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240" yWindow="140" windowWidth="20120" windowHeight="7490" activeTab="0"/>
  </bookViews>
  <sheets>
    <sheet name="ICCA-Oracle" sheetId="1" r:id="rId1"/>
    <sheet name="ICCA-SAP" sheetId="8" r:id="rId2"/>
    <sheet name="ICCA Reconcile" sheetId="7" r:id="rId3"/>
    <sheet name="MG-1 Pg 1 no rounding" sheetId="10" r:id="rId4"/>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______sap2">5</definedName>
    <definedName name="_____sap2">5</definedName>
    <definedName name="____sap2">5</definedName>
    <definedName name="___sap2">5</definedName>
    <definedName name="__sap2">5</definedName>
    <definedName name="_ATPRegress_Dlg_Types" localSheetId="2">{"EXCELHLP.HLP!1802";5;10;5;10;13;13;13;8;5;5;10;14;13;13;13;13;5;10;14;13;5;10;1;2;24}</definedName>
    <definedName name="_ATPRegress_Dlg_Types" localSheetId="3">{"EXCELHLP.HLP!1802";5;10;5;10;13;13;13;8;5;5;10;14;13;13;13;13;5;10;14;13;5;10;1;2;24}</definedName>
    <definedName name="_ATPRegress_Dlg_Types">{"EXCELHLP.HLP!1802";5;10;5;10;13;13;13;8;5;5;10;14;13;13;13;13;5;10;14;13;5;10;1;2;24}</definedName>
    <definedName name="_ATPRegress_Range4">"="</definedName>
    <definedName name="_ATPRegress_Range5">"="</definedName>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RandomNumberGenerator">0</definedName>
    <definedName name="_AtRisk_SimSetting_ReportsList">0</definedName>
    <definedName name="_AtRisk_SimSetting_SimNameCount">0</definedName>
    <definedName name="_AtRisk_SimSetting_SmartSensitivityAnalysisEnabled">TRUE</definedName>
    <definedName name="_AtRisk_SimSetting_StatisticFunctionUpdating">1</definedName>
    <definedName name="_AtRisk_SimSetting_StdRecalcBehavior">0</definedName>
    <definedName name="_AtRisk_SimSetting_StdRecalcWithoutRiskStatic">0</definedName>
    <definedName name="_AtRisk_SimSetting_StdRecalcWithoutRiskStaticPercentile">0.5</definedName>
    <definedName name="_CCA1">#REF!</definedName>
    <definedName name="_cca2">#REF!</definedName>
    <definedName name="_CCA4">#REF!</definedName>
    <definedName name="_CCE1">#REF!</definedName>
    <definedName name="_Fill" hidden="1">#REF!</definedName>
    <definedName name="_Order1">255</definedName>
    <definedName name="_Order2">255</definedName>
    <definedName name="_PG1">#REF!</definedName>
    <definedName name="_sap2">5</definedName>
    <definedName name="a">#REF!</definedName>
    <definedName name="CCA2_PSC">#REF!</definedName>
    <definedName name="CCE1A">#REF!</definedName>
    <definedName name="CCE1B1">#REF!</definedName>
    <definedName name="CCE1B2">#REF!</definedName>
    <definedName name="CCE1bFPSC">#REF!</definedName>
    <definedName name="CCE1cFPSC">#REF!</definedName>
    <definedName name="CCE1dFPSC">#REF!</definedName>
    <definedName name="CCE2P1">#REF!</definedName>
    <definedName name="CCE2P2">#REF!</definedName>
    <definedName name="COPY">#REF!</definedName>
    <definedName name="d">#REF!</definedName>
    <definedName name="DATA4">#REF!</definedName>
    <definedName name="DATA5">#REF!</definedName>
    <definedName name="Dec98Pg1">#REF!</definedName>
    <definedName name="Dec98Pg2">#REF!</definedName>
    <definedName name="Dec98Pg3">#REF!</definedName>
    <definedName name="e">#REF!</definedName>
    <definedName name="f">#REF!</definedName>
    <definedName name="fgfgf">#REF!</definedName>
    <definedName name="FILE_NAME">#REF!</definedName>
    <definedName name="fyu">#REF!</definedName>
    <definedName name="g">#REF!</definedName>
    <definedName name="gfdfg">#REF!</definedName>
    <definedName name="gfg">#REF!</definedName>
    <definedName name="ghj">#REF!</definedName>
    <definedName name="ghjhgj">#REF!</definedName>
    <definedName name="gjkkgj">#REF!</definedName>
    <definedName name="gjklkj">#REF!</definedName>
    <definedName name="h">#REF!</definedName>
    <definedName name="HEAD">#REF!</definedName>
    <definedName name="hgjghj">#REF!</definedName>
    <definedName name="hj">#REF!</definedName>
    <definedName name="i">#REF!</definedName>
    <definedName name="io">#REF!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u">#REF!</definedName>
    <definedName name="iuo">#REF!</definedName>
    <definedName name="iuoiu">#REF!</definedName>
    <definedName name="j">#REF!</definedName>
    <definedName name="JOURNAL_CATS">#REF!</definedName>
    <definedName name="June">#REF!</definedName>
    <definedName name="k">#REF!</definedName>
    <definedName name="LOG">#REF!</definedName>
    <definedName name="Macro_data">#REF!</definedName>
    <definedName name="MARCH93">#REF!</definedName>
    <definedName name="MARCH94">#REF!</definedName>
    <definedName name="o">#REF!</definedName>
    <definedName name="p">#REF!</definedName>
    <definedName name="PAGE_1">#REF!</definedName>
    <definedName name="PAGE_2">#REF!</definedName>
    <definedName name="Pal_Workbook_GUID">"8JHMH9DXSMHNF44G668W66ZD"</definedName>
    <definedName name="pig_dog\" localSheetId="2">{"EXCELHLP.HLP!1802";5;10;5;10;13;13;13;8;5;5;10;14;13;13;13;13;5;10;14;13;5;10;1;2;24}</definedName>
    <definedName name="pig_dog\" localSheetId="3">{"EXCELHLP.HLP!1802";5;10;5;10;13;13;13;8;5;5;10;14;13;13;13;13;5;10;14;13;5;10;1;2;24}</definedName>
    <definedName name="pig_dog\">{"EXCELHLP.HLP!1802";5;10;5;10;13;13;13;8;5;5;10;14;13;13;13;13;5;10;14;13;5;10;1;2;24}</definedName>
    <definedName name="q">#REF!</definedName>
    <definedName name="q_Intf_Base_Data_Cross___Sort">#REF!</definedName>
    <definedName name="ReconperTDpg1">#REF!</definedName>
    <definedName name="ReconperTDpg2">#REF!</definedName>
    <definedName name="ReconperTDpg3">#REF!</definedName>
    <definedName name="RICH">#REF!</definedName>
    <definedName name="RiskAfterRecalcMacro">""</definedName>
    <definedName name="RiskAfterSimMacro">""</definedName>
    <definedName name="RiskAutoStopPercChange">1.5</definedName>
    <definedName name="RiskBeforeRecalcMacro">""</definedName>
    <definedName name="RiskBeforeSimMacro">""</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5</definedName>
    <definedName name="RiskMinimizeOnStart">FALSE</definedName>
    <definedName name="RiskMonitorConvergence">FALSE</definedName>
    <definedName name="RiskMultipleCPUSupportEnabled">TRUE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1</definedName>
    <definedName name="RiskTemplateSheetName">"myTemplate"</definedName>
    <definedName name="RiskUpdateDisplay">FALSE</definedName>
    <definedName name="RiskUseDifferentSeedForEachSim">FALSE</definedName>
    <definedName name="RiskUseFixedSeed">FALSE</definedName>
    <definedName name="RiskUseMultipleCPUs">TRUE</definedName>
    <definedName name="SAP_PMTS">[28]!Oracle3[[#Data],[#Totals]]</definedName>
    <definedName name="SAPBEXhrIndnt">1</definedName>
    <definedName name="SAPBEXrevision">0</definedName>
    <definedName name="SAPBEXsysID">"GP1"</definedName>
    <definedName name="SAPBEXwbID">"4AFKCASG4W23WCCEKVGAHCKQ9"</definedName>
    <definedName name="SAPsysID">"708C5W7SBKP804JT78WJ0JNKI"</definedName>
    <definedName name="SAPwbID">"ARS"</definedName>
    <definedName name="SEPT93">#REF!</definedName>
    <definedName name="Storm">#REF!</definedName>
    <definedName name="t">#REF!</definedName>
    <definedName name="tdJanJun">#REF!</definedName>
    <definedName name="tdpg1">#REF!</definedName>
    <definedName name="tdpg2">#REF!</definedName>
    <definedName name="ti">#REF!</definedName>
    <definedName name="TOTAL">#REF!</definedName>
    <definedName name="uo">#REF!</definedName>
    <definedName name="uyiouyo">#REF!</definedName>
    <definedName name="Variance">[39]!Table1334[Variance]</definedName>
    <definedName name="y">#REF!</definedName>
    <definedName name="Year">[39]!Table1334[[#All],[Year]]</definedName>
    <definedName name="yt">#REF!</definedName>
    <definedName name="ytu">#REF!</definedName>
  </definedNames>
  <calcPr calcMode="manual"/>
</workbook>
</file>

<file path=xl/sharedStrings.xml><?xml version="1.0" encoding="utf-8"?>
<sst xmlns="http://schemas.openxmlformats.org/spreadsheetml/2006/main" count="5322" uniqueCount="317">
  <si>
    <t>Order</t>
  </si>
  <si>
    <t>Vendor</t>
  </si>
  <si>
    <t>Vendor Description</t>
  </si>
  <si>
    <t>Time: Posting date</t>
  </si>
  <si>
    <t>FUNCTION</t>
  </si>
  <si>
    <t>Expense Group</t>
  </si>
  <si>
    <t>Category</t>
  </si>
  <si>
    <t>Document Type</t>
  </si>
  <si>
    <t>Document Type Description</t>
  </si>
  <si>
    <t>Period</t>
  </si>
  <si>
    <t>#</t>
  </si>
  <si>
    <t>Not assigned</t>
  </si>
  <si>
    <t>Distribution</t>
  </si>
  <si>
    <t>Restoration</t>
  </si>
  <si>
    <t>SA</t>
  </si>
  <si>
    <t>G/L account document</t>
  </si>
  <si>
    <t>Other</t>
  </si>
  <si>
    <t>Per</t>
  </si>
  <si>
    <t>Audit</t>
  </si>
  <si>
    <t>Description</t>
  </si>
  <si>
    <t>Acct 186</t>
  </si>
  <si>
    <t>Adj</t>
  </si>
  <si>
    <t>Filing</t>
  </si>
  <si>
    <t>Total</t>
  </si>
  <si>
    <t>Non-Incremental Costs</t>
  </si>
  <si>
    <t>Gulf Power Company</t>
  </si>
  <si>
    <t>Storm Restoration Costs - Hurricane Michael</t>
  </si>
  <si>
    <t>Dkt. No: 20190038-EI ; ACN: 2019-323-1-1</t>
  </si>
  <si>
    <t>As of October 31, 2019</t>
  </si>
  <si>
    <t>(1)</t>
  </si>
  <si>
    <t>Other-</t>
  </si>
  <si>
    <t>Thank you ads</t>
  </si>
  <si>
    <t>Legal Claims</t>
  </si>
  <si>
    <t xml:space="preserve">Below the Line:  </t>
  </si>
  <si>
    <r>
      <rPr>
        <b/>
        <sz val="10"/>
        <color theme="1"/>
        <rFont val="Symbol"/>
        <family val="1"/>
        <charset val="2"/>
      </rPr>
      <t>S</t>
    </r>
    <r>
      <rPr>
        <b/>
        <sz val="10"/>
        <color theme="1"/>
        <rFont val="Calibri"/>
        <family val="2"/>
      </rPr>
      <t xml:space="preserve">(1) = </t>
    </r>
  </si>
  <si>
    <t>Steam &amp; Other</t>
  </si>
  <si>
    <t>Transmission</t>
  </si>
  <si>
    <t>General</t>
  </si>
  <si>
    <t>Customer Service</t>
  </si>
  <si>
    <t>Support</t>
  </si>
  <si>
    <t>FERC Account</t>
  </si>
  <si>
    <t>PRCN</t>
  </si>
  <si>
    <t>Activity</t>
  </si>
  <si>
    <t>Resource Type</t>
  </si>
  <si>
    <t>Account</t>
  </si>
  <si>
    <t>Location</t>
  </si>
  <si>
    <t>Project</t>
  </si>
  <si>
    <t>EWO</t>
  </si>
  <si>
    <t>RRCN</t>
  </si>
  <si>
    <t>AI</t>
  </si>
  <si>
    <t>BWO</t>
  </si>
  <si>
    <t>Company</t>
  </si>
  <si>
    <t>Amount</t>
  </si>
  <si>
    <t>Function</t>
  </si>
  <si>
    <t>PRCN Desc</t>
  </si>
  <si>
    <t>Source</t>
  </si>
  <si>
    <t>Journal Name</t>
  </si>
  <si>
    <t>Journal Date</t>
  </si>
  <si>
    <t>Line Num</t>
  </si>
  <si>
    <t>Doc Seq</t>
  </si>
  <si>
    <t>AP Source</t>
  </si>
  <si>
    <t>Journal Source</t>
  </si>
  <si>
    <t>Journal Category</t>
  </si>
  <si>
    <t>Journal Description</t>
  </si>
  <si>
    <t>Doc       Reference</t>
  </si>
  <si>
    <t>Date     Posted</t>
  </si>
  <si>
    <t>PO Number</t>
  </si>
  <si>
    <t>Vendor Number</t>
  </si>
  <si>
    <t>Vendor Name</t>
  </si>
  <si>
    <t>Invoice                    Number</t>
  </si>
  <si>
    <t>DOREST</t>
  </si>
  <si>
    <t>CUC</t>
  </si>
  <si>
    <t>82000000</t>
  </si>
  <si>
    <t>40000</t>
  </si>
  <si>
    <t>ZM1807</t>
  </si>
  <si>
    <t>DOF183</t>
  </si>
  <si>
    <t>4DIST</t>
  </si>
  <si>
    <t>00</t>
  </si>
  <si>
    <t>000000</t>
  </si>
  <si>
    <t>FPC</t>
  </si>
  <si>
    <t>AFT Clearing</t>
  </si>
  <si>
    <t>Fleet</t>
  </si>
  <si>
    <t>Disallowance - N/A for Michael</t>
  </si>
  <si>
    <t>PLT-30250-4 RECURRING PP USD</t>
  </si>
  <si>
    <t>POWERPLANT</t>
  </si>
  <si>
    <t>RECURRING PP</t>
  </si>
  <si>
    <t>PLT-30250-4 Storm Clearing</t>
  </si>
  <si>
    <t>Clearing Hurricane Michael O&amp;M for Fleet</t>
  </si>
  <si>
    <t>DUREST</t>
  </si>
  <si>
    <t>DUF183</t>
  </si>
  <si>
    <t>DSSTRM</t>
  </si>
  <si>
    <t>DSF183</t>
  </si>
  <si>
    <t>TSEM</t>
  </si>
  <si>
    <t>TTF183</t>
  </si>
  <si>
    <t>TDF183</t>
  </si>
  <si>
    <t>TLEM</t>
  </si>
  <si>
    <t>TLF183</t>
  </si>
  <si>
    <t>KLO</t>
  </si>
  <si>
    <t>DVF183</t>
  </si>
  <si>
    <t>Vegetation Mgmt</t>
  </si>
  <si>
    <t>PLT-30251 RECURRING PP USD</t>
  </si>
  <si>
    <t>PLT-30251 Storm Clearing</t>
  </si>
  <si>
    <t>Est.Tree Trimming expense/reserve - 3 Yr avg H. Michael</t>
  </si>
  <si>
    <t>TVF183</t>
  </si>
  <si>
    <t>PLT-30251 Storm</t>
  </si>
  <si>
    <t>Est. VM/reserve - 3 Yr avg H. Michael</t>
  </si>
  <si>
    <t>Generation</t>
  </si>
  <si>
    <t>Benefits and Payoll Taxes</t>
  </si>
  <si>
    <t>LXL</t>
  </si>
  <si>
    <t>ST Labor Budgeted</t>
  </si>
  <si>
    <t>STL for H. Michael</t>
  </si>
  <si>
    <t>Customer Service OT Budgeted</t>
  </si>
  <si>
    <t>Clearing Budgeted OT for Customer Service H Michael</t>
  </si>
  <si>
    <t>GFAMSV</t>
  </si>
  <si>
    <t>GFF183</t>
  </si>
  <si>
    <t>Family Services</t>
  </si>
  <si>
    <t>Clear Family Services H. Michael to O&amp;M</t>
  </si>
  <si>
    <t>Account Description</t>
  </si>
  <si>
    <t>Order Description</t>
  </si>
  <si>
    <t>Document /        PO Number</t>
  </si>
  <si>
    <t>Document / Ref Number</t>
  </si>
  <si>
    <t xml:space="preserve">
Amount
Jan 2019-
October 2019</t>
  </si>
  <si>
    <t>Restoration /  Follow up</t>
  </si>
  <si>
    <t>Gulf-Unfunded Benefits</t>
  </si>
  <si>
    <t>DOF183 DISTRIBUTION OVERHEAD - HURRICANE</t>
  </si>
  <si>
    <t>2019-01-31</t>
  </si>
  <si>
    <t>Labor Adders</t>
  </si>
  <si>
    <t>001/2019</t>
  </si>
  <si>
    <t>Hurricane Michael Follow Up</t>
  </si>
  <si>
    <t>Follow-Up</t>
  </si>
  <si>
    <t>2019-02-28</t>
  </si>
  <si>
    <t>002/2019</t>
  </si>
  <si>
    <t>DUF183 DISTRIBUTION UNDERGROUND - HURRIC</t>
  </si>
  <si>
    <t>2019-03-31</t>
  </si>
  <si>
    <t>003/2019</t>
  </si>
  <si>
    <t>2019-04-30</t>
  </si>
  <si>
    <t>004/2019</t>
  </si>
  <si>
    <t>2019-05-31</t>
  </si>
  <si>
    <t>005/2019</t>
  </si>
  <si>
    <t>2019-06-30</t>
  </si>
  <si>
    <t>006/2019</t>
  </si>
  <si>
    <t>Gulf-PR Tax OH</t>
  </si>
  <si>
    <t>2019-07-31</t>
  </si>
  <si>
    <t>007/2019</t>
  </si>
  <si>
    <t>2019-08-31</t>
  </si>
  <si>
    <t>008/2019</t>
  </si>
  <si>
    <t>Gulf Funded Welfare</t>
  </si>
  <si>
    <t>Gulf-Unfunded Srv</t>
  </si>
  <si>
    <t>Gulf - Performance Incentive OH</t>
  </si>
  <si>
    <t>2019-10-31</t>
  </si>
  <si>
    <t>010/2019</t>
  </si>
  <si>
    <t>Gulf-Non Exempt OT</t>
  </si>
  <si>
    <t>2019-03-25</t>
  </si>
  <si>
    <t>Overtime Payroll</t>
  </si>
  <si>
    <t>2019-05-11</t>
  </si>
  <si>
    <t>2019-07-02</t>
  </si>
  <si>
    <t>2019-08-30</t>
  </si>
  <si>
    <t>PAYROLL EXP:DP-Non Exempt OT-Gulf</t>
  </si>
  <si>
    <t>Gulf-Barg Fixed ST</t>
  </si>
  <si>
    <t>2019-02-04</t>
  </si>
  <si>
    <t>Regular Payroll</t>
  </si>
  <si>
    <t>2019-02-13</t>
  </si>
  <si>
    <t>Gulf-Non Exempt ST</t>
  </si>
  <si>
    <t>2019-02-14</t>
  </si>
  <si>
    <t>2019-03-22</t>
  </si>
  <si>
    <t>2019-03-28</t>
  </si>
  <si>
    <t>2019-04-12</t>
  </si>
  <si>
    <t>PAYROLL EXPENSE: DP-No Overheads Applied</t>
  </si>
  <si>
    <t>2019-04-18</t>
  </si>
  <si>
    <t>2019-06-03</t>
  </si>
  <si>
    <t>2019-06-07</t>
  </si>
  <si>
    <t>2019-08-20</t>
  </si>
  <si>
    <t>Gulf-Exempt ST</t>
  </si>
  <si>
    <t>Gulf-Barg Fixed OT</t>
  </si>
  <si>
    <t>2019-09-27</t>
  </si>
  <si>
    <t>009/2019</t>
  </si>
  <si>
    <t>2019-09-30</t>
  </si>
  <si>
    <t>2019-10-02</t>
  </si>
  <si>
    <t>Variance</t>
  </si>
  <si>
    <t>DSF183 SUPPORT OPERATIONS - HURRICANE MI</t>
  </si>
  <si>
    <t>2019-03-01</t>
  </si>
  <si>
    <t>2019-04-29</t>
  </si>
  <si>
    <t>2019-06-18</t>
  </si>
  <si>
    <t>Hurricane Michael Accruals</t>
  </si>
  <si>
    <t>2019-02-26</t>
  </si>
  <si>
    <t>2019-04-15</t>
  </si>
  <si>
    <t>TDF183 DISTRIBUTION SUBSTATION - HURRICA</t>
  </si>
  <si>
    <t>TLF183 TRANSMISSION LINES - HURRICANE MI</t>
  </si>
  <si>
    <t>Transm Substation - Hurricane Michael</t>
  </si>
  <si>
    <t>TTF183 TRANSMISSION SUBSTATION - HURRICA</t>
  </si>
  <si>
    <t>OUTSIDE SVCS: Other</t>
  </si>
  <si>
    <t xml:space="preserve">BURFORDS TREE INC                                                                                                             </t>
  </si>
  <si>
    <t>Dist Line Clearing</t>
  </si>
  <si>
    <t>Contractor</t>
  </si>
  <si>
    <t>DSM Incentives Mtg Initiativ &amp; VAPS Cost</t>
  </si>
  <si>
    <t>2019-08-29</t>
  </si>
  <si>
    <t>YY</t>
  </si>
  <si>
    <t>FPL Accrual Postings</t>
  </si>
  <si>
    <t>2019-09-01</t>
  </si>
  <si>
    <t>YZ</t>
  </si>
  <si>
    <t>FPL Reverse Accruals</t>
  </si>
  <si>
    <t xml:space="preserve">BURFORDS TREE INC             </t>
  </si>
  <si>
    <t>2019-10-09</t>
  </si>
  <si>
    <t>THE DAVEY TREE EXPERT COMPANY</t>
  </si>
  <si>
    <t>COMMUNICATIONS: Print and Online</t>
  </si>
  <si>
    <t>ICCA adjustment</t>
  </si>
  <si>
    <t>OTHER  ASSETS: Misc Deferred Debits</t>
  </si>
  <si>
    <t>Total ICCA</t>
  </si>
  <si>
    <t>VM - Detail - 2019.xlsx</t>
  </si>
  <si>
    <t>Journal Support for Customer Service OT.pdf</t>
  </si>
  <si>
    <t>Docket No. 20190038-EI</t>
  </si>
  <si>
    <t xml:space="preserve">Hurricane Michael Incremental Cost and </t>
  </si>
  <si>
    <t>Capitalization Approach Adjustments</t>
  </si>
  <si>
    <t>Exhibit MG-1, Page 1 of 2</t>
  </si>
  <si>
    <t>Hurricane Michael Incremental Cost and Capitalization Approach Adjustments</t>
  </si>
  <si>
    <t xml:space="preserve"> through October 31, 2019</t>
  </si>
  <si>
    <t>($000s)</t>
  </si>
  <si>
    <t>Storm Costs By Function(A)</t>
  </si>
  <si>
    <t>Calculation</t>
  </si>
  <si>
    <t>Customer</t>
  </si>
  <si>
    <t>of Recoverable</t>
  </si>
  <si>
    <t>LINE</t>
  </si>
  <si>
    <t>General (B)</t>
  </si>
  <si>
    <t>Service</t>
  </si>
  <si>
    <t>Storm Amount</t>
  </si>
  <si>
    <t>NO.</t>
  </si>
  <si>
    <t>(2)</t>
  </si>
  <si>
    <t>(3)</t>
  </si>
  <si>
    <t>(4)</t>
  </si>
  <si>
    <t>(5)</t>
  </si>
  <si>
    <t>(6)</t>
  </si>
  <si>
    <t>(7)</t>
  </si>
  <si>
    <t>Storm Reserve Balance (Pre-Storm)</t>
  </si>
  <si>
    <t>Storm Restoration Costs</t>
  </si>
  <si>
    <t>Regular Payroll and Related Costs (C)</t>
  </si>
  <si>
    <t>Overtime Payroll and Related Costs (C)</t>
  </si>
  <si>
    <t>Contractors</t>
  </si>
  <si>
    <t>Line Clearing</t>
  </si>
  <si>
    <t>Vehicle &amp; Fuel</t>
  </si>
  <si>
    <t>Materials &amp; Supplies</t>
  </si>
  <si>
    <t>Logistics</t>
  </si>
  <si>
    <t>Other (D)</t>
  </si>
  <si>
    <t xml:space="preserve">     Total Storm Related Restoration Costs</t>
  </si>
  <si>
    <t>Sum of Lines 4 - 11</t>
  </si>
  <si>
    <t>Less: Non-Incremental Costs</t>
  </si>
  <si>
    <t>Regular Payroll and Related Costs (E)</t>
  </si>
  <si>
    <t>Overtime Payroll and Related Costs</t>
  </si>
  <si>
    <t>Line Clearing:</t>
  </si>
  <si>
    <t xml:space="preserve">   Vegetation Management</t>
  </si>
  <si>
    <t xml:space="preserve">  Thank you Ads</t>
  </si>
  <si>
    <t xml:space="preserve">   Legal Claims</t>
  </si>
  <si>
    <t xml:space="preserve">     Total Non-Incremental Costs </t>
  </si>
  <si>
    <t>Sum of Lines 15 - 25</t>
  </si>
  <si>
    <t>Incremental Storm Losses</t>
  </si>
  <si>
    <t>Regular Payroll and Related Costs</t>
  </si>
  <si>
    <t>Lines 4 - 15</t>
  </si>
  <si>
    <t>Line 5 - 16</t>
  </si>
  <si>
    <t>Lines 6 - 17</t>
  </si>
  <si>
    <t>Lines 7 - 19</t>
  </si>
  <si>
    <t>Lines 8 - 20</t>
  </si>
  <si>
    <t>Lines 9 - 21</t>
  </si>
  <si>
    <t>Line 10 - 22</t>
  </si>
  <si>
    <t>Line 11 - 20 - 24 - 25</t>
  </si>
  <si>
    <t xml:space="preserve">     Subtotal</t>
  </si>
  <si>
    <t>Sum of Lines 29 - 36</t>
  </si>
  <si>
    <t>Less: Third-Party Reimbursements (F)</t>
  </si>
  <si>
    <t>Net Incremental Restoration Costs Incurred</t>
  </si>
  <si>
    <t>Lines 37 - 39</t>
  </si>
  <si>
    <t>Less: Capitalizable Costs, excluding Third-Party Reimbursements</t>
  </si>
  <si>
    <t xml:space="preserve">     Total Incremental Storm Losses</t>
  </si>
  <si>
    <t>Lines 41 - 43</t>
  </si>
  <si>
    <t>Jurisdictional Factor (G)</t>
  </si>
  <si>
    <t>Retail Recoverable Costs</t>
  </si>
  <si>
    <t>Line 45 * 47</t>
  </si>
  <si>
    <t>Balance of Storm Reserve after Funding Estimated Storm Costs ("Eligible Restoration Costs") (Lines 1 + 49)</t>
  </si>
  <si>
    <t>Less: Additional 2018 Accruals to Storm Reserve (Post-Storm)</t>
  </si>
  <si>
    <t>Plus: Interest on Unamortized Reserve Balance</t>
  </si>
  <si>
    <t>Plus: Amount to Replenish Reserve to Level at Settlement Agreement Implementation Date, December 31, 2016 ("Implementation Storm Reserve Balance")</t>
  </si>
  <si>
    <t>Subtotal - System Storm Losses to be Recovered from Customers (Lines 51 + 53 + 55 + 57)</t>
  </si>
  <si>
    <t>Regulatory Assessment Fee Multiplier</t>
  </si>
  <si>
    <t>Total System Storm Losses to be Recovered from Customers ("Recoverable Storm Amount") (Lines 59 * 61)</t>
  </si>
  <si>
    <t>Notes:</t>
  </si>
  <si>
    <t>(A) Storm costs are as of October 31, 2019. Totals may not add due to rounding.</t>
  </si>
  <si>
    <t>(B) General plant function reflects restoration costs associated with employee assistance.</t>
  </si>
  <si>
    <t>(C) Represents total payroll charged to the business unit (function) being supported.  For example, an employee that works in Legal but is supporting Distribution during storm restoration would allocate their time to Distribution.</t>
  </si>
  <si>
    <t>(D) Includes other miscellaneous costs, including reserve equipment in FERC Account 368, Line Transformers and removed as Captial Costs in Line 43 above.</t>
  </si>
  <si>
    <t xml:space="preserve">(E) Represents regular payroll normally recovered through base rate O&amp;M and not charged to the Storm Reserve.  </t>
  </si>
  <si>
    <t>(F) Reimbursement from AT&amp;T for net poles and a PowerSouth tap replaced by Gulf during restoration as a result of the storm.</t>
  </si>
  <si>
    <t>(G) Jurisdictional Factors are based on factors approved in Docket No. 160186-EI.</t>
  </si>
  <si>
    <t>Balance of Storm Reserve after Funding Estimated Storm Costs ("Eligible Restoration Costs") (Lines 1 + 53)</t>
  </si>
  <si>
    <t>Plus: Amount to Replenish Reserve to Level at Settlement Agreement Implementation Date, January 2, 2013 ("Implementation Storm Reserve Balance")</t>
  </si>
  <si>
    <t>Subtotal - System Storm Losses to be Recovered from Customers (Lines 55 + 57 + 59)</t>
  </si>
  <si>
    <t>Total System Storm Losses to be Recovered from Customers ("Recoverable Storm Amount") (Lines 61 * 63)</t>
  </si>
  <si>
    <t>Allocation of Support</t>
  </si>
  <si>
    <t>to Power Delivery</t>
  </si>
  <si>
    <t>*</t>
  </si>
  <si>
    <t>*Less Other, which is already included in rows 20 and 21 above.</t>
  </si>
  <si>
    <t>Explanation of Audit Adj.</t>
  </si>
  <si>
    <t># See tab "MG-1 Pg 1 no rounding"</t>
  </si>
  <si>
    <r>
      <rPr>
        <b/>
        <sz val="10"/>
        <color theme="1"/>
        <rFont val="Times New Roman"/>
        <family val="1"/>
      </rPr>
      <t xml:space="preserve">Note:  </t>
    </r>
    <r>
      <rPr>
        <sz val="10"/>
        <color theme="1"/>
        <rFont val="Times New Roman"/>
        <family val="1"/>
      </rPr>
      <t xml:space="preserve">This was inadvertantly shown in the petition filing in Power Delivery and should have remained in Customer Service.   </t>
    </r>
  </si>
  <si>
    <t>Other_Property Damage.xlsx</t>
  </si>
  <si>
    <t>Thank You Ads Backup</t>
  </si>
  <si>
    <t>File reference</t>
  </si>
  <si>
    <t>VM Detail - October.xlsx
The Davey Tree ICCA - SAP DR3.pdf</t>
  </si>
  <si>
    <t xml:space="preserve">
Audit Q&amp;A SRC 3.1.docx
Fleet Non-Incremental Backup.pdf</t>
  </si>
  <si>
    <t>Audit A&amp;A SRC 5.1.docx
Audit Q&amp;A SRC 3.1docx
Labor_ICCA Adjustment.xlsx</t>
  </si>
  <si>
    <t xml:space="preserve">
Audit Q&amp;A SRC 3.1docx
Labor_ICCA Adjustment.xlsx</t>
  </si>
  <si>
    <t>Audit Q&amp;A SRC 3.1docx
Labor_ICCA Adjustment.xlsx</t>
  </si>
  <si>
    <t xml:space="preserve">
Audit Q&amp;A SRC 3.1.docx 
VM - Detail - November.xlsx
VM - Detail - October.xlsx
VM - Detail - October.pdf</t>
  </si>
  <si>
    <t>Family Servcies_Oracle Support.xlsx
Audit QA SRC 3.1.pdf</t>
  </si>
  <si>
    <t>OPC's Second Set of Interrogatories</t>
  </si>
  <si>
    <t>Attachment No. 1</t>
  </si>
  <si>
    <t>Tab 1 of 4</t>
  </si>
  <si>
    <t>Tab 4 of 4</t>
  </si>
  <si>
    <t>Tab 3 of 4</t>
  </si>
  <si>
    <t>Tab 2 of 4</t>
  </si>
  <si>
    <t>Interrogatory No. 44 - Amended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</si>
</sst>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_);\(#,##0.0\)"/>
    <numFmt numFmtId="166" formatCode="0.0%"/>
    <numFmt numFmtId="167" formatCode="#,##0.000_);\(#,##0.000\)"/>
    <numFmt numFmtId="168" formatCode="&quot;$&quot;#,##0.0_);\(&quot;$&quot;#,##0.0\)"/>
    <numFmt numFmtId="169" formatCode="0.000000"/>
    <numFmt numFmtId="170" formatCode="#\ ??"/>
    <numFmt numFmtId="171" formatCode="m/dd/yy"/>
    <numFmt numFmtId="172" formatCode="0;[Red]0"/>
    <numFmt numFmtId="173" formatCode="#,##0.0\ ;[Red]\(#,##0.0\)"/>
    <numFmt numFmtId="174" formatCode="0.00000000%"/>
    <numFmt numFmtId="175" formatCode="0.000000000000000%"/>
    <numFmt numFmtId="176" formatCode="&quot;$&quot;0.00\ \ \ _);\(&quot;$&quot;0.00\)\ \ \ "/>
    <numFmt numFmtId="177" formatCode="0.0;\(0.0\)"/>
    <numFmt numFmtId="178" formatCode="[Blue]#,##0.000_);[Blue]\(#,##0.000\)"/>
    <numFmt numFmtId="179" formatCode="[Blue]&quot;$&quot;#,##0.000_);[Blue]\(&quot;$&quot;#,##0.000\)"/>
    <numFmt numFmtId="180" formatCode="&quot;$&quot;#,##0.00000_);\(&quot;$&quot;#,##0.00000\)"/>
    <numFmt numFmtId="181" formatCode="#,##0.000000_);\(#,##0.000000\)"/>
    <numFmt numFmtId="182" formatCode="&quot;$&quot;#,##0.0000_);\(&quot;$&quot;#,##0.0000\)"/>
    <numFmt numFmtId="183" formatCode="0.0\x"/>
    <numFmt numFmtId="184" formatCode="&quot;£&quot;#,##0_);[Red]\(&quot;£&quot;#,##0\)"/>
    <numFmt numFmtId="185" formatCode="&quot;$&quot;___#\,##0_);[Red]\(&quot;$&quot;___#\,##0\)"/>
    <numFmt numFmtId="186" formatCode="&quot;$&quot;#,##0.00"/>
    <numFmt numFmtId="187" formatCode="&quot;$&quot;#,##0.0;[Red]\(&quot;$&quot;#,###.0\)"/>
    <numFmt numFmtId="188" formatCode="0.0%;[Red]\(0.0\)"/>
    <numFmt numFmtId="189" formatCode="0.00_)"/>
    <numFmt numFmtId="190" formatCode="0.000_)"/>
    <numFmt numFmtId="191" formatCode="#,##0.0;\(#,##0.0\)"/>
    <numFmt numFmtId="192" formatCode="#,##0.0_);\(#,##0.0\);&quot;—&quot;_)"/>
    <numFmt numFmtId="193" formatCode="_-* #,##0.00\ _D_M_-;\-* #,##0.00\ _D_M_-;_-* &quot;-&quot;??\ _D_M_-;_-@_-"/>
    <numFmt numFmtId="194" formatCode="0.0%;\(0.0%\)"/>
    <numFmt numFmtId="195" formatCode="#,##0.0000\X\ "/>
    <numFmt numFmtId="196" formatCode="&quot;$&quot;#,##0.0_);\(&quot;$&quot;#,##0.0\);&quot;—&quot;_)"/>
    <numFmt numFmtId="197" formatCode="_-* #,##0.00\ &quot;DM&quot;_-;\-* #,##0.00\ &quot;DM&quot;_-;_-* &quot;-&quot;??\ &quot;DM&quot;_-;_-@_-"/>
    <numFmt numFmtId="198" formatCode="&quot;$&quot;#,##0\ ;\(&quot;$&quot;#,##0\)"/>
    <numFmt numFmtId="199" formatCode="_(* #,##0.00000000_);_(* \(#,##0.00000000\);_(* &quot;-&quot;_);_(@_)"/>
    <numFmt numFmtId="200" formatCode="&quot;12/93&quot;"/>
    <numFmt numFmtId="201" formatCode="_(* #,##0.000_);_(* \(#,##0.000\);_(* &quot;-&quot;?_);_(@_)"/>
    <numFmt numFmtId="202" formatCode="00.00%;[Red]\(00.00%\)"/>
    <numFmt numFmtId="203" formatCode="&quot;$&quot;#,##0.000_);\(&quot;$&quot;#,##0.000\)"/>
    <numFmt numFmtId="204" formatCode="#,##0.000"/>
    <numFmt numFmtId="205" formatCode="_([$€-2]* #,##0.00_);_([$€-2]* \(#,##0.00\);_([$€-2]* &quot;-&quot;??_)"/>
    <numFmt numFmtId="206" formatCode="_-* #,##0.0_-;\-* #,##0.0_-;_-* &quot;-&quot;??_-;_-@_-"/>
    <numFmt numFmtId="207" formatCode="#,##0.00&quot; $&quot;;\-#,##0.00&quot; $&quot;"/>
    <numFmt numFmtId="208" formatCode="\ \ \ \ \ \ \ \ \ \ @"/>
    <numFmt numFmtId="209" formatCode="_(&quot;$&quot;* #,##0.0_);_(&quot;$&quot;* \(#,##0.0\);_(&quot;$&quot;* &quot;-&quot;_);_(@_)"/>
    <numFmt numFmtId="210" formatCode="_(* #,##0_);_(* \(#,##0\);_(* &quot;-&quot;?_);_(@_)"/>
    <numFmt numFmtId="211" formatCode="0_);\(0\)"/>
    <numFmt numFmtId="212" formatCode="#,##0\x_);\(#,##0\x\)"/>
    <numFmt numFmtId="213" formatCode="#,##0%_);\(#,##0%\)"/>
    <numFmt numFmtId="214" formatCode="#,##0.0\x_)_);\(#,##0.0\x\)_);#,##0.0\x_)_);@_%_)"/>
    <numFmt numFmtId="215" formatCode="#,##0.000000000000_);\(#,##0.000000000000\)"/>
    <numFmt numFmtId="216" formatCode="_-&quot;£&quot;* #,##0.00_-;\-&quot;£&quot;* #,##0.00_-;_-&quot;£&quot;* &quot;-&quot;??_-;_-@_-"/>
    <numFmt numFmtId="217" formatCode="_(* #,##0.00_);_(* \(#,##0.00\);_(* &quot;-&quot;????_);_(@_)"/>
    <numFmt numFmtId="218" formatCode="General_)"/>
    <numFmt numFmtId="219" formatCode="&quot;$&quot;#,##0.0000"/>
    <numFmt numFmtId="220" formatCode="#,##0.0\ ;\(#,##0.0\)"/>
    <numFmt numFmtId="221" formatCode="[Blue]0.000"/>
    <numFmt numFmtId="222" formatCode="#,##0.0\%_);\(#,##0.0\%\);#,##0.0\%_);@_%_)"/>
    <numFmt numFmtId="223" formatCode="0.00%;\(0.00%\)"/>
    <numFmt numFmtId="224" formatCode="_(* #,##0_);_(* \(#,##0\);_(* &quot;-&quot;_)"/>
    <numFmt numFmtId="225" formatCode="###,000"/>
    <numFmt numFmtId="226" formatCode="[Blue]0.00"/>
    <numFmt numFmtId="227" formatCode="mm/dd/yyyy"/>
    <numFmt numFmtId="228" formatCode="#,##0.0;[Red]\(#,##0.0\)"/>
    <numFmt numFmtId="229" formatCode="[Blue]#,##0.0;[Red]\(#,##0.0\)"/>
    <numFmt numFmtId="230" formatCode="&quot;$&quot;#,##0.0;\(&quot;$&quot;#,##0.00\)"/>
    <numFmt numFmtId="231" formatCode="m/d;@"/>
    <numFmt numFmtId="232" formatCode="#,##0,"/>
    <numFmt numFmtId="233" formatCode="#,##0.00,"/>
    <numFmt numFmtId="234" formatCode="&quot;$&quot;#,##0,"/>
    <numFmt numFmtId="235" formatCode="0.0000"/>
    <numFmt numFmtId="236" formatCode="_(&quot;$&quot;* #,##0.00,_);_(&quot;$&quot;* \(#,##0.00,\);_(&quot;$&quot;* &quot;-&quot;??_);_(@_)"/>
    <numFmt numFmtId="237" formatCode="_(&quot;$&quot;* #,##0,_);_(&quot;$&quot;* \(#,##0,\);_(&quot;$&quot;* &quot;-&quot;??_);_(@_)"/>
    <numFmt numFmtId="238" formatCode="_(&quot;$&quot;* #,##0.00_);_(&quot;$&quot;* \(#,##0.00\);_(&quot;$&quot;* &quot;-&quot;_);_(@_)"/>
  </numFmts>
  <fonts count="232">
    <font>
      <sz val="11"/>
      <color theme="1"/>
      <name val="Calibri"/>
      <family val="2"/>
      <scheme val="minor"/>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theme="1"/>
      <name val="Times New Roman"/>
      <family val="1"/>
    </font>
    <font>
      <sz val="9"/>
      <name val="Times New Roman"/>
      <family val="1"/>
    </font>
    <font>
      <sz val="10"/>
      <color theme="1"/>
      <name val="Times New Roman"/>
      <family val="1"/>
    </font>
    <font>
      <b/>
      <sz val="10"/>
      <color theme="1"/>
      <name val="Times New Roman"/>
      <family val="1"/>
    </font>
    <font>
      <sz val="10"/>
      <name val="Times New Roman"/>
      <family val="1"/>
    </font>
    <font>
      <b/>
      <sz val="10"/>
      <name val="Times New Roman"/>
      <family val="1"/>
    </font>
    <font>
      <sz val="12"/>
      <name val="Times New Roman"/>
      <family val="1"/>
    </font>
    <font>
      <sz val="8"/>
      <name val="Times New Roman"/>
      <family val="1"/>
    </font>
    <font>
      <i/>
      <sz val="12"/>
      <name val="Times New Roman"/>
      <family val="1"/>
    </font>
    <font>
      <u val="single"/>
      <sz val="8.4"/>
      <color indexed="12"/>
      <name val="Arial"/>
      <family val="2"/>
    </font>
    <font>
      <sz val="10"/>
      <color indexed="8"/>
      <name val="Arial"/>
      <family val="2"/>
    </font>
    <font>
      <b/>
      <sz val="10"/>
      <name val="Arial"/>
      <family val="2"/>
    </font>
    <font>
      <sz val="10"/>
      <name val="Tms Rmn"/>
      <family val="2"/>
    </font>
    <font>
      <sz val="14"/>
      <name val="Times New Roman"/>
      <family val="1"/>
    </font>
    <font>
      <sz val="18"/>
      <name val="Times New Roman"/>
      <family val="1"/>
    </font>
    <font>
      <sz val="10"/>
      <color indexed="8"/>
      <name val="Calibri"/>
      <family val="2"/>
    </font>
    <font>
      <sz val="11"/>
      <color indexed="8"/>
      <name val="Calibri"/>
      <family val="2"/>
    </font>
    <font>
      <sz val="10"/>
      <color theme="1"/>
      <name val="Arial"/>
      <family val="2"/>
    </font>
    <font>
      <sz val="10"/>
      <color indexed="9"/>
      <name val="Calibri"/>
      <family val="2"/>
    </font>
    <font>
      <sz val="11"/>
      <color indexed="9"/>
      <name val="Calibri"/>
      <family val="2"/>
    </font>
    <font>
      <sz val="10"/>
      <color theme="0"/>
      <name val="Arial"/>
      <family val="2"/>
    </font>
    <font>
      <sz val="10"/>
      <color indexed="9"/>
      <name val="Arial"/>
      <family val="2"/>
    </font>
    <font>
      <sz val="10"/>
      <color indexed="8"/>
      <name val="Times New Roman"/>
      <family val="1"/>
    </font>
    <font>
      <sz val="8"/>
      <name val="Arial"/>
      <family val="2"/>
    </font>
    <font>
      <sz val="10"/>
      <name val="MS Sans Serif"/>
      <family val="2"/>
    </font>
    <font>
      <sz val="8"/>
      <color indexed="10"/>
      <name val="Arial"/>
      <family val="2"/>
    </font>
    <font>
      <sz val="8"/>
      <color indexed="12"/>
      <name val="Arial"/>
      <family val="2"/>
    </font>
    <font>
      <i/>
      <sz val="8"/>
      <color indexed="12"/>
      <name val="Arial"/>
      <family val="2"/>
    </font>
    <font>
      <sz val="8"/>
      <color indexed="11"/>
      <name val="Arial"/>
      <family val="2"/>
    </font>
    <font>
      <i/>
      <sz val="8"/>
      <color indexed="11"/>
      <name val="Arial"/>
      <family val="2"/>
    </font>
    <font>
      <sz val="8"/>
      <name val="Times"/>
      <family val="2"/>
    </font>
    <font>
      <sz val="8"/>
      <color indexed="17"/>
      <name val="Arial"/>
      <family val="2"/>
    </font>
    <font>
      <sz val="12"/>
      <color indexed="12"/>
      <name val="Times New Roman"/>
      <family val="1"/>
    </font>
    <font>
      <sz val="12"/>
      <color indexed="8"/>
      <name val="Times New Roman"/>
      <family val="1"/>
    </font>
    <font>
      <sz val="11"/>
      <color indexed="37"/>
      <name val="Calibri"/>
      <family val="2"/>
    </font>
    <font>
      <sz val="11"/>
      <color indexed="20"/>
      <name val="Calibri"/>
      <family val="2"/>
    </font>
    <font>
      <sz val="10"/>
      <color rgb="FF9C0006"/>
      <name val="Arial"/>
      <family val="2"/>
    </font>
    <font>
      <sz val="11"/>
      <color indexed="16"/>
      <name val="Calibri"/>
      <family val="2"/>
    </font>
    <font>
      <sz val="8"/>
      <color indexed="12"/>
      <name val="Times New Roman"/>
      <family val="1"/>
    </font>
    <font>
      <b/>
      <sz val="18"/>
      <name val="Times New Roman"/>
      <family val="1"/>
    </font>
    <font>
      <sz val="8"/>
      <name val="Tms Rmn"/>
      <family val="2"/>
    </font>
    <font>
      <sz val="8"/>
      <color indexed="12"/>
      <name val="Tms Rmn"/>
      <family val="2"/>
    </font>
    <font>
      <sz val="8"/>
      <name val="Helv"/>
      <family val="2"/>
    </font>
    <font>
      <b/>
      <sz val="12"/>
      <name val="Times New Roman"/>
      <family val="1"/>
    </font>
    <font>
      <b/>
      <sz val="10"/>
      <color indexed="8"/>
      <name val="Times New Roman"/>
      <family val="1"/>
    </font>
    <font>
      <sz val="24"/>
      <name val="Times New Roman"/>
      <family val="1"/>
    </font>
    <font>
      <sz val="10"/>
      <name val="Helv"/>
      <family val="2"/>
    </font>
    <font>
      <b/>
      <sz val="11"/>
      <color indexed="17"/>
      <name val="Calibri"/>
      <family val="2"/>
    </font>
    <font>
      <b/>
      <sz val="11"/>
      <color indexed="53"/>
      <name val="Calibri"/>
      <family val="2"/>
    </font>
    <font>
      <b/>
      <sz val="10"/>
      <color rgb="FFFA7D00"/>
      <name val="Arial"/>
      <family val="2"/>
    </font>
    <font>
      <b/>
      <sz val="11"/>
      <color indexed="9"/>
      <name val="Calibri"/>
      <family val="2"/>
    </font>
    <font>
      <b/>
      <i/>
      <sz val="8"/>
      <name val="Arial"/>
      <family val="2"/>
    </font>
    <font>
      <sz val="10"/>
      <name val="Courier New"/>
      <family val="3"/>
    </font>
    <font>
      <b/>
      <sz val="8"/>
      <name val="Arial"/>
      <family val="2"/>
    </font>
    <font>
      <sz val="8"/>
      <name val="Comic Sans MS"/>
      <family val="4"/>
    </font>
    <font>
      <sz val="11"/>
      <name val="Tms Rmn"/>
      <family val="1"/>
    </font>
    <font>
      <sz val="8"/>
      <color indexed="8"/>
      <name val="Times New Roman"/>
      <family val="1"/>
    </font>
    <font>
      <sz val="14"/>
      <name val="Arial"/>
      <family val="2"/>
    </font>
    <font>
      <sz val="8"/>
      <name val="Palatino"/>
      <family val="1"/>
    </font>
    <font>
      <sz val="10"/>
      <name val="Times"/>
      <family val="2"/>
    </font>
    <font>
      <sz val="11"/>
      <color indexed="8"/>
      <name val="Calibri"/>
      <family val="2"/>
      <scheme val="minor"/>
    </font>
    <font>
      <sz val="10"/>
      <color rgb="FF000000"/>
      <name val="Arial"/>
      <family val="2"/>
    </font>
    <font>
      <sz val="18"/>
      <color theme="1"/>
      <name val="Calibri"/>
      <family val="2"/>
      <scheme val="minor"/>
    </font>
    <font>
      <sz val="12"/>
      <name val="Arial"/>
      <family val="2"/>
    </font>
    <font>
      <sz val="10"/>
      <color indexed="22"/>
      <name val="Arial"/>
      <family val="2"/>
    </font>
    <font>
      <sz val="10"/>
      <color indexed="10"/>
      <name val="Arial"/>
      <family val="2"/>
    </font>
    <font>
      <sz val="10"/>
      <name val="MS Serif"/>
      <family val="1"/>
    </font>
    <font>
      <b/>
      <sz val="10"/>
      <name val="Tms Rmn"/>
      <family val="2"/>
    </font>
    <font>
      <b/>
      <u val="doubleAccounting"/>
      <sz val="10"/>
      <name val="Arial"/>
      <family val="2"/>
    </font>
    <font>
      <sz val="10"/>
      <color indexed="17"/>
      <name val="Palatino"/>
      <family val="2"/>
    </font>
    <font>
      <sz val="11"/>
      <name val="??"/>
      <family val="2"/>
    </font>
    <font>
      <sz val="10"/>
      <color indexed="12"/>
      <name val="Arial"/>
      <family val="2"/>
    </font>
    <font>
      <b/>
      <i/>
      <sz val="8"/>
      <color indexed="12"/>
      <name val="Helvetica-Narrow"/>
      <family val="2"/>
    </font>
    <font>
      <b/>
      <sz val="11"/>
      <color indexed="8"/>
      <name val="Calibri"/>
      <family val="2"/>
    </font>
    <font>
      <sz val="10"/>
      <color indexed="16"/>
      <name val="MS Serif"/>
      <family val="1"/>
    </font>
    <font>
      <i/>
      <sz val="10"/>
      <color rgb="FFFF0000"/>
      <name val="Arial"/>
      <family val="2"/>
    </font>
    <font>
      <i/>
      <sz val="10"/>
      <color indexed="23"/>
      <name val="Calibri"/>
      <family val="2"/>
    </font>
    <font>
      <i/>
      <sz val="11"/>
      <color indexed="23"/>
      <name val="Calibri"/>
      <family val="2"/>
    </font>
    <font>
      <i/>
      <sz val="10"/>
      <color rgb="FF7F7F7F"/>
      <name val="Arial"/>
      <family val="2"/>
    </font>
    <font>
      <i/>
      <sz val="10"/>
      <color indexed="23"/>
      <name val="Arial"/>
      <family val="2"/>
    </font>
    <font>
      <b/>
      <sz val="12"/>
      <name val="Arial"/>
      <family val="2"/>
    </font>
    <font>
      <b/>
      <i/>
      <u val="single"/>
      <sz val="10"/>
      <name val="Arial"/>
      <family val="2"/>
    </font>
    <font>
      <i/>
      <sz val="6"/>
      <name val="Arial"/>
      <family val="2"/>
    </font>
    <font>
      <sz val="7"/>
      <name val="Palatino"/>
      <family val="1"/>
    </font>
    <font>
      <sz val="7"/>
      <name val="Arial"/>
      <family val="2"/>
    </font>
    <font>
      <sz val="10"/>
      <name val="Geneva"/>
      <family val="2"/>
    </font>
    <font>
      <sz val="11"/>
      <color indexed="17"/>
      <name val="Calibri"/>
      <family val="2"/>
    </font>
    <font>
      <sz val="10"/>
      <color rgb="FF006100"/>
      <name val="Arial"/>
      <family val="2"/>
    </font>
    <font>
      <b/>
      <sz val="14"/>
      <name val="Arial"/>
      <family val="2"/>
    </font>
    <font>
      <b/>
      <u val="single"/>
      <sz val="11"/>
      <color indexed="16"/>
      <name val="Arial"/>
      <family val="2"/>
    </font>
    <font>
      <b/>
      <sz val="11"/>
      <name val="Arial"/>
      <family val="2"/>
    </font>
    <font>
      <b/>
      <sz val="8"/>
      <name val="Palatino"/>
      <family val="1"/>
    </font>
    <font>
      <b/>
      <sz val="15"/>
      <color indexed="62"/>
      <name val="Calibri"/>
      <family val="2"/>
    </font>
    <font>
      <b/>
      <sz val="15"/>
      <color indexed="62"/>
      <name val="Arial"/>
      <family val="2"/>
    </font>
    <font>
      <b/>
      <sz val="15"/>
      <color theme="3"/>
      <name val="Arial"/>
      <family val="2"/>
    </font>
    <font>
      <b/>
      <sz val="18"/>
      <color indexed="22"/>
      <name val="Arial"/>
      <family val="2"/>
    </font>
    <font>
      <b/>
      <sz val="13"/>
      <color indexed="62"/>
      <name val="Calibri"/>
      <family val="2"/>
    </font>
    <font>
      <b/>
      <sz val="13"/>
      <color indexed="62"/>
      <name val="Arial"/>
      <family val="2"/>
    </font>
    <font>
      <b/>
      <sz val="13"/>
      <color theme="3"/>
      <name val="Arial"/>
      <family val="2"/>
    </font>
    <font>
      <b/>
      <sz val="12"/>
      <color indexed="22"/>
      <name val="Arial"/>
      <family val="2"/>
    </font>
    <font>
      <b/>
      <sz val="11"/>
      <color indexed="62"/>
      <name val="Calibri"/>
      <family val="2"/>
    </font>
    <font>
      <b/>
      <sz val="11"/>
      <color theme="3"/>
      <name val="Arial"/>
      <family val="2"/>
    </font>
    <font>
      <b/>
      <sz val="18"/>
      <name val="Arial"/>
      <family val="2"/>
    </font>
    <font>
      <b/>
      <u val="single"/>
      <sz val="14"/>
      <name val="Arial Narrow"/>
      <family val="2"/>
    </font>
    <font>
      <b/>
      <sz val="8"/>
      <name val="MS Sans Serif"/>
      <family val="2"/>
    </font>
    <font>
      <u val="single"/>
      <sz val="11"/>
      <color theme="10"/>
      <name val="Calibri"/>
      <family val="2"/>
      <scheme val="minor"/>
    </font>
    <font>
      <u val="single"/>
      <sz val="10"/>
      <color rgb="FF0000FF"/>
      <name val="Arial"/>
      <family val="2"/>
    </font>
    <font>
      <u val="single"/>
      <sz val="12"/>
      <color theme="10"/>
      <name val="Arial"/>
      <family val="2"/>
    </font>
    <font>
      <u val="single"/>
      <sz val="10"/>
      <color indexed="12"/>
      <name val="Arial"/>
      <family val="2"/>
    </font>
    <font>
      <i/>
      <sz val="7"/>
      <name val="Arial"/>
      <family val="2"/>
    </font>
    <font>
      <sz val="10"/>
      <color rgb="FF3F3F76"/>
      <name val="Arial"/>
      <family val="2"/>
    </font>
    <font>
      <sz val="11"/>
      <color indexed="48"/>
      <name val="Calibri"/>
      <family val="2"/>
    </font>
    <font>
      <sz val="11"/>
      <color indexed="62"/>
      <name val="Calibri"/>
      <family val="2"/>
    </font>
    <font>
      <sz val="8"/>
      <color indexed="12"/>
      <name val="Helv"/>
      <family val="2"/>
    </font>
    <font>
      <sz val="12"/>
      <color indexed="37"/>
      <name val="swiss"/>
      <family val="2"/>
    </font>
    <font>
      <b/>
      <sz val="10"/>
      <color indexed="37"/>
      <name val="Arial MT"/>
      <family val="2"/>
    </font>
    <font>
      <i/>
      <sz val="9"/>
      <name val="Arial"/>
      <family val="2"/>
    </font>
    <font>
      <b/>
      <sz val="10"/>
      <name val="Palatino"/>
      <family val="1"/>
    </font>
    <font>
      <sz val="11"/>
      <color indexed="53"/>
      <name val="Calibri"/>
      <family val="2"/>
    </font>
    <font>
      <sz val="10"/>
      <color rgb="FFFA7D00"/>
      <name val="Arial"/>
      <family val="2"/>
    </font>
    <font>
      <b/>
      <sz val="14"/>
      <name val="Times New Roman"/>
      <family val="1"/>
    </font>
    <font>
      <sz val="10"/>
      <name val="Book Antiqua"/>
      <family val="1"/>
    </font>
    <font>
      <b/>
      <i/>
      <sz val="10"/>
      <color indexed="12"/>
      <name val="Arial"/>
      <family val="2"/>
    </font>
    <font>
      <sz val="11"/>
      <color indexed="60"/>
      <name val="Calibri"/>
      <family val="2"/>
    </font>
    <font>
      <sz val="10"/>
      <color rgb="FF9C6500"/>
      <name val="Arial"/>
      <family val="2"/>
    </font>
    <font>
      <sz val="7"/>
      <name val="Small Fonts"/>
      <family val="2"/>
    </font>
    <font>
      <b/>
      <i/>
      <sz val="16"/>
      <name val="Helv"/>
      <family val="2"/>
    </font>
    <font>
      <sz val="10"/>
      <name val="Courier"/>
      <family val="3"/>
    </font>
    <font>
      <sz val="10"/>
      <color theme="1"/>
      <name val="Calibri"/>
      <family val="2"/>
    </font>
    <font>
      <sz val="11"/>
      <color theme="1"/>
      <name val="Arial"/>
      <family val="2"/>
    </font>
    <font>
      <sz val="8"/>
      <color theme="1"/>
      <name val="Arial"/>
      <family val="2"/>
    </font>
    <font>
      <sz val="10"/>
      <color theme="1"/>
      <name val="Calibri"/>
      <family val="2"/>
      <scheme val="minor"/>
    </font>
    <font>
      <sz val="8"/>
      <name val="MS Sans Serif"/>
      <family val="2"/>
    </font>
    <font>
      <sz val="10"/>
      <name val="Palatino"/>
      <family val="1"/>
    </font>
    <font>
      <b/>
      <sz val="12"/>
      <color indexed="9"/>
      <name val="Arial"/>
      <family val="2"/>
    </font>
    <font>
      <b/>
      <sz val="8"/>
      <name val="Helv"/>
      <family val="2"/>
    </font>
    <font>
      <sz val="8"/>
      <name val="Book Antiqua"/>
      <family val="1"/>
    </font>
    <font>
      <sz val="12"/>
      <name val="Helv"/>
      <family val="2"/>
    </font>
    <font>
      <b/>
      <sz val="11"/>
      <color indexed="63"/>
      <name val="Calibri"/>
      <family val="2"/>
    </font>
    <font>
      <b/>
      <sz val="10"/>
      <color rgb="FF3F3F3F"/>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2"/>
      <color indexed="8"/>
      <name val="Times New Roman"/>
      <family val="1"/>
    </font>
    <font>
      <b/>
      <sz val="26"/>
      <name val="Times New Roman"/>
      <family val="1"/>
    </font>
    <font>
      <sz val="14"/>
      <name val="B Times Bold"/>
      <family val="2"/>
    </font>
    <font>
      <b/>
      <u val="single"/>
      <sz val="10"/>
      <name val="Helv"/>
      <family val="2"/>
    </font>
    <font>
      <sz val="10"/>
      <name val="Arial Narrow"/>
      <family val="2"/>
    </font>
    <font>
      <sz val="10"/>
      <color indexed="55"/>
      <name val="Arial"/>
      <family val="2"/>
    </font>
    <font>
      <sz val="10"/>
      <name val="Univers (WN)"/>
      <family val="2"/>
    </font>
    <font>
      <b/>
      <sz val="10"/>
      <name val="MS Sans Serif"/>
      <family val="2"/>
    </font>
    <font>
      <sz val="8"/>
      <name val="Wingdings"/>
      <family val="2"/>
      <charset val="2"/>
    </font>
    <font>
      <b/>
      <sz val="9"/>
      <name val="Arial"/>
      <family val="2"/>
    </font>
    <font>
      <b/>
      <sz val="10"/>
      <color indexed="8"/>
      <name val="Arial"/>
      <family val="2"/>
    </font>
    <font>
      <sz val="8"/>
      <color indexed="62"/>
      <name val="Arial"/>
      <family val="2"/>
    </font>
    <font>
      <b/>
      <sz val="10"/>
      <color indexed="39"/>
      <name val="Arial"/>
      <family val="2"/>
    </font>
    <font>
      <sz val="10"/>
      <color indexed="39"/>
      <name val="Arial"/>
      <family val="2"/>
    </font>
    <font>
      <b/>
      <sz val="8"/>
      <color indexed="8"/>
      <name val="Arial"/>
      <family val="2"/>
    </font>
    <font>
      <b/>
      <sz val="14"/>
      <color indexed="8"/>
      <name val="Arial"/>
      <family val="2"/>
    </font>
    <font>
      <b/>
      <sz val="12"/>
      <color indexed="8"/>
      <name val="Arial"/>
      <family val="2"/>
    </font>
    <font>
      <b/>
      <u val="doubleAccounting"/>
      <sz val="13"/>
      <name val="Arial"/>
      <family val="2"/>
    </font>
    <font>
      <b/>
      <u val="singleAccounting"/>
      <sz val="11"/>
      <name val="Arial"/>
      <family val="2"/>
    </font>
    <font>
      <sz val="8"/>
      <color indexed="8"/>
      <name val="Arial"/>
      <family val="2"/>
    </font>
    <font>
      <b/>
      <u val="singleAccounting"/>
      <sz val="12"/>
      <color indexed="8"/>
      <name val="Arial"/>
      <family val="2"/>
    </font>
    <font>
      <b/>
      <u val="singleAccounting"/>
      <sz val="10"/>
      <color indexed="8"/>
      <name val="Arial"/>
      <family val="2"/>
    </font>
    <font>
      <sz val="19"/>
      <name val="Arial"/>
      <family val="2"/>
    </font>
    <font>
      <b/>
      <sz val="16"/>
      <color indexed="23"/>
      <name val="Arial"/>
      <family val="2"/>
    </font>
    <font>
      <sz val="8"/>
      <color indexed="14"/>
      <name val="Arial"/>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u val="single"/>
      <sz val="12"/>
      <name val="B Times Bold"/>
      <family val="2"/>
    </font>
    <font>
      <u val="single"/>
      <sz val="10"/>
      <name val="B Times Bold"/>
      <family val="2"/>
    </font>
    <font>
      <sz val="9"/>
      <color indexed="20"/>
      <name val="Arial"/>
      <family val="2"/>
    </font>
    <font>
      <sz val="9"/>
      <color indexed="48"/>
      <name val="Arial"/>
      <family val="2"/>
    </font>
    <font>
      <b/>
      <sz val="9"/>
      <color indexed="48"/>
      <name val="Arial"/>
      <family val="2"/>
    </font>
    <font>
      <b/>
      <sz val="12"/>
      <color indexed="20"/>
      <name val="Arial"/>
      <family val="2"/>
    </font>
    <font>
      <b/>
      <sz val="11"/>
      <color indexed="20"/>
      <name val="Arial"/>
      <family val="2"/>
    </font>
    <font>
      <b/>
      <sz val="9"/>
      <color indexed="20"/>
      <name val="Arial"/>
      <family val="2"/>
    </font>
    <font>
      <sz val="8"/>
      <name val="Arial Narrow"/>
      <family val="2"/>
    </font>
    <font>
      <b/>
      <sz val="18"/>
      <color indexed="62"/>
      <name val="Cambria"/>
      <family val="2"/>
    </font>
    <font>
      <b/>
      <u val="single"/>
      <sz val="12"/>
      <name val="Arial Narrow"/>
      <family val="2"/>
    </font>
    <font>
      <u val="single"/>
      <sz val="8"/>
      <color indexed="17"/>
      <name val="Arial"/>
      <family val="2"/>
    </font>
    <font>
      <u val="single"/>
      <sz val="8"/>
      <color indexed="12"/>
      <name val="Arial"/>
      <family val="2"/>
    </font>
    <font>
      <sz val="9"/>
      <name val="Arial"/>
      <family val="2"/>
    </font>
    <font>
      <b/>
      <i/>
      <sz val="12"/>
      <color indexed="8"/>
      <name val="Arial"/>
      <family val="2"/>
    </font>
    <font>
      <b/>
      <i/>
      <sz val="10"/>
      <color indexed="8"/>
      <name val="Arial"/>
      <family val="2"/>
    </font>
    <font>
      <b/>
      <u val="single"/>
      <sz val="10"/>
      <name val="Arial Narrow"/>
      <family val="2"/>
    </font>
    <font>
      <b/>
      <sz val="8"/>
      <color indexed="8"/>
      <name val="Helv"/>
      <family val="2"/>
    </font>
    <font>
      <sz val="7"/>
      <name val="Times New Roman"/>
      <family val="1"/>
    </font>
    <font>
      <b/>
      <sz val="11"/>
      <name val="Times New Roman"/>
      <family val="1"/>
    </font>
    <font>
      <b/>
      <u val="single"/>
      <sz val="9"/>
      <name val="Arial"/>
      <family val="2"/>
    </font>
    <font>
      <b/>
      <sz val="18"/>
      <color indexed="56"/>
      <name val="Cambria"/>
      <family val="2"/>
    </font>
    <font>
      <b/>
      <sz val="18"/>
      <color indexed="62"/>
      <name val="Cambria"/>
      <family val="2"/>
      <scheme val="major"/>
    </font>
    <font>
      <b/>
      <sz val="14"/>
      <name val="Palatino"/>
      <family val="1"/>
    </font>
    <font>
      <b/>
      <sz val="8"/>
      <name val="Comic Sans MS"/>
      <family val="4"/>
    </font>
    <font>
      <b/>
      <sz val="7"/>
      <name val="Arial"/>
      <family val="2"/>
    </font>
    <font>
      <b/>
      <sz val="10"/>
      <color theme="1"/>
      <name val="Arial"/>
      <family val="2"/>
    </font>
    <font>
      <sz val="11"/>
      <color indexed="14"/>
      <name val="Calibri"/>
      <family val="2"/>
    </font>
    <font>
      <b/>
      <sz val="10"/>
      <color theme="1"/>
      <name val="Calibri"/>
      <family val="2"/>
    </font>
    <font>
      <b/>
      <sz val="10"/>
      <color theme="1"/>
      <name val="Symbol"/>
      <family val="1"/>
      <charset val="2"/>
    </font>
    <font>
      <b/>
      <i/>
      <sz val="10"/>
      <color rgb="FFFF0000"/>
      <name val="Times New Roman"/>
      <family val="1"/>
    </font>
    <font>
      <u val="single"/>
      <sz val="10"/>
      <name val="Times New Roman"/>
      <family val="1"/>
    </font>
    <font>
      <sz val="11"/>
      <color theme="1"/>
      <name val="Times New Roman"/>
      <family val="1"/>
    </font>
    <font>
      <b/>
      <sz val="8"/>
      <color theme="1"/>
      <name val="Arial"/>
      <family val="2"/>
    </font>
  </fonts>
  <fills count="108">
    <fill>
      <patternFill/>
    </fill>
    <fill>
      <patternFill patternType="gray125"/>
    </fill>
    <fill>
      <patternFill patternType="solid">
        <fgColor theme="4" tint="0.79998"/>
        <bgColor indexed="64"/>
      </patternFill>
    </fill>
    <fill>
      <patternFill patternType="solid">
        <fgColor indexed="40"/>
        <bgColor indexed="64"/>
      </patternFill>
    </fill>
    <fill>
      <patternFill patternType="solid">
        <fgColor indexed="31"/>
        <bgColor indexed="64"/>
      </patternFill>
    </fill>
    <fill>
      <patternFill patternType="solid">
        <fgColor theme="5" tint="0.79998"/>
        <bgColor indexed="64"/>
      </patternFill>
    </fill>
    <fill>
      <patternFill patternType="solid">
        <fgColor indexed="29"/>
        <bgColor indexed="64"/>
      </patternFill>
    </fill>
    <fill>
      <patternFill patternType="solid">
        <fgColor indexed="45"/>
        <bgColor indexed="64"/>
      </patternFill>
    </fill>
    <fill>
      <patternFill patternType="solid">
        <fgColor theme="6" tint="0.79998"/>
        <bgColor indexed="64"/>
      </patternFill>
    </fill>
    <fill>
      <patternFill patternType="solid">
        <fgColor indexed="26"/>
        <bgColor indexed="64"/>
      </patternFill>
    </fill>
    <fill>
      <patternFill patternType="solid">
        <fgColor indexed="42"/>
        <bgColor indexed="64"/>
      </patternFill>
    </fill>
    <fill>
      <patternFill patternType="solid">
        <fgColor theme="7" tint="0.79998"/>
        <bgColor indexed="64"/>
      </patternFill>
    </fill>
    <fill>
      <patternFill patternType="solid">
        <fgColor indexed="9"/>
        <bgColor indexed="64"/>
      </patternFill>
    </fill>
    <fill>
      <patternFill patternType="solid">
        <fgColor indexed="46"/>
        <bgColor indexed="64"/>
      </patternFill>
    </fill>
    <fill>
      <patternFill patternType="solid">
        <fgColor indexed="35"/>
        <bgColor indexed="64"/>
      </patternFill>
    </fill>
    <fill>
      <patternFill patternType="solid">
        <fgColor theme="8" tint="0.79998"/>
        <bgColor indexed="64"/>
      </patternFill>
    </fill>
    <fill>
      <patternFill patternType="solid">
        <fgColor indexed="44"/>
        <bgColor indexed="64"/>
      </patternFill>
    </fill>
    <fill>
      <patternFill patternType="solid">
        <fgColor indexed="27"/>
        <bgColor indexed="64"/>
      </patternFill>
    </fill>
    <fill>
      <patternFill patternType="solid">
        <fgColor theme="9" tint="0.79998"/>
        <bgColor indexed="64"/>
      </patternFill>
    </fill>
    <fill>
      <patternFill patternType="solid">
        <fgColor indexed="47"/>
        <bgColor indexed="64"/>
      </patternFill>
    </fill>
    <fill>
      <patternFill patternType="solid">
        <fgColor theme="4" tint="0.59999"/>
        <bgColor indexed="64"/>
      </patternFill>
    </fill>
    <fill>
      <patternFill patternType="solid">
        <fgColor indexed="54"/>
        <bgColor indexed="64"/>
      </patternFill>
    </fill>
    <fill>
      <patternFill patternType="solid">
        <fgColor indexed="55"/>
        <bgColor indexed="64"/>
      </patternFill>
    </fill>
    <fill>
      <patternFill patternType="solid">
        <fgColor theme="5" tint="0.59999"/>
        <bgColor indexed="64"/>
      </patternFill>
    </fill>
    <fill>
      <patternFill patternType="solid">
        <fgColor theme="6" tint="0.59999"/>
        <bgColor indexed="64"/>
      </patternFill>
    </fill>
    <fill>
      <patternFill patternType="solid">
        <fgColor indexed="57"/>
        <bgColor indexed="64"/>
      </patternFill>
    </fill>
    <fill>
      <patternFill patternType="solid">
        <fgColor indexed="11"/>
        <bgColor indexed="64"/>
      </patternFill>
    </fill>
    <fill>
      <patternFill patternType="solid">
        <fgColor theme="7" tint="0.59999"/>
        <bgColor indexed="64"/>
      </patternFill>
    </fill>
    <fill>
      <patternFill patternType="solid">
        <fgColor indexed="22"/>
        <bgColor indexed="64"/>
      </patternFill>
    </fill>
    <fill>
      <patternFill patternType="solid">
        <fgColor theme="8" tint="0.59999"/>
        <bgColor indexed="64"/>
      </patternFill>
    </fill>
    <fill>
      <patternFill patternType="solid">
        <fgColor theme="9" tint="0.59999"/>
        <bgColor indexed="64"/>
      </patternFill>
    </fill>
    <fill>
      <patternFill patternType="solid">
        <fgColor indexed="51"/>
        <bgColor indexed="64"/>
      </patternFill>
    </fill>
    <fill>
      <patternFill patternType="solid">
        <fgColor indexed="30"/>
        <bgColor indexed="64"/>
      </patternFill>
    </fill>
    <fill>
      <patternFill patternType="solid">
        <fgColor theme="4" tint="0.39998"/>
        <bgColor indexed="64"/>
      </patternFill>
    </fill>
    <fill>
      <patternFill patternType="solid">
        <fgColor theme="5" tint="0.39998"/>
        <bgColor indexed="64"/>
      </patternFill>
    </fill>
    <fill>
      <patternFill patternType="solid">
        <fgColor theme="6" tint="0.39998"/>
        <bgColor indexed="64"/>
      </patternFill>
    </fill>
    <fill>
      <patternFill patternType="solid">
        <fgColor indexed="36"/>
        <bgColor indexed="64"/>
      </patternFill>
    </fill>
    <fill>
      <patternFill patternType="solid">
        <fgColor theme="7" tint="0.39998"/>
        <bgColor indexed="64"/>
      </patternFill>
    </fill>
    <fill>
      <patternFill patternType="solid">
        <fgColor indexed="49"/>
        <bgColor indexed="64"/>
      </patternFill>
    </fill>
    <fill>
      <patternFill patternType="solid">
        <fgColor theme="8" tint="0.39998"/>
        <bgColor indexed="64"/>
      </patternFill>
    </fill>
    <fill>
      <patternFill patternType="solid">
        <fgColor indexed="52"/>
        <bgColor indexed="64"/>
      </patternFill>
    </fill>
    <fill>
      <patternFill patternType="solid">
        <fgColor theme="9" tint="0.39998"/>
        <bgColor indexed="64"/>
      </patternFill>
    </fill>
    <fill>
      <patternFill patternType="solid">
        <fgColor indexed="61"/>
        <bgColor indexed="64"/>
      </patternFill>
    </fill>
    <fill>
      <patternFill patternType="solid">
        <fgColor indexed="44"/>
        <bgColor indexed="64"/>
      </patternFill>
    </fill>
    <fill>
      <patternFill patternType="solid">
        <fgColor indexed="22"/>
        <bgColor indexed="64"/>
      </patternFill>
    </fill>
    <fill>
      <patternFill patternType="solid">
        <fgColor indexed="54"/>
        <bgColor indexed="64"/>
      </patternFill>
    </fill>
    <fill>
      <patternFill patternType="solid">
        <fgColor indexed="58"/>
        <bgColor indexed="64"/>
      </patternFill>
    </fill>
    <fill>
      <patternFill patternType="solid">
        <fgColor indexed="24"/>
        <bgColor indexed="64"/>
      </patternFill>
    </fill>
    <fill>
      <patternFill patternType="solid">
        <fgColor indexed="48"/>
        <bgColor indexed="64"/>
      </patternFill>
    </fill>
    <fill>
      <patternFill patternType="solid">
        <fgColor theme="4"/>
        <bgColor indexed="64"/>
      </patternFill>
    </fill>
    <fill>
      <patternFill patternType="solid">
        <fgColor indexed="31"/>
        <bgColor indexed="64"/>
      </patternFill>
    </fill>
    <fill>
      <patternFill patternType="solid">
        <fgColor indexed="15"/>
        <bgColor indexed="64"/>
      </patternFill>
    </fill>
    <fill>
      <patternFill patternType="solid">
        <fgColor indexed="40"/>
        <bgColor indexed="64"/>
      </patternFill>
    </fill>
    <fill>
      <patternFill patternType="solid">
        <fgColor indexed="45"/>
        <bgColor indexed="64"/>
      </patternFill>
    </fill>
    <fill>
      <patternFill patternType="solid">
        <fgColor indexed="55"/>
        <bgColor indexed="64"/>
      </patternFill>
    </fill>
    <fill>
      <patternFill patternType="solid">
        <fgColor indexed="25"/>
        <bgColor indexed="64"/>
      </patternFill>
    </fill>
    <fill>
      <patternFill patternType="solid">
        <fgColor theme="5"/>
        <bgColor indexed="64"/>
      </patternFill>
    </fill>
    <fill>
      <patternFill patternType="solid">
        <fgColor indexed="10"/>
        <bgColor indexed="64"/>
      </patternFill>
    </fill>
    <fill>
      <patternFill patternType="solid">
        <fgColor indexed="60"/>
        <bgColor indexed="64"/>
      </patternFill>
    </fill>
    <fill>
      <patternFill patternType="solid">
        <fgColor indexed="41"/>
        <bgColor indexed="64"/>
      </patternFill>
    </fill>
    <fill>
      <patternFill patternType="solid">
        <fgColor indexed="11"/>
        <bgColor indexed="64"/>
      </patternFill>
    </fill>
    <fill>
      <patternFill patternType="solid">
        <fgColor indexed="50"/>
        <bgColor indexed="64"/>
      </patternFill>
    </fill>
    <fill>
      <patternFill patternType="solid">
        <fgColor indexed="57"/>
        <bgColor indexed="64"/>
      </patternFill>
    </fill>
    <fill>
      <patternFill patternType="solid">
        <fgColor theme="6"/>
        <bgColor indexed="64"/>
      </patternFill>
    </fill>
    <fill>
      <patternFill patternType="solid">
        <fgColor indexed="18"/>
        <bgColor indexed="64"/>
      </patternFill>
    </fill>
    <fill>
      <patternFill patternType="solid">
        <fgColor indexed="23"/>
        <bgColor indexed="64"/>
      </patternFill>
    </fill>
    <fill>
      <patternFill patternType="solid">
        <fgColor theme="7"/>
        <bgColor indexed="64"/>
      </patternFill>
    </fill>
    <fill>
      <patternFill patternType="solid">
        <fgColor indexed="23"/>
        <bgColor indexed="64"/>
      </patternFill>
    </fill>
    <fill>
      <patternFill patternType="solid">
        <fgColor theme="8"/>
        <bgColor indexed="64"/>
      </patternFill>
    </fill>
    <fill>
      <patternFill patternType="solid">
        <fgColor indexed="49"/>
        <bgColor indexed="64"/>
      </patternFill>
    </fill>
    <fill>
      <patternFill patternType="solid">
        <fgColor indexed="26"/>
        <bgColor indexed="64"/>
      </patternFill>
    </fill>
    <fill>
      <patternFill patternType="solid">
        <fgColor indexed="47"/>
        <bgColor indexed="64"/>
      </patternFill>
    </fill>
    <fill>
      <patternFill patternType="solid">
        <fgColor indexed="51"/>
        <bgColor indexed="64"/>
      </patternFill>
    </fill>
    <fill>
      <patternFill patternType="solid">
        <fgColor indexed="53"/>
        <bgColor indexed="64"/>
      </patternFill>
    </fill>
    <fill>
      <patternFill patternType="solid">
        <fgColor theme="9"/>
        <bgColor indexed="64"/>
      </patternFill>
    </fill>
    <fill>
      <patternFill patternType="solid">
        <fgColor indexed="52"/>
        <bgColor indexed="64"/>
      </patternFill>
    </fill>
    <fill>
      <patternFill patternType="solid">
        <fgColor rgb="FFFFC7CE"/>
        <bgColor indexed="64"/>
      </patternFill>
    </fill>
    <fill>
      <patternFill patternType="solid">
        <fgColor indexed="41"/>
        <bgColor indexed="64"/>
      </patternFill>
    </fill>
    <fill>
      <patternFill patternType="solid">
        <fgColor indexed="35"/>
        <bgColor indexed="64"/>
      </patternFill>
    </fill>
    <fill>
      <patternFill patternType="solid">
        <fgColor rgb="FFF2F2F2"/>
        <bgColor indexed="64"/>
      </patternFill>
    </fill>
    <fill>
      <patternFill patternType="solid">
        <fgColor indexed="9"/>
        <bgColor indexed="64"/>
      </patternFill>
    </fill>
    <fill>
      <patternFill patternType="lightGray">
        <fgColor indexed="15"/>
      </patternFill>
    </fill>
    <fill>
      <patternFill patternType="solid">
        <fgColor rgb="FFA5A5A5"/>
        <bgColor indexed="64"/>
      </patternFill>
    </fill>
    <fill>
      <patternFill patternType="lightUp">
        <fgColor indexed="9"/>
        <bgColor indexed="24"/>
      </patternFill>
    </fill>
    <fill>
      <patternFill patternType="lightUp">
        <fgColor indexed="9"/>
        <bgColor indexed="55"/>
      </patternFill>
    </fill>
    <fill>
      <patternFill patternType="lightUp">
        <fgColor indexed="9"/>
        <bgColor indexed="12"/>
      </patternFill>
    </fill>
    <fill>
      <patternFill patternType="lightUp">
        <fgColor indexed="9"/>
        <bgColor indexed="29"/>
      </patternFill>
    </fill>
    <fill>
      <patternFill patternType="lightUp">
        <fgColor indexed="9"/>
        <bgColor indexed="57"/>
      </patternFill>
    </fill>
    <fill>
      <patternFill patternType="solid">
        <fgColor rgb="FF808080"/>
        <bgColor indexed="64"/>
      </patternFill>
    </fill>
    <fill>
      <patternFill patternType="solid">
        <fgColor indexed="42"/>
        <bgColor indexed="64"/>
      </patternFill>
    </fill>
    <fill>
      <patternFill patternType="solid">
        <fgColor indexed="50"/>
        <bgColor indexed="64"/>
      </patternFill>
    </fill>
    <fill>
      <patternFill patternType="solid">
        <fgColor rgb="FFC6EFCE"/>
        <bgColor indexed="64"/>
      </patternFill>
    </fill>
    <fill>
      <patternFill patternType="solid">
        <fgColor rgb="FFFFCC99"/>
        <bgColor indexed="64"/>
      </patternFill>
    </fill>
    <fill>
      <patternFill patternType="solid">
        <fgColor indexed="43"/>
        <bgColor indexed="64"/>
      </patternFill>
    </fill>
    <fill>
      <patternFill patternType="gray0625">
        <fgColor indexed="26"/>
        <bgColor indexed="43"/>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indexed="60"/>
        <bgColor indexed="64"/>
      </patternFill>
    </fill>
    <fill>
      <patternFill patternType="solid">
        <fgColor indexed="8"/>
        <bgColor indexed="64"/>
      </patternFill>
    </fill>
    <fill>
      <patternFill patternType="solid">
        <fgColor rgb="FFFFFFCC"/>
        <bgColor indexed="64"/>
      </patternFill>
    </fill>
    <fill>
      <patternFill patternType="solid">
        <fgColor indexed="22"/>
        <bgColor indexed="64"/>
      </patternFill>
    </fill>
    <fill>
      <patternFill patternType="lightGray">
        <fgColor indexed="38"/>
        <bgColor indexed="23"/>
      </patternFill>
    </fill>
    <fill>
      <patternFill patternType="mediumGray">
        <fgColor indexed="22"/>
      </patternFill>
    </fill>
    <fill>
      <patternFill patternType="darkVertical"/>
    </fill>
    <fill>
      <patternFill patternType="solid">
        <fgColor indexed="12"/>
        <bgColor indexed="64"/>
      </patternFill>
    </fill>
    <fill>
      <patternFill patternType="solid">
        <fgColor indexed="53"/>
        <bgColor indexed="64"/>
      </patternFill>
    </fill>
    <fill>
      <patternFill patternType="solid">
        <fgColor theme="0" tint="-0.14999"/>
        <bgColor indexed="64"/>
      </patternFill>
    </fill>
  </fills>
  <borders count="64">
    <border>
      <left/>
      <right/>
      <top/>
      <bottom/>
      <diagonal/>
    </border>
    <border>
      <left/>
      <right/>
      <top/>
      <bottom style="thin">
        <color auto="1"/>
      </bottom>
    </border>
    <border>
      <left/>
      <right/>
      <top style="thin">
        <color auto="1"/>
      </top>
      <bottom/>
    </border>
    <border>
      <left style="thin">
        <color auto="1"/>
      </left>
      <right/>
      <top/>
      <bottom/>
    </border>
    <border>
      <left style="medium">
        <color auto="1"/>
      </left>
      <right/>
      <top/>
      <bottom/>
    </border>
    <border>
      <left style="double">
        <color auto="1"/>
      </left>
      <right/>
      <top/>
      <bottom style="hair">
        <color auto="1"/>
      </bottom>
    </border>
    <border>
      <left style="thin">
        <color indexed="9"/>
      </left>
      <right style="thin">
        <color indexed="9"/>
      </right>
      <top style="thin">
        <color indexed="9"/>
      </top>
      <bottom style="thin">
        <color indexed="9"/>
      </bottom>
    </border>
    <border>
      <left style="thin">
        <color indexed="22"/>
      </left>
      <right style="thin">
        <color indexed="22"/>
      </right>
      <top style="thin">
        <color indexed="22"/>
      </top>
      <bottom style="thin">
        <color indexed="22"/>
      </bottom>
    </border>
    <border>
      <left/>
      <right/>
      <top/>
      <bottom style="medium">
        <color auto="1"/>
      </bottom>
    </border>
    <border>
      <left/>
      <right/>
      <top/>
      <bottom style="thin">
        <color indexed="44"/>
      </bottom>
    </border>
    <border>
      <left style="thin">
        <color indexed="18"/>
      </left>
      <right style="thin">
        <color indexed="18"/>
      </right>
      <top style="thin">
        <color indexed="18"/>
      </top>
      <bottom style="thin">
        <color indexed="18"/>
      </bottom>
    </border>
    <border>
      <left style="thin">
        <color indexed="23"/>
      </left>
      <right style="thin">
        <color indexed="23"/>
      </right>
      <top style="thin">
        <color indexed="23"/>
      </top>
      <bottom style="thin">
        <color indexed="23"/>
      </bottom>
    </border>
    <border>
      <left style="thin">
        <color rgb="FF7F7F7F"/>
      </left>
      <right style="thin">
        <color rgb="FF7F7F7F"/>
      </right>
      <top style="thin">
        <color rgb="FF7F7F7F"/>
      </top>
      <bottom style="thin">
        <color rgb="FF7F7F7F"/>
      </bottom>
    </border>
    <border>
      <left style="double">
        <color indexed="63"/>
      </left>
      <right style="double">
        <color indexed="63"/>
      </right>
      <top style="double">
        <color indexed="63"/>
      </top>
      <bottom style="double">
        <color indexed="63"/>
      </bottom>
    </border>
    <border>
      <left style="double">
        <color rgb="FF3F3F3F"/>
      </left>
      <right style="double">
        <color rgb="FF3F3F3F"/>
      </right>
      <top style="double">
        <color rgb="FF3F3F3F"/>
      </top>
      <bottom style="double">
        <color rgb="FF3F3F3F"/>
      </bottom>
    </border>
    <border>
      <left/>
      <right/>
      <top/>
      <bottom style="dotted">
        <color auto="1"/>
      </bottom>
    </border>
    <border>
      <left style="dotted">
        <color indexed="12"/>
      </left>
      <right style="dotted">
        <color indexed="12"/>
      </right>
      <top style="dotted">
        <color indexed="12"/>
      </top>
      <bottom style="dotted">
        <color indexed="12"/>
      </bottom>
    </border>
    <border>
      <left style="thin">
        <color auto="1"/>
      </left>
      <right style="thin">
        <color auto="1"/>
      </right>
      <top/>
      <bottom/>
    </border>
    <border>
      <left style="thin">
        <color auto="1"/>
      </left>
      <right style="thin">
        <color auto="1"/>
      </right>
      <top style="thin">
        <color auto="1"/>
      </top>
      <bottom/>
    </border>
    <border>
      <left/>
      <right/>
      <top style="thin">
        <color auto="1"/>
      </top>
      <bottom style="medium">
        <color auto="1"/>
      </bottom>
    </border>
    <border>
      <left/>
      <right/>
      <top style="medium">
        <color auto="1"/>
      </top>
      <bottom style="medium">
        <color auto="1"/>
      </bottom>
    </border>
    <border>
      <left/>
      <right/>
      <top style="thin">
        <color auto="1"/>
      </top>
      <bottom style="thin">
        <color auto="1"/>
      </bottom>
    </border>
    <border>
      <left/>
      <right/>
      <top/>
      <bottom style="thick">
        <color indexed="48"/>
      </bottom>
    </border>
    <border>
      <left/>
      <right/>
      <top/>
      <bottom style="thick">
        <color indexed="49"/>
      </bottom>
    </border>
    <border>
      <left/>
      <right/>
      <top/>
      <bottom style="thick">
        <color theme="4"/>
      </bottom>
    </border>
    <border>
      <left/>
      <right/>
      <top/>
      <bottom style="thick">
        <color indexed="58"/>
      </bottom>
    </border>
    <border>
      <left/>
      <right/>
      <top/>
      <bottom style="thick">
        <color indexed="54"/>
      </bottom>
    </border>
    <border>
      <left/>
      <right/>
      <top/>
      <bottom style="thick">
        <color theme="4" tint="0.49998"/>
      </bottom>
    </border>
    <border>
      <left/>
      <right/>
      <top/>
      <bottom style="thick">
        <color indexed="55"/>
      </bottom>
    </border>
    <border>
      <left/>
      <right/>
      <top/>
      <bottom style="medium">
        <color indexed="58"/>
      </bottom>
    </border>
    <border>
      <left/>
      <right/>
      <top/>
      <bottom style="medium">
        <color indexed="55"/>
      </bottom>
    </border>
    <border>
      <left/>
      <right/>
      <top/>
      <bottom style="medium">
        <color theme="4" tint="0.39998"/>
      </bottom>
    </border>
    <border>
      <left/>
      <right/>
      <top/>
      <bottom style="medium">
        <color indexed="24"/>
      </bottom>
    </border>
    <border>
      <left style="double">
        <color auto="1"/>
      </left>
      <right style="double">
        <color auto="1"/>
      </right>
      <top style="double">
        <color auto="1"/>
      </top>
      <bottom style="double">
        <color auto="1"/>
      </bottom>
    </border>
    <border>
      <left style="thin">
        <color auto="1"/>
      </left>
      <right style="thin">
        <color auto="1"/>
      </right>
      <top style="thin">
        <color auto="1"/>
      </top>
      <bottom style="thin">
        <color auto="1"/>
      </bottom>
    </border>
    <border>
      <left/>
      <right/>
      <top style="medium">
        <color indexed="8"/>
      </top>
      <bottom/>
    </border>
    <border>
      <left/>
      <right/>
      <top/>
      <bottom style="double">
        <color indexed="17"/>
      </bottom>
    </border>
    <border>
      <left/>
      <right/>
      <top/>
      <bottom style="double">
        <color indexed="53"/>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indexed="63"/>
      </left>
      <right style="thin">
        <color indexed="63"/>
      </right>
      <top style="thin">
        <color indexed="63"/>
      </top>
      <bottom style="thin">
        <color indexed="63"/>
      </bottom>
    </border>
    <border>
      <left style="thin">
        <color rgb="FF3F3F3F"/>
      </left>
      <right style="thin">
        <color rgb="FF3F3F3F"/>
      </right>
      <top style="thin">
        <color rgb="FF3F3F3F"/>
      </top>
      <bottom style="thin">
        <color rgb="FF3F3F3F"/>
      </bottom>
    </border>
    <border>
      <left/>
      <right style="thin">
        <color auto="1"/>
      </right>
      <top/>
      <bottom/>
    </border>
    <border>
      <left/>
      <right/>
      <top/>
      <bottom style="thin">
        <color indexed="8"/>
      </bottom>
    </border>
    <border>
      <left/>
      <right/>
      <top style="medium">
        <color indexed="23"/>
      </top>
      <bottom style="medium">
        <color indexed="23"/>
      </bottom>
    </border>
    <border>
      <left style="thin">
        <color indexed="48"/>
      </left>
      <right style="thin">
        <color indexed="48"/>
      </right>
      <top style="thin">
        <color indexed="48"/>
      </top>
      <bottom style="thin">
        <color indexed="48"/>
      </bottom>
    </border>
    <border>
      <left style="thin">
        <color indexed="8"/>
      </left>
      <right style="thin">
        <color indexed="8"/>
      </right>
      <top style="thin">
        <color indexed="8"/>
      </top>
      <bottom style="thin">
        <color indexed="8"/>
      </bottom>
    </border>
    <border>
      <left/>
      <right/>
      <top style="thin">
        <color auto="1"/>
      </top>
      <bottom style="double">
        <color auto="1"/>
      </bottom>
    </border>
    <border>
      <left style="thin">
        <color indexed="18"/>
      </left>
      <right/>
      <top style="thin">
        <color indexed="18"/>
      </top>
      <bottom style="thin">
        <color indexed="18"/>
      </bottom>
    </border>
    <border>
      <left style="thin">
        <color indexed="18"/>
      </left>
      <right style="thin">
        <color indexed="18"/>
      </right>
      <top/>
      <bottom/>
    </border>
    <border>
      <left style="thin">
        <color auto="1"/>
      </left>
      <right/>
      <top style="thin">
        <color auto="1"/>
      </top>
      <bottom/>
    </border>
    <border>
      <left style="thin">
        <color auto="1"/>
      </left>
      <right/>
      <top/>
      <bottom style="thin">
        <color auto="1"/>
      </bottom>
    </border>
    <border>
      <left style="thin">
        <color auto="1"/>
      </left>
      <right style="thin">
        <color auto="1"/>
      </right>
      <top/>
      <bottom style="thin">
        <color auto="1"/>
      </bottom>
    </border>
    <border>
      <left/>
      <right style="thin">
        <color auto="1"/>
      </right>
      <top/>
      <bottom style="thin">
        <color auto="1"/>
      </bottom>
    </border>
    <border>
      <left/>
      <right style="thin">
        <color auto="1"/>
      </right>
      <top style="thin">
        <color auto="1"/>
      </top>
      <bottom/>
    </border>
    <border>
      <left style="thin">
        <color auto="1"/>
      </left>
      <right/>
      <top style="thin">
        <color auto="1"/>
      </top>
      <bottom style="double">
        <color auto="1"/>
      </bottom>
    </border>
    <border>
      <left style="thin">
        <color auto="1"/>
      </left>
      <right style="thin">
        <color auto="1"/>
      </right>
      <top style="thin">
        <color auto="1"/>
      </top>
      <bottom style="double">
        <color auto="1"/>
      </bottom>
    </border>
    <border>
      <left/>
      <right style="thin">
        <color indexed="18"/>
      </right>
      <top style="thin">
        <color indexed="18"/>
      </top>
      <bottom style="thin">
        <color indexed="18"/>
      </bottom>
    </border>
    <border>
      <left style="medium">
        <color auto="1"/>
      </left>
      <right style="medium">
        <color auto="1"/>
      </right>
      <top style="medium">
        <color auto="1"/>
      </top>
      <bottom style="medium">
        <color auto="1"/>
      </bottom>
    </border>
    <border>
      <left style="medium">
        <color auto="1"/>
      </left>
      <right style="medium">
        <color auto="1"/>
      </right>
      <top style="medium">
        <color auto="1"/>
      </top>
      <bottom/>
    </border>
    <border>
      <left style="medium">
        <color auto="1"/>
      </left>
      <right style="medium">
        <color auto="1"/>
      </right>
      <top/>
      <bottom/>
    </border>
    <border>
      <left style="medium">
        <color auto="1"/>
      </left>
      <right style="medium">
        <color auto="1"/>
      </right>
      <top/>
      <bottom style="medium">
        <color auto="1"/>
      </bottom>
    </border>
    <border>
      <left style="thin">
        <color auto="1"/>
      </left>
      <right/>
      <top style="thin">
        <color auto="1"/>
      </top>
      <bottom style="thin">
        <color auto="1"/>
      </bottom>
    </border>
    <border>
      <left/>
      <right style="thin">
        <color auto="1"/>
      </right>
      <top style="thin">
        <color auto="1"/>
      </top>
      <bottom style="thin">
        <color auto="1"/>
      </bottom>
    </border>
  </borders>
  <cellStyleXfs count="32597">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0" fillId="0" borderId="0" applyFont="0" applyFill="0" applyBorder="0" applyAlignment="0" applyProtection="0"/>
    <xf numFmtId="42" fontId="1" fillId="0" borderId="0" applyFont="0" applyFill="0" applyBorder="0" applyAlignment="0" applyProtection="0"/>
    <xf numFmtId="43" fontId="0" fillId="0" borderId="0" applyFont="0" applyFill="0" applyBorder="0" applyAlignment="0" applyProtection="0"/>
    <xf numFmtId="41" fontId="1" fillId="0" borderId="0" applyFont="0" applyFill="0" applyBorder="0" applyAlignment="0" applyProtection="0"/>
    <xf numFmtId="0" fontId="1" fillId="0" borderId="0">
      <alignment/>
      <protection/>
    </xf>
    <xf numFmtId="165" fontId="23" fillId="0" borderId="0">
      <alignment/>
      <protection/>
    </xf>
    <xf numFmtId="0" fontId="1" fillId="0" borderId="0">
      <alignment horizontal="left" wrapText="1"/>
      <protection/>
    </xf>
    <xf numFmtId="5" fontId="23" fillId="0" borderId="0" applyFont="0" applyFill="0" applyBorder="0" applyAlignment="0" applyProtection="0"/>
    <xf numFmtId="0" fontId="24" fillId="0" borderId="0">
      <alignment horizontal="right"/>
      <protection/>
    </xf>
    <xf numFmtId="0" fontId="24" fillId="0" borderId="0">
      <alignment horizontal="right"/>
      <protection/>
    </xf>
    <xf numFmtId="7" fontId="23" fillId="0" borderId="0" applyFont="0" applyFill="0" applyBorder="0" applyAlignment="0" applyProtection="0"/>
    <xf numFmtId="166" fontId="23" fillId="0" borderId="0" applyFont="0" applyFill="0" applyBorder="0" applyAlignment="0" applyProtection="0"/>
    <xf numFmtId="0" fontId="23" fillId="0" borderId="0">
      <alignment/>
      <protection/>
    </xf>
    <xf numFmtId="0" fontId="23" fillId="0" borderId="0">
      <alignment/>
      <protection/>
    </xf>
    <xf numFmtId="0" fontId="23" fillId="0" borderId="0">
      <alignment/>
      <protection/>
    </xf>
    <xf numFmtId="0" fontId="23" fillId="0" borderId="0">
      <alignment/>
      <protection/>
    </xf>
    <xf numFmtId="0" fontId="23" fillId="0" borderId="0" applyFont="0" applyFill="0" applyBorder="0" applyAlignment="0" applyProtection="0"/>
    <xf numFmtId="9" fontId="23" fillId="0" borderId="0">
      <alignment/>
      <protection/>
    </xf>
    <xf numFmtId="9" fontId="23" fillId="0" borderId="0">
      <alignment/>
      <protection/>
    </xf>
    <xf numFmtId="9" fontId="23" fillId="0" borderId="0">
      <alignment/>
      <protection/>
    </xf>
    <xf numFmtId="0" fontId="23" fillId="0" borderId="0">
      <alignment/>
      <protection/>
    </xf>
    <xf numFmtId="37" fontId="23" fillId="0" borderId="1" applyFont="0" applyFill="0" applyBorder="0" applyAlignment="0" applyProtection="0"/>
    <xf numFmtId="37" fontId="23" fillId="0" borderId="1" applyFont="0" applyFill="0" applyBorder="0" applyAlignment="0" applyProtection="0"/>
    <xf numFmtId="37" fontId="23" fillId="0" borderId="1" applyFont="0" applyFill="0" applyBorder="0" applyAlignment="0" applyProtection="0"/>
    <xf numFmtId="37" fontId="23" fillId="0" borderId="1" applyFont="0" applyFill="0" applyBorder="0" applyAlignment="0" applyProtection="0"/>
    <xf numFmtId="37" fontId="23" fillId="0" borderId="1" applyFont="0" applyFill="0" applyBorder="0" applyAlignment="0" applyProtection="0"/>
    <xf numFmtId="37" fontId="23" fillId="0" borderId="1" applyFont="0" applyFill="0" applyBorder="0" applyAlignment="0" applyProtection="0"/>
    <xf numFmtId="37" fontId="23" fillId="0" borderId="1" applyFont="0" applyFill="0" applyBorder="0" applyAlignment="0" applyProtection="0"/>
    <xf numFmtId="0" fontId="23" fillId="0" borderId="0">
      <alignment/>
      <protection/>
    </xf>
    <xf numFmtId="0" fontId="23" fillId="0" borderId="0">
      <alignment/>
      <protection/>
    </xf>
    <xf numFmtId="0" fontId="23" fillId="0" borderId="0">
      <alignment/>
      <protection/>
    </xf>
    <xf numFmtId="165" fontId="21" fillId="0" borderId="0">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167" fontId="23" fillId="0" borderId="2">
      <alignment/>
      <protection/>
    </xf>
    <xf numFmtId="39" fontId="21" fillId="0" borderId="0" applyFont="0" applyFill="0" applyBorder="0" applyAlignment="0" applyProtection="0"/>
    <xf numFmtId="167" fontId="23" fillId="0" borderId="0" applyFont="0" applyFill="0" applyBorder="0" applyAlignment="0" applyProtection="0"/>
    <xf numFmtId="165" fontId="21" fillId="0" borderId="0" applyFont="0" applyFill="0" applyBorder="0" applyAlignment="0" applyProtection="0"/>
    <xf numFmtId="0" fontId="23" fillId="0" borderId="0">
      <alignment/>
      <protection/>
    </xf>
    <xf numFmtId="166" fontId="25" fillId="0" borderId="0">
      <alignment horizontal="right"/>
      <protection/>
    </xf>
    <xf numFmtId="39" fontId="23" fillId="0" borderId="0" applyFont="0" applyFill="0" applyBorder="0" applyAlignment="0" applyProtection="0"/>
    <xf numFmtId="167" fontId="23" fillId="0" borderId="0" applyFont="0" applyFill="0" applyBorder="0" applyAlignment="0" applyProtection="0"/>
    <xf numFmtId="0" fontId="23" fillId="0" borderId="0">
      <alignment/>
      <protection/>
    </xf>
    <xf numFmtId="0" fontId="23" fillId="0" borderId="0">
      <alignment/>
      <protection/>
    </xf>
    <xf numFmtId="39" fontId="23" fillId="0" borderId="0">
      <alignment/>
      <protection/>
    </xf>
    <xf numFmtId="165" fontId="23" fillId="0" borderId="3">
      <alignment/>
      <protection/>
    </xf>
    <xf numFmtId="165" fontId="23" fillId="0" borderId="3">
      <alignment/>
      <protection/>
    </xf>
    <xf numFmtId="165" fontId="23" fillId="0" borderId="3">
      <alignment/>
      <protection/>
    </xf>
    <xf numFmtId="168" fontId="23" fillId="0" borderId="0">
      <alignment/>
      <protection/>
    </xf>
    <xf numFmtId="168" fontId="23" fillId="0" borderId="0">
      <alignment/>
      <protection/>
    </xf>
    <xf numFmtId="168" fontId="23" fillId="0" borderId="0">
      <alignment/>
      <protection/>
    </xf>
    <xf numFmtId="0" fontId="1" fillId="0" borderId="0" applyFont="0" applyFill="0" applyBorder="0" applyAlignment="0" applyProtection="0"/>
    <xf numFmtId="0" fontId="26" fillId="0" borderId="0" applyNumberFormat="0" applyFill="0" applyBorder="0">
      <alignment/>
      <protection locked="0"/>
    </xf>
    <xf numFmtId="0" fontId="1" fillId="0" borderId="0" applyFont="0" applyFill="0" applyBorder="0" applyAlignment="0" applyProtection="0"/>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27" fillId="0" borderId="0">
      <alignment vertical="top"/>
      <protection/>
    </xf>
    <xf numFmtId="0" fontId="27" fillId="0" borderId="0">
      <alignment vertical="top"/>
      <protection/>
    </xf>
    <xf numFmtId="0" fontId="27" fillId="0" borderId="0">
      <alignment vertical="top"/>
      <protection/>
    </xf>
    <xf numFmtId="0" fontId="27" fillId="0" borderId="0">
      <alignment vertical="top"/>
      <protection/>
    </xf>
    <xf numFmtId="0" fontId="27" fillId="0" borderId="0">
      <alignment vertical="top"/>
      <protection/>
    </xf>
    <xf numFmtId="0" fontId="27" fillId="0" borderId="0">
      <alignment vertical="top"/>
      <protection/>
    </xf>
    <xf numFmtId="0" fontId="27" fillId="0" borderId="0">
      <alignment vertical="top"/>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5" fontId="1" fillId="0" borderId="0" applyFont="0" applyFill="0" applyBorder="0" applyAlignment="0" applyProtection="0"/>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protection/>
    </xf>
    <xf numFmtId="0" fontId="1" fillId="0" borderId="0">
      <alignment/>
      <protection/>
    </xf>
    <xf numFmtId="0" fontId="1" fillId="0" borderId="0">
      <alignment/>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23" fillId="0" borderId="0">
      <alignment/>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horizontal="left" wrapText="1"/>
      <protection/>
    </xf>
    <xf numFmtId="0"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vertical="top"/>
      <protection/>
    </xf>
    <xf numFmtId="0" fontId="1" fillId="0" borderId="0">
      <alignment vertical="top"/>
      <protection/>
    </xf>
    <xf numFmtId="0" fontId="1" fillId="0" borderId="0">
      <alignment vertical="top"/>
      <protection/>
    </xf>
    <xf numFmtId="0" fontId="1" fillId="0" borderId="0">
      <alignment vertical="top"/>
      <protection/>
    </xf>
    <xf numFmtId="0" fontId="1" fillId="0" borderId="0">
      <alignment vertical="top"/>
      <protection/>
    </xf>
    <xf numFmtId="0" fontId="1" fillId="0" borderId="0">
      <alignment vertical="top"/>
      <protection/>
    </xf>
    <xf numFmtId="0" fontId="1" fillId="0" borderId="0">
      <alignment vertical="top"/>
      <protection/>
    </xf>
    <xf numFmtId="0" fontId="1" fillId="0" borderId="0">
      <alignment vertical="top"/>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37"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protection/>
    </xf>
    <xf numFmtId="0" fontId="1" fillId="0" borderId="0">
      <alignment/>
      <protection/>
    </xf>
    <xf numFmtId="0" fontId="1" fillId="0" borderId="0">
      <alignment/>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0"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169" fontId="1" fillId="0" borderId="0">
      <alignment horizontal="left" wrapText="1"/>
      <protection/>
    </xf>
    <xf numFmtId="0" fontId="1" fillId="0" borderId="0">
      <alignment horizontal="left" wrapText="1"/>
      <protection/>
    </xf>
    <xf numFmtId="37" fontId="29" fillId="0" borderId="0">
      <alignment/>
      <protection/>
    </xf>
    <xf numFmtId="0" fontId="29" fillId="0" borderId="0">
      <alignment/>
      <protection/>
    </xf>
    <xf numFmtId="0" fontId="29" fillId="0" borderId="0">
      <alignment/>
      <protection/>
    </xf>
    <xf numFmtId="37" fontId="29" fillId="0" borderId="0">
      <alignment/>
      <protection/>
    </xf>
    <xf numFmtId="0" fontId="29" fillId="0" borderId="0">
      <alignment/>
      <protection/>
    </xf>
    <xf numFmtId="0" fontId="29" fillId="0" borderId="0">
      <alignment/>
      <protection/>
    </xf>
    <xf numFmtId="37" fontId="29" fillId="0" borderId="0">
      <alignment/>
      <protection/>
    </xf>
    <xf numFmtId="0" fontId="29" fillId="0" borderId="0">
      <alignment/>
      <protection/>
    </xf>
    <xf numFmtId="0" fontId="29" fillId="0" borderId="0">
      <alignment/>
      <protection/>
    </xf>
    <xf numFmtId="37" fontId="29" fillId="0" borderId="0">
      <alignment/>
      <protection/>
    </xf>
    <xf numFmtId="0" fontId="29" fillId="0" borderId="0">
      <alignment/>
      <protection/>
    </xf>
    <xf numFmtId="0" fontId="29" fillId="0" borderId="0">
      <alignment/>
      <protection/>
    </xf>
    <xf numFmtId="37" fontId="29" fillId="0" borderId="0">
      <alignment/>
      <protection/>
    </xf>
    <xf numFmtId="0" fontId="29" fillId="0" borderId="0">
      <alignment/>
      <protection/>
    </xf>
    <xf numFmtId="0" fontId="29" fillId="0" borderId="0">
      <alignment/>
      <protection/>
    </xf>
    <xf numFmtId="37" fontId="29" fillId="0" borderId="0">
      <alignment/>
      <protection/>
    </xf>
    <xf numFmtId="0" fontId="29" fillId="0" borderId="0">
      <alignment/>
      <protection/>
    </xf>
    <xf numFmtId="0" fontId="29" fillId="0" borderId="0">
      <alignment/>
      <protection/>
    </xf>
    <xf numFmtId="37" fontId="29" fillId="0" borderId="0">
      <alignment/>
      <protection/>
    </xf>
    <xf numFmtId="0" fontId="29" fillId="0" borderId="0">
      <alignment/>
      <protection/>
    </xf>
    <xf numFmtId="0" fontId="29" fillId="0" borderId="0">
      <alignment/>
      <protection/>
    </xf>
    <xf numFmtId="0" fontId="1" fillId="0" borderId="0" applyNumberForma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3" fontId="21" fillId="0" borderId="0" applyFont="0" applyFill="0" applyBorder="0" applyAlignment="0" applyProtection="0"/>
    <xf numFmtId="1" fontId="21" fillId="0" borderId="0" applyAlignment="0">
      <protection/>
    </xf>
    <xf numFmtId="1" fontId="21" fillId="0" borderId="0" applyAlignment="0">
      <protection/>
    </xf>
    <xf numFmtId="0" fontId="23" fillId="0" borderId="0">
      <alignment/>
      <protection/>
    </xf>
    <xf numFmtId="0" fontId="23" fillId="0" borderId="0">
      <alignment/>
      <protection/>
    </xf>
    <xf numFmtId="0" fontId="23" fillId="0" borderId="0">
      <alignment/>
      <protection/>
    </xf>
    <xf numFmtId="0" fontId="23" fillId="0" borderId="0">
      <alignment/>
      <protection/>
    </xf>
    <xf numFmtId="0" fontId="23" fillId="0" borderId="0">
      <alignment/>
      <protection/>
    </xf>
    <xf numFmtId="0" fontId="23" fillId="0" borderId="0">
      <alignment/>
      <protection/>
    </xf>
    <xf numFmtId="1" fontId="21" fillId="0" borderId="0" applyAlignment="0">
      <protection/>
    </xf>
    <xf numFmtId="1" fontId="21" fillId="0" borderId="0" applyAlignment="0">
      <protection/>
    </xf>
    <xf numFmtId="1" fontId="21" fillId="0" borderId="0" applyAlignment="0">
      <protection/>
    </xf>
    <xf numFmtId="1" fontId="21" fillId="0" borderId="0" applyAlignment="0">
      <protection/>
    </xf>
    <xf numFmtId="1" fontId="21" fillId="0" borderId="0" applyAlignment="0">
      <protection/>
    </xf>
    <xf numFmtId="1" fontId="21" fillId="0" borderId="0" applyAlignment="0">
      <protection/>
    </xf>
    <xf numFmtId="0" fontId="21" fillId="0" borderId="0" applyNumberFormat="0" applyFill="0" applyBorder="0" applyProtection="0">
      <alignment/>
    </xf>
    <xf numFmtId="0" fontId="21" fillId="0" borderId="0" applyNumberFormat="0" applyFill="0" applyBorder="0" applyProtection="0">
      <alignment/>
    </xf>
    <xf numFmtId="0" fontId="21" fillId="0" borderId="0" applyNumberFormat="0" applyFill="0" applyBorder="0" applyProtection="0">
      <alignment/>
    </xf>
    <xf numFmtId="0" fontId="23"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Protection="0">
      <alignment/>
    </xf>
    <xf numFmtId="0" fontId="23" fillId="0" borderId="0">
      <alignment/>
      <protection/>
    </xf>
    <xf numFmtId="0" fontId="0" fillId="2" borderId="0" applyNumberFormat="0" applyBorder="0" applyAlignment="0" applyProtection="0"/>
    <xf numFmtId="0" fontId="0" fillId="2" borderId="0" applyNumberFormat="0" applyBorder="0" applyAlignment="0" applyProtection="0"/>
    <xf numFmtId="0" fontId="27" fillId="3"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32"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34" fillId="3"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0" fillId="2"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27"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32" fillId="7"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34"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27"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32" fillId="10"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34"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27"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32" fillId="13"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34"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27"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32" fillId="1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34"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27"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2" fillId="1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4"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1" fillId="0" borderId="0" applyNumberFormat="0" applyFill="0" applyBorder="0" applyAlignment="0" applyProtection="0"/>
    <xf numFmtId="0" fontId="0" fillId="20" borderId="0" applyNumberFormat="0" applyBorder="0" applyAlignment="0" applyProtection="0"/>
    <xf numFmtId="0" fontId="0" fillId="20" borderId="0" applyNumberFormat="0" applyBorder="0" applyAlignment="0" applyProtection="0"/>
    <xf numFmtId="0" fontId="27" fillId="21"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32" fillId="16"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34" fillId="21"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27" fillId="6"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32"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34"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27" fillId="25"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32" fillId="26"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34" fillId="25"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27" fillId="2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32" fillId="13"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34" fillId="2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27" fillId="21"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2" fillId="16"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4" fillId="21"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27" fillId="1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2" fillId="31"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4" fillId="1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3" fillId="0" borderId="0" applyBorder="0">
      <alignment/>
      <protection/>
    </xf>
    <xf numFmtId="39" fontId="21" fillId="0" borderId="4">
      <alignment/>
      <protection/>
    </xf>
    <xf numFmtId="39" fontId="21" fillId="0" borderId="4">
      <alignment/>
      <protection/>
    </xf>
    <xf numFmtId="39" fontId="21" fillId="0" borderId="4">
      <alignment/>
      <protection/>
    </xf>
    <xf numFmtId="39" fontId="21" fillId="0" borderId="4">
      <alignment/>
      <protection/>
    </xf>
    <xf numFmtId="39" fontId="21" fillId="0" borderId="4">
      <alignment/>
      <protection/>
    </xf>
    <xf numFmtId="39" fontId="21" fillId="0" borderId="4">
      <alignment/>
      <protection/>
    </xf>
    <xf numFmtId="39" fontId="21" fillId="0" borderId="4">
      <alignment/>
      <protection/>
    </xf>
    <xf numFmtId="0" fontId="35" fillId="3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7" fillId="21" borderId="0" applyNumberFormat="0" applyBorder="0" applyAlignment="0" applyProtection="0"/>
    <xf numFmtId="0" fontId="37" fillId="33" borderId="0" applyNumberFormat="0" applyBorder="0" applyAlignment="0" applyProtection="0"/>
    <xf numFmtId="0" fontId="16" fillId="33"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5"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7" fillId="34" borderId="0" applyNumberFormat="0" applyBorder="0" applyAlignment="0" applyProtection="0"/>
    <xf numFmtId="0" fontId="16" fillId="34"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5" fillId="26"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7" fillId="25" borderId="0" applyNumberFormat="0" applyBorder="0" applyAlignment="0" applyProtection="0"/>
    <xf numFmtId="0" fontId="37" fillId="35" borderId="0" applyNumberFormat="0" applyBorder="0" applyAlignment="0" applyProtection="0"/>
    <xf numFmtId="0" fontId="16" fillId="3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5" fillId="36"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7" fillId="28" borderId="0" applyNumberFormat="0" applyBorder="0" applyAlignment="0" applyProtection="0"/>
    <xf numFmtId="0" fontId="37" fillId="37" borderId="0" applyNumberFormat="0" applyBorder="0" applyAlignment="0" applyProtection="0"/>
    <xf numFmtId="0" fontId="16" fillId="37"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5"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7" fillId="21" borderId="0" applyNumberFormat="0" applyBorder="0" applyAlignment="0" applyProtection="0"/>
    <xf numFmtId="0" fontId="37" fillId="39" borderId="0" applyNumberFormat="0" applyBorder="0" applyAlignment="0" applyProtection="0"/>
    <xf numFmtId="0" fontId="16" fillId="39"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5" fillId="40"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7" fillId="19" borderId="0" applyNumberFormat="0" applyBorder="0" applyAlignment="0" applyProtection="0"/>
    <xf numFmtId="0" fontId="37" fillId="41" borderId="0" applyNumberFormat="0" applyBorder="0" applyAlignment="0" applyProtection="0"/>
    <xf numFmtId="0" fontId="16" fillId="41"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39" fontId="21" fillId="0" borderId="4">
      <alignment/>
      <protection/>
    </xf>
    <xf numFmtId="39" fontId="21" fillId="0" borderId="4">
      <alignment/>
      <protection/>
    </xf>
    <xf numFmtId="39" fontId="21" fillId="0" borderId="4">
      <alignment/>
      <protection/>
    </xf>
    <xf numFmtId="39" fontId="21" fillId="0" borderId="4">
      <alignment/>
      <protection/>
    </xf>
    <xf numFmtId="39" fontId="21" fillId="0" borderId="4">
      <alignment/>
      <protection/>
    </xf>
    <xf numFmtId="39" fontId="21" fillId="0" borderId="4">
      <alignment/>
      <protection/>
    </xf>
    <xf numFmtId="39" fontId="21" fillId="0" borderId="4">
      <alignment/>
      <protection/>
    </xf>
    <xf numFmtId="0" fontId="18" fillId="0" borderId="0" applyNumberFormat="0" applyFill="0" applyBorder="0" applyProtection="0">
      <alignment/>
    </xf>
    <xf numFmtId="0" fontId="23" fillId="0" borderId="0" applyFont="0" applyFill="0" applyBorder="0" applyAlignment="0" applyProtection="0"/>
    <xf numFmtId="0" fontId="23" fillId="0" borderId="0" applyFont="0" applyFill="0" applyBorder="0" applyAlignment="0" applyProtection="0"/>
    <xf numFmtId="0" fontId="39" fillId="0" borderId="1" applyFont="0" applyFill="0" applyBorder="0" applyAlignment="0" applyProtection="0"/>
    <xf numFmtId="0" fontId="39" fillId="0" borderId="1" applyFont="0" applyFill="0" applyBorder="0" applyAlignment="0" applyProtection="0"/>
    <xf numFmtId="0" fontId="39" fillId="0" borderId="1" applyFont="0" applyFill="0" applyBorder="0" applyAlignment="0" applyProtection="0"/>
    <xf numFmtId="0" fontId="39" fillId="0" borderId="1" applyFont="0" applyFill="0" applyBorder="0" applyAlignment="0" applyProtection="0"/>
    <xf numFmtId="0" fontId="39" fillId="0" borderId="1" applyFont="0" applyFill="0" applyBorder="0" applyAlignment="0" applyProtection="0"/>
    <xf numFmtId="0" fontId="39" fillId="0" borderId="1" applyFont="0" applyFill="0" applyBorder="0" applyAlignment="0" applyProtection="0"/>
    <xf numFmtId="0" fontId="39" fillId="0" borderId="1" applyFont="0" applyFill="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4"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7" fillId="38" borderId="0" applyNumberFormat="0" applyBorder="0" applyAlignment="0" applyProtection="0"/>
    <xf numFmtId="0" fontId="36" fillId="48" borderId="0" applyNumberFormat="0" applyBorder="0" applyAlignment="0" applyProtection="0"/>
    <xf numFmtId="0" fontId="37" fillId="38" borderId="0" applyNumberFormat="0" applyBorder="0" applyAlignment="0" applyProtection="0"/>
    <xf numFmtId="0" fontId="36" fillId="48" borderId="0" applyNumberFormat="0" applyBorder="0" applyAlignment="0" applyProtection="0"/>
    <xf numFmtId="0" fontId="37" fillId="38" borderId="0" applyNumberFormat="0" applyBorder="0" applyAlignment="0" applyProtection="0"/>
    <xf numFmtId="0" fontId="36" fillId="4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38" borderId="0" applyNumberFormat="0" applyBorder="0" applyAlignment="0" applyProtection="0"/>
    <xf numFmtId="0" fontId="37"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1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1" borderId="0" applyNumberFormat="0" applyBorder="0" applyAlignment="0" applyProtection="0"/>
    <xf numFmtId="0" fontId="33" fillId="50"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3" fillId="53" borderId="0" applyNumberFormat="0" applyBorder="0" applyAlignment="0" applyProtection="0"/>
    <xf numFmtId="0" fontId="33" fillId="52"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4" borderId="0" applyNumberFormat="0" applyBorder="0" applyAlignment="0" applyProtection="0"/>
    <xf numFmtId="0" fontId="36" fillId="53"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7" fillId="56" borderId="0" applyNumberFormat="0" applyBorder="0" applyAlignment="0" applyProtection="0"/>
    <xf numFmtId="0" fontId="36" fillId="55" borderId="0" applyNumberFormat="0" applyBorder="0" applyAlignment="0" applyProtection="0"/>
    <xf numFmtId="0" fontId="37" fillId="56" borderId="0" applyNumberFormat="0" applyBorder="0" applyAlignment="0" applyProtection="0"/>
    <xf numFmtId="0" fontId="36" fillId="55" borderId="0" applyNumberFormat="0" applyBorder="0" applyAlignment="0" applyProtection="0"/>
    <xf numFmtId="0" fontId="37" fillId="56" borderId="0" applyNumberFormat="0" applyBorder="0" applyAlignment="0" applyProtection="0"/>
    <xf numFmtId="0" fontId="36" fillId="55"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7" borderId="0" applyNumberFormat="0" applyBorder="0" applyAlignment="0" applyProtection="0"/>
    <xf numFmtId="0" fontId="37" fillId="56"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16" fillId="56"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3" fillId="58" borderId="0" applyNumberFormat="0" applyBorder="0" applyAlignment="0" applyProtection="0"/>
    <xf numFmtId="0" fontId="33" fillId="58" borderId="0" applyNumberFormat="0" applyBorder="0" applyAlignment="0" applyProtection="0"/>
    <xf numFmtId="0" fontId="33" fillId="58" borderId="0" applyNumberFormat="0" applyBorder="0" applyAlignment="0" applyProtection="0"/>
    <xf numFmtId="0" fontId="33" fillId="59" borderId="0" applyNumberFormat="0" applyBorder="0" applyAlignment="0" applyProtection="0"/>
    <xf numFmtId="0" fontId="33" fillId="58"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33" fillId="52" borderId="0" applyNumberFormat="0" applyBorder="0" applyAlignment="0" applyProtection="0"/>
    <xf numFmtId="0" fontId="33" fillId="6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4" borderId="0" applyNumberFormat="0" applyBorder="0" applyAlignment="0" applyProtection="0"/>
    <xf numFmtId="0" fontId="36" fillId="61"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7" fillId="63" borderId="0" applyNumberFormat="0" applyBorder="0" applyAlignment="0" applyProtection="0"/>
    <xf numFmtId="0" fontId="36" fillId="62" borderId="0" applyNumberFormat="0" applyBorder="0" applyAlignment="0" applyProtection="0"/>
    <xf numFmtId="0" fontId="37" fillId="63" borderId="0" applyNumberFormat="0" applyBorder="0" applyAlignment="0" applyProtection="0"/>
    <xf numFmtId="0" fontId="36" fillId="62" borderId="0" applyNumberFormat="0" applyBorder="0" applyAlignment="0" applyProtection="0"/>
    <xf numFmtId="0" fontId="37" fillId="63" borderId="0" applyNumberFormat="0" applyBorder="0" applyAlignment="0" applyProtection="0"/>
    <xf numFmtId="0" fontId="36" fillId="62"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25" borderId="0" applyNumberFormat="0" applyBorder="0" applyAlignment="0" applyProtection="0"/>
    <xf numFmtId="0" fontId="37" fillId="63"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16" fillId="63" borderId="0" applyNumberFormat="0" applyBorder="0" applyAlignment="0" applyProtection="0"/>
    <xf numFmtId="0" fontId="16" fillId="63" borderId="0" applyNumberFormat="0" applyBorder="0" applyAlignment="0" applyProtection="0"/>
    <xf numFmtId="0" fontId="16" fillId="63" borderId="0" applyNumberFormat="0" applyBorder="0" applyAlignment="0" applyProtection="0"/>
    <xf numFmtId="0" fontId="16" fillId="63" borderId="0" applyNumberFormat="0" applyBorder="0" applyAlignment="0" applyProtection="0"/>
    <xf numFmtId="0" fontId="36" fillId="54" borderId="0" applyNumberFormat="0" applyBorder="0" applyAlignment="0" applyProtection="0"/>
    <xf numFmtId="0" fontId="16" fillId="63" borderId="0" applyNumberFormat="0" applyBorder="0" applyAlignment="0" applyProtection="0"/>
    <xf numFmtId="0" fontId="16" fillId="63" borderId="0" applyNumberFormat="0" applyBorder="0" applyAlignment="0" applyProtection="0"/>
    <xf numFmtId="0" fontId="36" fillId="62" borderId="0" applyNumberFormat="0" applyBorder="0" applyAlignment="0" applyProtection="0"/>
    <xf numFmtId="0" fontId="36" fillId="54"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2" borderId="0" applyNumberFormat="0" applyBorder="0" applyAlignment="0" applyProtection="0"/>
    <xf numFmtId="0" fontId="33" fillId="50"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44" borderId="0" applyNumberFormat="0" applyBorder="0" applyAlignment="0" applyProtection="0"/>
    <xf numFmtId="0" fontId="33" fillId="54"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44" borderId="0" applyNumberFormat="0" applyBorder="0" applyAlignment="0" applyProtection="0"/>
    <xf numFmtId="0" fontId="36" fillId="52"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7" fillId="65" borderId="0" applyNumberFormat="0" applyBorder="0" applyAlignment="0" applyProtection="0"/>
    <xf numFmtId="0" fontId="36" fillId="64" borderId="0" applyNumberFormat="0" applyBorder="0" applyAlignment="0" applyProtection="0"/>
    <xf numFmtId="0" fontId="37" fillId="65" borderId="0" applyNumberFormat="0" applyBorder="0" applyAlignment="0" applyProtection="0"/>
    <xf numFmtId="0" fontId="36" fillId="64" borderId="0" applyNumberFormat="0" applyBorder="0" applyAlignment="0" applyProtection="0"/>
    <xf numFmtId="0" fontId="37" fillId="65" borderId="0" applyNumberFormat="0" applyBorder="0" applyAlignment="0" applyProtection="0"/>
    <xf numFmtId="0" fontId="36" fillId="64"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21" borderId="0" applyNumberFormat="0" applyBorder="0" applyAlignment="0" applyProtection="0"/>
    <xf numFmtId="0" fontId="37" fillId="6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36" fillId="67"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36" fillId="64" borderId="0" applyNumberFormat="0" applyBorder="0" applyAlignment="0" applyProtection="0"/>
    <xf numFmtId="0" fontId="36" fillId="67"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3" fillId="59" borderId="0" applyNumberFormat="0" applyBorder="0" applyAlignment="0" applyProtection="0"/>
    <xf numFmtId="0" fontId="33" fillId="59" borderId="0" applyNumberFormat="0" applyBorder="0" applyAlignment="0" applyProtection="0"/>
    <xf numFmtId="0" fontId="33" fillId="59" borderId="0" applyNumberFormat="0" applyBorder="0" applyAlignment="0" applyProtection="0"/>
    <xf numFmtId="0" fontId="33" fillId="43" borderId="0" applyNumberFormat="0" applyBorder="0" applyAlignment="0" applyProtection="0"/>
    <xf numFmtId="0" fontId="33" fillId="59" borderId="0" applyNumberFormat="0" applyBorder="0" applyAlignment="0" applyProtection="0"/>
    <xf numFmtId="0" fontId="33"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7" fillId="68" borderId="0" applyNumberFormat="0" applyBorder="0" applyAlignment="0" applyProtection="0"/>
    <xf numFmtId="0" fontId="36" fillId="46" borderId="0" applyNumberFormat="0" applyBorder="0" applyAlignment="0" applyProtection="0"/>
    <xf numFmtId="0" fontId="37" fillId="68" borderId="0" applyNumberFormat="0" applyBorder="0" applyAlignment="0" applyProtection="0"/>
    <xf numFmtId="0" fontId="36" fillId="46" borderId="0" applyNumberFormat="0" applyBorder="0" applyAlignment="0" applyProtection="0"/>
    <xf numFmtId="0" fontId="37" fillId="68" borderId="0" applyNumberFormat="0" applyBorder="0" applyAlignment="0" applyProtection="0"/>
    <xf numFmtId="0" fontId="36" fillId="46" borderId="0" applyNumberFormat="0" applyBorder="0" applyAlignment="0" applyProtection="0"/>
    <xf numFmtId="0" fontId="37" fillId="68" borderId="0" applyNumberFormat="0" applyBorder="0" applyAlignment="0" applyProtection="0"/>
    <xf numFmtId="0" fontId="37" fillId="68" borderId="0" applyNumberFormat="0" applyBorder="0" applyAlignment="0" applyProtection="0"/>
    <xf numFmtId="0" fontId="37" fillId="68" borderId="0" applyNumberFormat="0" applyBorder="0" applyAlignment="0" applyProtection="0"/>
    <xf numFmtId="0" fontId="37" fillId="68"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38" borderId="0" applyNumberFormat="0" applyBorder="0" applyAlignment="0" applyProtection="0"/>
    <xf numFmtId="0" fontId="37" fillId="68"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36" fillId="69"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36" fillId="46" borderId="0" applyNumberFormat="0" applyBorder="0" applyAlignment="0" applyProtection="0"/>
    <xf numFmtId="0" fontId="36" fillId="69"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3" fillId="70"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53" borderId="0" applyNumberFormat="0" applyBorder="0" applyAlignment="0" applyProtection="0"/>
    <xf numFmtId="0" fontId="33" fillId="71" borderId="0" applyNumberFormat="0" applyBorder="0" applyAlignment="0" applyProtection="0"/>
    <xf numFmtId="0" fontId="36" fillId="72" borderId="0" applyNumberFormat="0" applyBorder="0" applyAlignment="0" applyProtection="0"/>
    <xf numFmtId="0" fontId="36" fillId="72" borderId="0" applyNumberFormat="0" applyBorder="0" applyAlignment="0" applyProtection="0"/>
    <xf numFmtId="0" fontId="36" fillId="72" borderId="0" applyNumberFormat="0" applyBorder="0" applyAlignment="0" applyProtection="0"/>
    <xf numFmtId="0" fontId="36" fillId="71" borderId="0" applyNumberFormat="0" applyBorder="0" applyAlignment="0" applyProtection="0"/>
    <xf numFmtId="0" fontId="36" fillId="72"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7" fillId="31" borderId="0" applyNumberFormat="0" applyBorder="0" applyAlignment="0" applyProtection="0"/>
    <xf numFmtId="0" fontId="36" fillId="73" borderId="0" applyNumberFormat="0" applyBorder="0" applyAlignment="0" applyProtection="0"/>
    <xf numFmtId="0" fontId="37" fillId="31" borderId="0" applyNumberFormat="0" applyBorder="0" applyAlignment="0" applyProtection="0"/>
    <xf numFmtId="0" fontId="36" fillId="73" borderId="0" applyNumberFormat="0" applyBorder="0" applyAlignment="0" applyProtection="0"/>
    <xf numFmtId="0" fontId="37" fillId="31" borderId="0" applyNumberFormat="0" applyBorder="0" applyAlignment="0" applyProtection="0"/>
    <xf numFmtId="0" fontId="36" fillId="73"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74"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31" borderId="0" applyNumberFormat="0" applyBorder="0" applyAlignment="0" applyProtection="0"/>
    <xf numFmtId="0" fontId="37" fillId="74"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16" fillId="74" borderId="0" applyNumberFormat="0" applyBorder="0" applyAlignment="0" applyProtection="0"/>
    <xf numFmtId="0" fontId="16" fillId="74" borderId="0" applyNumberFormat="0" applyBorder="0" applyAlignment="0" applyProtection="0"/>
    <xf numFmtId="0" fontId="16" fillId="74" borderId="0" applyNumberFormat="0" applyBorder="0" applyAlignment="0" applyProtection="0"/>
    <xf numFmtId="0" fontId="16" fillId="74" borderId="0" applyNumberFormat="0" applyBorder="0" applyAlignment="0" applyProtection="0"/>
    <xf numFmtId="0" fontId="36" fillId="75" borderId="0" applyNumberFormat="0" applyBorder="0" applyAlignment="0" applyProtection="0"/>
    <xf numFmtId="0" fontId="16" fillId="74" borderId="0" applyNumberFormat="0" applyBorder="0" applyAlignment="0" applyProtection="0"/>
    <xf numFmtId="0" fontId="16" fillId="74" borderId="0" applyNumberFormat="0" applyBorder="0" applyAlignment="0" applyProtection="0"/>
    <xf numFmtId="0" fontId="36" fillId="73" borderId="0" applyNumberFormat="0" applyBorder="0" applyAlignment="0" applyProtection="0"/>
    <xf numFmtId="0" fontId="36" fillId="75"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172" fontId="1" fillId="0" borderId="0" applyFont="0" applyFill="0" applyBorder="0" applyAlignment="0" applyProtection="0"/>
    <xf numFmtId="172" fontId="1" fillId="0" borderId="0" applyFont="0" applyFill="0" applyBorder="0" applyAlignment="0" applyProtection="0"/>
    <xf numFmtId="0" fontId="40" fillId="0" borderId="0" applyNumberFormat="0" applyAlignment="0">
      <protection/>
    </xf>
    <xf numFmtId="173" fontId="41" fillId="28" borderId="5">
      <alignment horizontal="center" vertical="center"/>
      <protection/>
    </xf>
    <xf numFmtId="0" fontId="42" fillId="0" borderId="0" applyNumberFormat="0" applyFill="0" applyBorder="0" applyAlignment="0" applyProtection="0"/>
    <xf numFmtId="37" fontId="43" fillId="28" borderId="0">
      <alignment/>
      <protection/>
    </xf>
    <xf numFmtId="174" fontId="1" fillId="28" borderId="0">
      <alignment/>
      <protection/>
    </xf>
    <xf numFmtId="174" fontId="1" fillId="28" borderId="0">
      <alignment/>
      <protection/>
    </xf>
    <xf numFmtId="174" fontId="1" fillId="28" borderId="0">
      <alignment/>
      <protection/>
    </xf>
    <xf numFmtId="37" fontId="43" fillId="28" borderId="0">
      <alignment/>
      <protection/>
    </xf>
    <xf numFmtId="174" fontId="1" fillId="28" borderId="0">
      <alignment/>
      <protection/>
    </xf>
    <xf numFmtId="174" fontId="1" fillId="28" borderId="0">
      <alignment/>
      <protection/>
    </xf>
    <xf numFmtId="174" fontId="1" fillId="28" borderId="0">
      <alignment/>
      <protection/>
    </xf>
    <xf numFmtId="37" fontId="44" fillId="28" borderId="0">
      <alignment/>
      <protection/>
    </xf>
    <xf numFmtId="174" fontId="1" fillId="28" borderId="0">
      <alignment/>
      <protection/>
    </xf>
    <xf numFmtId="174" fontId="1" fillId="28" borderId="0">
      <alignment/>
      <protection/>
    </xf>
    <xf numFmtId="174" fontId="1" fillId="28" borderId="0">
      <alignment/>
      <protection/>
    </xf>
    <xf numFmtId="37" fontId="45" fillId="28" borderId="0">
      <alignment/>
      <protection/>
    </xf>
    <xf numFmtId="174" fontId="1" fillId="28" borderId="0">
      <alignment/>
      <protection/>
    </xf>
    <xf numFmtId="174" fontId="1" fillId="28" borderId="0">
      <alignment/>
      <protection/>
    </xf>
    <xf numFmtId="174" fontId="1" fillId="28" borderId="0">
      <alignment/>
      <protection/>
    </xf>
    <xf numFmtId="37" fontId="45" fillId="28" borderId="0">
      <alignment/>
      <protection/>
    </xf>
    <xf numFmtId="174" fontId="1" fillId="28" borderId="0">
      <alignment/>
      <protection/>
    </xf>
    <xf numFmtId="174" fontId="1" fillId="28" borderId="0">
      <alignment/>
      <protection/>
    </xf>
    <xf numFmtId="174" fontId="1" fillId="28" borderId="0">
      <alignment/>
      <protection/>
    </xf>
    <xf numFmtId="37" fontId="46" fillId="28" borderId="0">
      <alignment/>
      <protection/>
    </xf>
    <xf numFmtId="174" fontId="1" fillId="28" borderId="0">
      <alignment/>
      <protection/>
    </xf>
    <xf numFmtId="174" fontId="1" fillId="28" borderId="0">
      <alignment/>
      <protection/>
    </xf>
    <xf numFmtId="174" fontId="1" fillId="28" borderId="0">
      <alignment/>
      <protection/>
    </xf>
    <xf numFmtId="0" fontId="1" fillId="0" borderId="0">
      <alignment/>
      <protection/>
    </xf>
    <xf numFmtId="0" fontId="47" fillId="0" borderId="0">
      <alignment/>
      <protection/>
    </xf>
    <xf numFmtId="0" fontId="47" fillId="0" borderId="0">
      <alignment/>
      <protection/>
    </xf>
    <xf numFmtId="0" fontId="24" fillId="0" borderId="0">
      <alignment horizontal="center" wrapText="1"/>
      <protection locked="0"/>
    </xf>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23" fillId="0" borderId="0">
      <alignment/>
      <protection/>
    </xf>
    <xf numFmtId="0" fontId="23" fillId="0" borderId="0">
      <alignment/>
      <protection/>
    </xf>
    <xf numFmtId="0" fontId="23" fillId="0" borderId="0">
      <alignment/>
      <protection/>
    </xf>
    <xf numFmtId="0" fontId="49" fillId="0" borderId="0">
      <alignment/>
      <protection/>
    </xf>
    <xf numFmtId="0" fontId="23" fillId="0" borderId="0">
      <alignment/>
      <protection/>
    </xf>
    <xf numFmtId="0" fontId="50" fillId="0" borderId="0">
      <alignment/>
      <protection/>
    </xf>
    <xf numFmtId="0" fontId="49" fillId="0" borderId="0" applyNumberFormat="0" applyFill="0" applyBorder="0" applyAlignment="0" applyProtection="0"/>
    <xf numFmtId="0" fontId="49" fillId="0" borderId="0" applyNumberFormat="0" applyFill="0" applyBorder="0" applyAlignment="0" applyProtection="0"/>
    <xf numFmtId="37" fontId="40" fillId="28" borderId="0">
      <alignment/>
      <protection/>
    </xf>
    <xf numFmtId="37" fontId="40" fillId="28" borderId="0">
      <alignment/>
      <protection/>
    </xf>
    <xf numFmtId="174" fontId="1" fillId="28" borderId="0">
      <alignment/>
      <protection/>
    </xf>
    <xf numFmtId="174" fontId="1" fillId="28" borderId="0">
      <alignment/>
      <protection/>
    </xf>
    <xf numFmtId="174" fontId="1" fillId="28" borderId="0">
      <alignment/>
      <protection/>
    </xf>
    <xf numFmtId="37" fontId="40" fillId="28" borderId="0">
      <alignment/>
      <protection/>
    </xf>
    <xf numFmtId="0" fontId="51" fillId="70" borderId="0" applyNumberFormat="0" applyBorder="0" applyAlignment="0" applyProtection="0"/>
    <xf numFmtId="0" fontId="51" fillId="70" borderId="0" applyNumberFormat="0" applyBorder="0" applyAlignment="0" applyProtection="0"/>
    <xf numFmtId="0" fontId="52" fillId="13" borderId="0" applyNumberFormat="0" applyBorder="0" applyAlignment="0" applyProtection="0"/>
    <xf numFmtId="0" fontId="51" fillId="70" borderId="0" applyNumberFormat="0" applyBorder="0" applyAlignment="0" applyProtection="0"/>
    <xf numFmtId="0" fontId="53" fillId="76" borderId="0" applyNumberFormat="0" applyBorder="0" applyAlignment="0" applyProtection="0"/>
    <xf numFmtId="0" fontId="7" fillId="76" borderId="0" applyNumberFormat="0" applyBorder="0" applyAlignment="0" applyProtection="0"/>
    <xf numFmtId="0" fontId="51" fillId="70"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5" fillId="0" borderId="0" applyNumberFormat="0" applyBorder="0">
      <alignment/>
      <protection/>
    </xf>
    <xf numFmtId="0" fontId="56" fillId="0" borderId="0" applyNumberFormat="0" applyFill="0" applyBorder="0" applyAlignment="0" applyProtection="0"/>
    <xf numFmtId="0" fontId="50" fillId="0" borderId="0" applyNumberFormat="0" applyBorder="0" applyAlignment="0">
      <protection/>
    </xf>
    <xf numFmtId="0" fontId="49" fillId="0" borderId="0">
      <alignment/>
      <protection/>
    </xf>
    <xf numFmtId="175" fontId="1" fillId="0" borderId="0">
      <alignment/>
      <protection/>
    </xf>
    <xf numFmtId="175" fontId="1" fillId="0" borderId="0">
      <alignment/>
      <protection/>
    </xf>
    <xf numFmtId="175" fontId="1" fillId="0" borderId="0">
      <alignment/>
      <protection/>
    </xf>
    <xf numFmtId="165" fontId="24" fillId="0" borderId="0">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68" fontId="24" fillId="0" borderId="2">
      <alignment/>
      <protection/>
    </xf>
    <xf numFmtId="176" fontId="57" fillId="0" borderId="0">
      <alignment/>
      <protection/>
    </xf>
    <xf numFmtId="177" fontId="1" fillId="0" borderId="0">
      <alignment/>
      <protection/>
    </xf>
    <xf numFmtId="177" fontId="1" fillId="0" borderId="0">
      <alignment/>
      <protection/>
    </xf>
    <xf numFmtId="177"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horizontal="right"/>
      <protection/>
    </xf>
    <xf numFmtId="0" fontId="1" fillId="0" borderId="0">
      <alignment horizontal="right"/>
      <protection/>
    </xf>
    <xf numFmtId="0" fontId="1" fillId="0" borderId="0">
      <alignment horizontal="right"/>
      <protection/>
    </xf>
    <xf numFmtId="0" fontId="1" fillId="0" borderId="0">
      <alignment horizontal="right"/>
      <protection/>
    </xf>
    <xf numFmtId="0" fontId="1" fillId="0" borderId="0">
      <alignment horizontal="right"/>
      <protection/>
    </xf>
    <xf numFmtId="0" fontId="57" fillId="0" borderId="0">
      <alignment horizontal="right"/>
      <protection/>
    </xf>
    <xf numFmtId="0" fontId="1" fillId="0" borderId="0">
      <alignment horizontal="right"/>
      <protection/>
    </xf>
    <xf numFmtId="0" fontId="1" fillId="0" borderId="0">
      <alignment horizontal="right"/>
      <protection/>
    </xf>
    <xf numFmtId="0" fontId="1" fillId="0" borderId="0">
      <alignment horizontal="right"/>
      <protection/>
    </xf>
    <xf numFmtId="0" fontId="1" fillId="0" borderId="0">
      <alignment horizontal="right"/>
      <protection/>
    </xf>
    <xf numFmtId="0" fontId="1" fillId="0" borderId="0" applyFont="0" applyFill="0" applyBorder="0" applyProtection="0">
      <alignment/>
    </xf>
    <xf numFmtId="0" fontId="58" fillId="0" borderId="0" applyNumberFormat="0" applyFill="0" applyBorder="0" applyAlignment="0" applyProtection="0"/>
    <xf numFmtId="178" fontId="57" fillId="0" borderId="0">
      <alignment/>
      <protection/>
    </xf>
    <xf numFmtId="179" fontId="57" fillId="0" borderId="0">
      <alignment/>
      <protection/>
    </xf>
    <xf numFmtId="180" fontId="1" fillId="0" borderId="0">
      <alignment/>
      <protection/>
    </xf>
    <xf numFmtId="180" fontId="1" fillId="0" borderId="0">
      <alignment/>
      <protection/>
    </xf>
    <xf numFmtId="180" fontId="1" fillId="0" borderId="0">
      <alignment/>
      <protection/>
    </xf>
    <xf numFmtId="181" fontId="1" fillId="0" borderId="0">
      <alignment/>
      <protection/>
    </xf>
    <xf numFmtId="181" fontId="1" fillId="0" borderId="0">
      <alignment/>
      <protection/>
    </xf>
    <xf numFmtId="181" fontId="1" fillId="0" borderId="0">
      <alignment/>
      <protection/>
    </xf>
    <xf numFmtId="182" fontId="1" fillId="0" borderId="0">
      <alignment/>
      <protection/>
    </xf>
    <xf numFmtId="182" fontId="1" fillId="0" borderId="0">
      <alignment/>
      <protection/>
    </xf>
    <xf numFmtId="182" fontId="1" fillId="0" borderId="0">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1" fillId="77" borderId="7">
      <alignment/>
      <protection/>
    </xf>
    <xf numFmtId="0" fontId="59" fillId="0" borderId="0" applyBorder="0" applyProtection="0">
      <alignment/>
    </xf>
    <xf numFmtId="0" fontId="59" fillId="0" borderId="0">
      <alignment/>
      <protection/>
    </xf>
    <xf numFmtId="0" fontId="21" fillId="0" borderId="0">
      <alignment/>
      <protection/>
    </xf>
    <xf numFmtId="0" fontId="60" fillId="0" borderId="1" applyNumberFormat="0" applyFill="0" applyAlignment="0" applyProtection="0"/>
    <xf numFmtId="0" fontId="60" fillId="0" borderId="1" applyNumberFormat="0" applyFill="0" applyAlignment="0" applyProtection="0"/>
    <xf numFmtId="0" fontId="60" fillId="0" borderId="1" applyNumberFormat="0" applyFill="0" applyAlignment="0" applyProtection="0"/>
    <xf numFmtId="0" fontId="60" fillId="0" borderId="1" applyNumberFormat="0" applyFill="0" applyAlignment="0" applyProtection="0"/>
    <xf numFmtId="0" fontId="60" fillId="0" borderId="1" applyNumberFormat="0" applyFill="0" applyAlignment="0" applyProtection="0"/>
    <xf numFmtId="0" fontId="60" fillId="0" borderId="1" applyNumberFormat="0" applyFill="0" applyAlignment="0" applyProtection="0"/>
    <xf numFmtId="0" fontId="60" fillId="0" borderId="1" applyNumberFormat="0" applyFill="0" applyAlignment="0" applyProtection="0"/>
    <xf numFmtId="0" fontId="60" fillId="0" borderId="1" applyNumberFormat="0" applyFill="0" applyAlignment="0" applyProtection="0"/>
    <xf numFmtId="3" fontId="1" fillId="0" borderId="8" applyFont="0" applyFill="0" applyAlignment="0" applyProtection="0"/>
    <xf numFmtId="3" fontId="1" fillId="0" borderId="8" applyFont="0" applyFill="0" applyAlignment="0" applyProtection="0"/>
    <xf numFmtId="3" fontId="1" fillId="0" borderId="8" applyFont="0" applyFill="0" applyAlignment="0" applyProtection="0"/>
    <xf numFmtId="3" fontId="1" fillId="0" borderId="8" applyFont="0" applyFill="0" applyAlignment="0" applyProtection="0"/>
    <xf numFmtId="3" fontId="1" fillId="0" borderId="8" applyFont="0" applyFill="0" applyAlignment="0" applyProtection="0"/>
    <xf numFmtId="10" fontId="1" fillId="0" borderId="8" applyFont="0" applyFill="0" applyAlignment="0" applyProtection="0"/>
    <xf numFmtId="0" fontId="24" fillId="0" borderId="8" applyNumberFormat="0" applyFont="0" applyFill="0" applyAlignment="0" applyProtection="0"/>
    <xf numFmtId="0" fontId="24" fillId="0" borderId="8" applyNumberFormat="0" applyFont="0" applyFill="0" applyAlignment="0" applyProtection="0"/>
    <xf numFmtId="0" fontId="24" fillId="0" borderId="8" applyNumberFormat="0" applyFont="0" applyFill="0" applyAlignment="0" applyProtection="0"/>
    <xf numFmtId="0" fontId="24" fillId="0" borderId="8" applyNumberFormat="0" applyFont="0" applyFill="0" applyAlignment="0" applyProtection="0"/>
    <xf numFmtId="0" fontId="24" fillId="0" borderId="8" applyNumberFormat="0" applyFont="0" applyFill="0" applyAlignment="0" applyProtection="0"/>
    <xf numFmtId="0" fontId="24" fillId="0" borderId="8" applyNumberFormat="0" applyFont="0" applyFill="0" applyAlignment="0" applyProtection="0"/>
    <xf numFmtId="0" fontId="24" fillId="0" borderId="8" applyNumberFormat="0" applyFont="0" applyFill="0" applyAlignment="0" applyProtection="0"/>
    <xf numFmtId="0" fontId="24" fillId="0" borderId="9" applyNumberFormat="0" applyFont="0" applyFill="0" applyAlignment="0" applyProtection="0"/>
    <xf numFmtId="0" fontId="24" fillId="0" borderId="9" applyNumberFormat="0" applyFont="0" applyFill="0" applyAlignment="0" applyProtection="0"/>
    <xf numFmtId="0" fontId="24" fillId="0" borderId="9" applyNumberFormat="0" applyFont="0" applyFill="0" applyAlignment="0" applyProtection="0"/>
    <xf numFmtId="0" fontId="24" fillId="0" borderId="9" applyNumberFormat="0" applyFont="0" applyFill="0" applyAlignment="0" applyProtection="0"/>
    <xf numFmtId="0" fontId="24" fillId="0" borderId="9" applyNumberFormat="0" applyFont="0" applyFill="0" applyAlignment="0" applyProtection="0"/>
    <xf numFmtId="0" fontId="24" fillId="0" borderId="9" applyNumberFormat="0" applyFont="0" applyFill="0" applyAlignment="0" applyProtection="0"/>
    <xf numFmtId="0" fontId="24" fillId="0" borderId="9" applyNumberFormat="0" applyFont="0" applyFill="0" applyAlignment="0" applyProtection="0"/>
    <xf numFmtId="0" fontId="21" fillId="0" borderId="0">
      <alignment/>
      <protection/>
    </xf>
    <xf numFmtId="0" fontId="21" fillId="0" borderId="0">
      <alignment/>
      <protection/>
    </xf>
    <xf numFmtId="0" fontId="21" fillId="0" borderId="0">
      <alignment/>
      <protection/>
    </xf>
    <xf numFmtId="183" fontId="1" fillId="0" borderId="0" applyFont="0" applyFill="0" applyBorder="0" applyAlignment="0" applyProtection="0"/>
    <xf numFmtId="183" fontId="1" fillId="0" borderId="0" applyFont="0" applyFill="0" applyBorder="0" applyAlignment="0" applyProtection="0"/>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2" fillId="0" borderId="0" applyNumberFormat="0" applyFont="0" applyFill="0" applyBorder="0" applyProtection="0">
      <alignment horizontal="centerContinuous"/>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2" fillId="0" borderId="0" applyNumberFormat="0" applyFont="0" applyFill="0" applyBorder="0" applyProtection="0">
      <alignment horizontal="centerContinuous"/>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0" fontId="61" fillId="0" borderId="0">
      <alignment/>
      <protection/>
    </xf>
    <xf numFmtId="184" fontId="1" fillId="0" borderId="0" applyFill="0" applyBorder="0" applyAlignment="0">
      <protection/>
    </xf>
    <xf numFmtId="185" fontId="21" fillId="0" borderId="0" applyFill="0" applyBorder="0" applyAlignment="0">
      <protection/>
    </xf>
    <xf numFmtId="166" fontId="1" fillId="0" borderId="0" applyFill="0" applyBorder="0" applyAlignment="0">
      <protection/>
    </xf>
    <xf numFmtId="186" fontId="1" fillId="0" borderId="0" applyFill="0" applyBorder="0" applyAlignment="0">
      <protection/>
    </xf>
    <xf numFmtId="187" fontId="21" fillId="0" borderId="0" applyFill="0" applyBorder="0" applyAlignment="0">
      <protection/>
    </xf>
    <xf numFmtId="44" fontId="63" fillId="0" borderId="0" applyFill="0" applyBorder="0" applyAlignment="0">
      <protection/>
    </xf>
    <xf numFmtId="188" fontId="21" fillId="0" borderId="0" applyFill="0" applyBorder="0" applyAlignment="0">
      <protection/>
    </xf>
    <xf numFmtId="185" fontId="21" fillId="0" borderId="0" applyFill="0" applyBorder="0" applyAlignment="0">
      <protection/>
    </xf>
    <xf numFmtId="0" fontId="64" fillId="78" borderId="10"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5" fillId="14" borderId="11" applyNumberFormat="0" applyAlignment="0" applyProtection="0"/>
    <xf numFmtId="0" fontId="64" fillId="78" borderId="10" applyNumberFormat="0" applyAlignment="0" applyProtection="0"/>
    <xf numFmtId="0" fontId="64" fillId="78" borderId="10" applyNumberFormat="0" applyAlignment="0" applyProtection="0"/>
    <xf numFmtId="0" fontId="66" fillId="79" borderId="12"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64" fillId="78" borderId="10" applyNumberFormat="0" applyAlignment="0" applyProtection="0"/>
    <xf numFmtId="0" fontId="11" fillId="79" borderId="12" applyNumberFormat="0" applyAlignment="0" applyProtection="0"/>
    <xf numFmtId="0" fontId="65" fillId="80" borderId="11" applyNumberFormat="0" applyAlignment="0" applyProtection="0"/>
    <xf numFmtId="0" fontId="65" fillId="80" borderId="11" applyNumberFormat="0" applyAlignment="0" applyProtection="0"/>
    <xf numFmtId="0" fontId="65" fillId="80" borderId="11" applyNumberFormat="0" applyAlignment="0" applyProtection="0"/>
    <xf numFmtId="0" fontId="40" fillId="81" borderId="0" applyNumberFormat="0" applyFont="0" applyBorder="0" applyAlignment="0">
      <protection locked="0"/>
    </xf>
    <xf numFmtId="0" fontId="67" fillId="64" borderId="13" applyNumberFormat="0" applyAlignment="0" applyProtection="0"/>
    <xf numFmtId="0" fontId="67" fillId="64" borderId="13" applyNumberFormat="0" applyAlignment="0" applyProtection="0"/>
    <xf numFmtId="0" fontId="67" fillId="65" borderId="13" applyNumberFormat="0" applyAlignment="0" applyProtection="0"/>
    <xf numFmtId="0" fontId="67" fillId="64" borderId="13" applyNumberFormat="0" applyAlignment="0" applyProtection="0"/>
    <xf numFmtId="0" fontId="13" fillId="82" borderId="14" applyNumberFormat="0" applyAlignment="0" applyProtection="0"/>
    <xf numFmtId="0" fontId="67" fillId="54" borderId="13" applyNumberFormat="0" applyAlignment="0" applyProtection="0"/>
    <xf numFmtId="0" fontId="67" fillId="64" borderId="13" applyNumberFormat="0" applyAlignment="0" applyProtection="0"/>
    <xf numFmtId="0" fontId="67" fillId="54" borderId="13" applyNumberFormat="0" applyAlignment="0" applyProtection="0"/>
    <xf numFmtId="0" fontId="67" fillId="54" borderId="13" applyNumberFormat="0" applyAlignment="0" applyProtection="0"/>
    <xf numFmtId="0" fontId="67" fillId="54" borderId="13" applyNumberFormat="0" applyAlignment="0" applyProtection="0"/>
    <xf numFmtId="0" fontId="40" fillId="0" borderId="0" applyNumberFormat="0" applyFill="0" applyBorder="0" applyAlignment="0" applyProtection="0"/>
    <xf numFmtId="0" fontId="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69" fillId="0" borderId="0" applyNumberFormat="0" applyFill="0" applyBorder="0" applyAlignment="0" applyProtection="0"/>
    <xf numFmtId="0" fontId="70" fillId="9" borderId="0">
      <alignment horizontal="center" wrapText="1"/>
      <protection/>
    </xf>
    <xf numFmtId="174" fontId="1" fillId="9" borderId="0">
      <alignment horizontal="center" wrapText="1"/>
      <protection/>
    </xf>
    <xf numFmtId="174" fontId="1" fillId="9" borderId="0">
      <alignment horizontal="center" wrapText="1"/>
      <protection/>
    </xf>
    <xf numFmtId="174" fontId="1" fillId="9" borderId="0">
      <alignment horizontal="center" wrapText="1"/>
      <protection/>
    </xf>
    <xf numFmtId="0" fontId="28" fillId="0" borderId="1" applyNumberFormat="0" applyFill="0" applyProtection="0">
      <alignment horizontal="center" wrapText="1"/>
    </xf>
    <xf numFmtId="0" fontId="71" fillId="0" borderId="0" applyNumberFormat="0" applyFill="0" applyBorder="0" applyAlignment="0" applyProtection="0"/>
    <xf numFmtId="190" fontId="72" fillId="0" borderId="0">
      <alignment/>
      <protection/>
    </xf>
    <xf numFmtId="190" fontId="72" fillId="0" borderId="0">
      <alignment/>
      <protection/>
    </xf>
    <xf numFmtId="190" fontId="72" fillId="0" borderId="0">
      <alignment/>
      <protection/>
    </xf>
    <xf numFmtId="190" fontId="72" fillId="0" borderId="0">
      <alignment/>
      <protection/>
    </xf>
    <xf numFmtId="190" fontId="72" fillId="0" borderId="0">
      <alignment/>
      <protection/>
    </xf>
    <xf numFmtId="190" fontId="72" fillId="0" borderId="0">
      <alignment/>
      <protection/>
    </xf>
    <xf numFmtId="190" fontId="72" fillId="0" borderId="0">
      <alignment/>
      <protection/>
    </xf>
    <xf numFmtId="190" fontId="72" fillId="0" borderId="0">
      <alignment/>
      <protection/>
    </xf>
    <xf numFmtId="191" fontId="73" fillId="0" borderId="0" applyFont="0">
      <alignment/>
      <protection/>
    </xf>
    <xf numFmtId="0" fontId="40" fillId="0" borderId="0" applyFont="0" applyFill="0" applyBorder="0" applyAlignment="0" applyProtection="0"/>
    <xf numFmtId="41" fontId="0" fillId="0" borderId="0" applyFont="0" applyFill="0" applyBorder="0" applyAlignment="0" applyProtection="0"/>
    <xf numFmtId="41" fontId="0" fillId="0" borderId="0" applyFont="0" applyFill="0" applyBorder="0" applyAlignment="0" applyProtection="0"/>
    <xf numFmtId="41" fontId="40" fillId="0" borderId="0" applyFont="0" applyFill="0" applyBorder="0" applyAlignment="0" applyProtection="0"/>
    <xf numFmtId="41" fontId="1" fillId="0" borderId="0" applyFont="0" applyFill="0" applyBorder="0" applyAlignment="0" applyProtection="0"/>
    <xf numFmtId="41" fontId="0" fillId="0" borderId="0" applyFont="0" applyFill="0" applyBorder="0" applyAlignment="0" applyProtection="0"/>
    <xf numFmtId="192" fontId="74" fillId="0" borderId="0">
      <alignment/>
      <protection/>
    </xf>
    <xf numFmtId="44" fontId="63" fillId="0" borderId="0" applyFont="0" applyFill="0" applyBorder="0" applyAlignment="0" applyProtection="0"/>
    <xf numFmtId="37" fontId="29" fillId="0" borderId="0">
      <alignment/>
      <protection/>
    </xf>
    <xf numFmtId="0" fontId="29" fillId="0" borderId="0">
      <alignment/>
      <protection/>
    </xf>
    <xf numFmtId="0" fontId="29" fillId="0" borderId="0">
      <alignment/>
      <protection/>
    </xf>
    <xf numFmtId="39" fontId="29" fillId="0" borderId="0">
      <alignment/>
      <protection/>
    </xf>
    <xf numFmtId="37" fontId="29" fillId="0" borderId="0">
      <alignment/>
      <protection/>
    </xf>
    <xf numFmtId="0" fontId="29" fillId="0" borderId="0">
      <alignment/>
      <protection/>
    </xf>
    <xf numFmtId="0" fontId="29" fillId="0" borderId="0">
      <alignment/>
      <protection/>
    </xf>
    <xf numFmtId="0" fontId="75" fillId="0" borderId="0" applyFont="0" applyFill="0" applyBorder="0" applyProtection="0">
      <alignment/>
    </xf>
    <xf numFmtId="37" fontId="27" fillId="0" borderId="0">
      <alignment/>
      <protection/>
    </xf>
    <xf numFmtId="37" fontId="27" fillId="0" borderId="0">
      <alignment/>
      <protection/>
    </xf>
    <xf numFmtId="37" fontId="27" fillId="0" borderId="0">
      <alignment/>
      <protection/>
    </xf>
    <xf numFmtId="0" fontId="75" fillId="0" borderId="0" applyFont="0" applyFill="0" applyBorder="0" applyAlignment="0" applyProtection="0"/>
    <xf numFmtId="0" fontId="75" fillId="0" borderId="0" applyFont="0" applyFill="0" applyBorder="0" applyProtection="0">
      <alignment/>
    </xf>
    <xf numFmtId="0" fontId="21" fillId="0" borderId="0" applyFont="0" applyFill="0" applyBorder="0" applyAlignment="0" applyProtection="0"/>
    <xf numFmtId="0"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3" fontId="1" fillId="0" borderId="0" applyFont="0" applyFill="0" applyBorder="0" applyAlignment="0" applyProtection="0"/>
    <xf numFmtId="43" fontId="27" fillId="0" borderId="0" applyFont="0" applyFill="0" applyBorder="0" applyAlignment="0" applyProtection="0"/>
    <xf numFmtId="193" fontId="1" fillId="0" borderId="0" applyFont="0" applyFill="0" applyBorder="0" applyAlignment="0" applyProtection="0"/>
    <xf numFmtId="43" fontId="21" fillId="0" borderId="0" applyFont="0" applyFill="0" applyBorder="0" applyAlignment="0" applyProtection="0"/>
    <xf numFmtId="43" fontId="0" fillId="0" borderId="0" applyFont="0" applyFill="0" applyBorder="0" applyAlignment="0" applyProtection="0"/>
    <xf numFmtId="43" fontId="27" fillId="0" borderId="0" applyFont="0" applyFill="0" applyBorder="0" applyAlignment="0" applyProtection="0"/>
    <xf numFmtId="43" fontId="21" fillId="0" borderId="0" applyFont="0" applyFill="0" applyBorder="0" applyAlignment="0" applyProtection="0"/>
    <xf numFmtId="43" fontId="27" fillId="0" borderId="0" applyFont="0" applyFill="0" applyBorder="0" applyAlignment="0" applyProtection="0"/>
    <xf numFmtId="43" fontId="0" fillId="0" borderId="0" applyFont="0" applyFill="0" applyBorder="0" applyAlignment="0" applyProtection="0"/>
    <xf numFmtId="43" fontId="27" fillId="0" borderId="0" applyFont="0" applyFill="0" applyBorder="0" applyAlignment="0" applyProtection="0"/>
    <xf numFmtId="43" fontId="0" fillId="0" borderId="0" applyFont="0" applyFill="0" applyBorder="0" applyAlignment="0" applyProtection="0"/>
    <xf numFmtId="43" fontId="27" fillId="0" borderId="0" applyFont="0" applyFill="0" applyBorder="0" applyAlignment="0" applyProtection="0"/>
    <xf numFmtId="43" fontId="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193" fontId="1" fillId="0" borderId="0" applyFont="0" applyFill="0" applyBorder="0" applyAlignment="0" applyProtection="0"/>
    <xf numFmtId="43" fontId="41" fillId="0" borderId="0" applyFont="0" applyFill="0" applyBorder="0" applyAlignment="0" applyProtection="0"/>
    <xf numFmtId="43" fontId="77"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0" fontId="75" fillId="0" borderId="0" applyFont="0" applyFill="0" applyBorder="0" applyProtection="0">
      <alignmen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0"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0"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0"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193" fontId="1" fillId="0" borderId="0" applyFont="0" applyFill="0" applyBorder="0" applyAlignment="0" applyProtection="0"/>
    <xf numFmtId="43" fontId="0"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19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3" fontId="1" fillId="0" borderId="0" applyFont="0" applyFill="0" applyBorder="0" applyAlignment="0" applyProtection="0"/>
    <xf numFmtId="193" fontId="1" fillId="0" borderId="0" applyFont="0" applyFill="0" applyBorder="0" applyAlignment="0" applyProtection="0"/>
    <xf numFmtId="43" fontId="0" fillId="0" borderId="0" applyFont="0" applyFill="0" applyBorder="0" applyAlignment="0" applyProtection="0"/>
    <xf numFmtId="43" fontId="33" fillId="0" borderId="0" applyFont="0" applyFill="0" applyBorder="0" applyAlignment="0" applyProtection="0"/>
    <xf numFmtId="43" fontId="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77" fillId="0" borderId="0" applyFont="0" applyFill="0" applyBorder="0" applyAlignment="0" applyProtection="0"/>
    <xf numFmtId="43" fontId="7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34" fillId="0" borderId="0" applyFont="0" applyFill="0" applyBorder="0" applyAlignment="0" applyProtection="0"/>
    <xf numFmtId="43" fontId="33" fillId="0" borderId="0" applyFont="0" applyFill="0" applyBorder="0" applyAlignment="0" applyProtection="0"/>
    <xf numFmtId="43" fontId="77" fillId="0" borderId="0" applyFont="0" applyFill="0" applyBorder="0" applyAlignment="0" applyProtection="0"/>
    <xf numFmtId="43" fontId="28" fillId="0" borderId="0" applyFont="0" applyFill="0" applyBorder="0" applyAlignment="0" applyProtection="0"/>
    <xf numFmtId="193" fontId="1" fillId="0" borderId="0" applyFont="0" applyFill="0" applyBorder="0" applyAlignment="0" applyProtection="0"/>
    <xf numFmtId="43" fontId="1" fillId="0" borderId="0" applyFont="0" applyFill="0" applyBorder="0" applyAlignment="0" applyProtection="0"/>
    <xf numFmtId="193" fontId="1" fillId="0" borderId="0" applyFont="0" applyFill="0" applyBorder="0" applyAlignment="0" applyProtection="0"/>
    <xf numFmtId="43" fontId="1" fillId="0" borderId="0" applyFont="0" applyFill="0" applyBorder="0" applyAlignment="0" applyProtection="0"/>
    <xf numFmtId="19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193" fontId="1" fillId="0" borderId="0" applyFont="0" applyFill="0" applyBorder="0" applyAlignment="0" applyProtection="0"/>
    <xf numFmtId="43" fontId="80" fillId="0" borderId="0" applyFont="0" applyFill="0" applyBorder="0" applyAlignment="0" applyProtection="0"/>
    <xf numFmtId="193" fontId="1" fillId="0" borderId="0" applyFont="0" applyFill="0" applyBorder="0" applyAlignment="0" applyProtection="0"/>
    <xf numFmtId="43" fontId="27" fillId="0" borderId="0" applyFont="0" applyFill="0" applyBorder="0" applyAlignment="0" applyProtection="0"/>
    <xf numFmtId="193" fontId="1" fillId="0" borderId="0" applyFont="0" applyFill="0" applyBorder="0" applyAlignment="0" applyProtection="0"/>
    <xf numFmtId="0" fontId="21" fillId="0" borderId="0">
      <alignment/>
      <protection/>
    </xf>
    <xf numFmtId="3" fontId="1" fillId="0" borderId="0" applyFont="0" applyFill="0" applyBorder="0" applyAlignment="0" applyProtection="0"/>
    <xf numFmtId="3" fontId="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3" fontId="81" fillId="0" borderId="0" applyFont="0" applyFill="0" applyBorder="0" applyAlignment="0" applyProtection="0"/>
    <xf numFmtId="0" fontId="82" fillId="0" borderId="0" applyFont="0" applyFill="0" applyBorder="0" applyAlignment="0" applyProtection="0"/>
    <xf numFmtId="195" fontId="1" fillId="0" borderId="0" applyFill="0" applyBorder="0">
      <alignment horizontal="left"/>
      <protection/>
    </xf>
    <xf numFmtId="195" fontId="1" fillId="0" borderId="0" applyFill="0" applyBorder="0">
      <alignment horizontal="left"/>
      <protection/>
    </xf>
    <xf numFmtId="195" fontId="1" fillId="0" borderId="0" applyFill="0" applyBorder="0">
      <alignment horizontal="left"/>
      <protection/>
    </xf>
    <xf numFmtId="0" fontId="83" fillId="0" borderId="0" applyNumberFormat="0">
      <alignment/>
      <protection/>
    </xf>
    <xf numFmtId="0" fontId="23" fillId="0" borderId="8" applyNumberFormat="0" applyFont="0" applyFill="0" applyBorder="0" applyProtection="0">
      <alignment horizontal="centerContinuous"/>
    </xf>
    <xf numFmtId="0" fontId="23" fillId="0" borderId="8" applyNumberFormat="0" applyFont="0" applyFill="0" applyBorder="0" applyProtection="0">
      <alignment horizontal="centerContinuous"/>
    </xf>
    <xf numFmtId="0" fontId="23" fillId="0" borderId="8" applyNumberFormat="0" applyFont="0" applyFill="0" applyBorder="0" applyProtection="0">
      <alignment horizontal="centerContinuous"/>
    </xf>
    <xf numFmtId="0" fontId="23" fillId="0" borderId="8" applyNumberFormat="0" applyFont="0" applyFill="0" applyBorder="0" applyProtection="0">
      <alignment horizontal="centerContinuous"/>
    </xf>
    <xf numFmtId="0" fontId="23" fillId="0" borderId="8" applyNumberFormat="0" applyFont="0" applyFill="0" applyBorder="0" applyProtection="0">
      <alignment horizontal="centerContinuous"/>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1" fillId="9" borderId="7">
      <alignment/>
      <protection/>
    </xf>
    <xf numFmtId="0" fontId="23" fillId="0" borderId="1" applyNumberFormat="0" applyFont="0" applyFill="0" applyProtection="0">
      <alignment horizontal="centerContinuous"/>
    </xf>
    <xf numFmtId="0" fontId="23" fillId="0" borderId="1" applyNumberFormat="0" applyFont="0" applyFill="0" applyProtection="0">
      <alignment horizontal="centerContinuous"/>
    </xf>
    <xf numFmtId="0" fontId="23" fillId="0" borderId="1" applyNumberFormat="0" applyFont="0" applyFill="0" applyProtection="0">
      <alignment horizontal="centerContinuous"/>
    </xf>
    <xf numFmtId="0" fontId="23" fillId="0" borderId="1" applyNumberFormat="0" applyFont="0" applyFill="0" applyProtection="0">
      <alignment horizontal="centerContinuous"/>
    </xf>
    <xf numFmtId="0" fontId="23" fillId="0" borderId="1" applyNumberFormat="0" applyFont="0" applyFill="0" applyProtection="0">
      <alignment horizontal="centerContinuous"/>
    </xf>
    <xf numFmtId="0" fontId="23" fillId="0" borderId="1" applyNumberFormat="0" applyFont="0" applyFill="0" applyProtection="0">
      <alignment horizontal="centerContinuous"/>
    </xf>
    <xf numFmtId="0" fontId="23" fillId="0" borderId="1" applyNumberFormat="0" applyFont="0" applyFill="0" applyProtection="0">
      <alignment horizontal="centerContinuous"/>
    </xf>
    <xf numFmtId="0" fontId="23" fillId="0" borderId="1" applyNumberFormat="0" applyFont="0" applyFill="0" applyProtection="0">
      <alignment horizontal="centerContinuous"/>
    </xf>
    <xf numFmtId="0" fontId="84" fillId="0" borderId="0">
      <alignment/>
      <protection/>
    </xf>
    <xf numFmtId="0" fontId="84" fillId="0" borderId="0">
      <alignment/>
      <protection/>
    </xf>
    <xf numFmtId="42" fontId="1" fillId="0" borderId="0">
      <alignment horizontal="right"/>
      <protection/>
    </xf>
    <xf numFmtId="42" fontId="28" fillId="0" borderId="0" applyFont="0" applyFill="0" applyBorder="0" applyAlignment="0" applyProtection="0"/>
    <xf numFmtId="42" fontId="1" fillId="0" borderId="0" applyFont="0" applyFill="0" applyBorder="0" applyAlignment="0" applyProtection="0"/>
    <xf numFmtId="42" fontId="21" fillId="0" borderId="0" applyFont="0" applyFill="0" applyBorder="0" applyAlignment="0" applyProtection="0"/>
    <xf numFmtId="196" fontId="74" fillId="0" borderId="0">
      <alignment/>
      <protection/>
    </xf>
    <xf numFmtId="185" fontId="21" fillId="0" borderId="0" applyFont="0" applyFill="0" applyBorder="0" applyAlignment="0" applyProtection="0"/>
    <xf numFmtId="7" fontId="29" fillId="0" borderId="0" applyFont="0" applyFill="0" applyBorder="0" applyAlignment="0" applyProtection="0"/>
    <xf numFmtId="3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75" fillId="0" borderId="0" applyFont="0" applyFill="0" applyBorder="0" applyProtection="0">
      <alignment/>
    </xf>
    <xf numFmtId="44" fontId="21"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7" fontId="1" fillId="0" borderId="0" applyFont="0" applyFill="0" applyBorder="0" applyAlignment="0" applyProtection="0"/>
    <xf numFmtId="44" fontId="85" fillId="0" borderId="0" applyFont="0" applyFill="0" applyBorder="0" applyAlignment="0" applyProtection="0"/>
    <xf numFmtId="8" fontId="41" fillId="0" borderId="0" applyFont="0" applyFill="0" applyBorder="0" applyAlignment="0" applyProtection="0"/>
    <xf numFmtId="44" fontId="1" fillId="0" borderId="0" applyFont="0" applyFill="0" applyBorder="0" applyAlignment="0" applyProtection="0"/>
    <xf numFmtId="8" fontId="4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4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3" fillId="0" borderId="0" applyFont="0" applyFill="0" applyBorder="0" applyAlignment="0" applyProtection="0"/>
    <xf numFmtId="44" fontId="27" fillId="0" borderId="0" applyFont="0" applyFill="0" applyBorder="0" applyAlignment="0" applyProtection="0"/>
    <xf numFmtId="8" fontId="41"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85" fillId="0" borderId="0" applyFont="0" applyFill="0" applyBorder="0" applyAlignment="0" applyProtection="0"/>
    <xf numFmtId="44" fontId="1" fillId="0" borderId="0" applyFont="0" applyFill="0" applyBorder="0" applyAlignment="0" applyProtection="0"/>
    <xf numFmtId="8" fontId="41"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197" fontId="1" fillId="0" borderId="0" applyFont="0" applyFill="0" applyBorder="0" applyAlignment="0" applyProtection="0"/>
    <xf numFmtId="44" fontId="0" fillId="0" borderId="0" applyFont="0" applyFill="0" applyBorder="0" applyAlignment="0" applyProtection="0"/>
    <xf numFmtId="44" fontId="33" fillId="0" borderId="0" applyFont="0" applyFill="0" applyBorder="0" applyAlignment="0" applyProtection="0"/>
    <xf numFmtId="44" fontId="0"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7" fontId="1" fillId="0" borderId="0" applyFont="0" applyFill="0" applyBorder="0" applyAlignment="0" applyProtection="0"/>
    <xf numFmtId="44" fontId="27" fillId="0" borderId="0" applyFont="0" applyFill="0" applyBorder="0" applyAlignment="0" applyProtection="0"/>
    <xf numFmtId="44" fontId="33" fillId="0" borderId="0" applyFont="0" applyFill="0" applyBorder="0" applyAlignment="0" applyProtection="0"/>
    <xf numFmtId="197" fontId="1" fillId="0" borderId="0" applyFont="0" applyFill="0" applyBorder="0" applyAlignment="0" applyProtection="0"/>
    <xf numFmtId="44" fontId="0" fillId="0" borderId="0" applyFont="0" applyFill="0" applyBorder="0" applyAlignment="0" applyProtection="0"/>
    <xf numFmtId="44" fontId="4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33" fillId="0" borderId="0" applyFont="0" applyFill="0" applyBorder="0" applyAlignment="0" applyProtection="0"/>
    <xf numFmtId="197" fontId="1" fillId="0" borderId="0" applyFont="0" applyFill="0" applyBorder="0" applyAlignment="0" applyProtection="0"/>
    <xf numFmtId="44" fontId="27" fillId="0" borderId="0" applyFont="0" applyFill="0" applyBorder="0" applyAlignment="0" applyProtection="0"/>
    <xf numFmtId="44" fontId="0" fillId="0" borderId="0" applyFont="0" applyFill="0" applyBorder="0" applyAlignment="0" applyProtection="0"/>
    <xf numFmtId="197" fontId="1" fillId="0" borderId="0" applyFont="0" applyFill="0" applyBorder="0" applyAlignment="0" applyProtection="0"/>
    <xf numFmtId="44" fontId="1" fillId="0" borderId="0" applyFont="0" applyFill="0" applyBorder="0" applyAlignment="0" applyProtection="0"/>
    <xf numFmtId="197" fontId="1" fillId="0" borderId="0" applyFont="0" applyFill="0" applyBorder="0" applyAlignment="0" applyProtection="0"/>
    <xf numFmtId="44" fontId="27" fillId="0" borderId="0" applyFont="0" applyFill="0" applyBorder="0" applyAlignment="0" applyProtection="0"/>
    <xf numFmtId="197" fontId="1" fillId="0" borderId="0" applyFont="0" applyFill="0" applyBorder="0" applyAlignment="0" applyProtection="0"/>
    <xf numFmtId="44" fontId="1" fillId="0" borderId="0" applyFont="0" applyFill="0" applyBorder="0" applyAlignment="0" applyProtection="0"/>
    <xf numFmtId="197" fontId="1" fillId="0" borderId="0" applyFont="0" applyFill="0" applyBorder="0" applyAlignment="0" applyProtection="0"/>
    <xf numFmtId="44" fontId="27" fillId="0" borderId="0" applyFont="0" applyFill="0" applyBorder="0" applyAlignment="0" applyProtection="0"/>
    <xf numFmtId="44" fontId="77" fillId="0" borderId="0" applyFont="0" applyFill="0" applyBorder="0" applyAlignment="0" applyProtection="0"/>
    <xf numFmtId="197" fontId="1"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27" fillId="0" borderId="0" applyFont="0" applyFill="0" applyBorder="0" applyAlignment="0" applyProtection="0"/>
    <xf numFmtId="44" fontId="21" fillId="0" borderId="0" applyFont="0" applyFill="0" applyBorder="0" applyAlignment="0" applyProtection="0"/>
    <xf numFmtId="44" fontId="27" fillId="0" borderId="0" applyFont="0" applyFill="0" applyBorder="0" applyAlignment="0" applyProtection="0"/>
    <xf numFmtId="8" fontId="71" fillId="0" borderId="0" applyFont="0" applyFill="0" applyBorder="0" applyAlignment="0" applyProtection="0"/>
    <xf numFmtId="8" fontId="41" fillId="0" borderId="0" applyFont="0" applyFill="0" applyBorder="0" applyAlignment="0" applyProtection="0"/>
    <xf numFmtId="198" fontId="81" fillId="0" borderId="0" applyFont="0" applyFill="0" applyBorder="0" applyAlignment="0" applyProtection="0"/>
    <xf numFmtId="199" fontId="1" fillId="0" borderId="0" applyFont="0" applyFill="0" applyBorder="0" applyAlignment="0" applyProtection="0"/>
    <xf numFmtId="200" fontId="21" fillId="0" borderId="0">
      <alignment/>
      <protection/>
    </xf>
    <xf numFmtId="201" fontId="1" fillId="0" borderId="0">
      <alignment/>
      <protection/>
    </xf>
    <xf numFmtId="201" fontId="1" fillId="0" borderId="0">
      <alignment/>
      <protection/>
    </xf>
    <xf numFmtId="201" fontId="1" fillId="0" borderId="0">
      <alignment/>
      <protection/>
    </xf>
    <xf numFmtId="0" fontId="86" fillId="0" borderId="0">
      <alignment/>
      <protection/>
    </xf>
    <xf numFmtId="0" fontId="86" fillId="0" borderId="0">
      <alignment/>
      <protection/>
    </xf>
    <xf numFmtId="165" fontId="21" fillId="0" borderId="0" applyFont="0" applyFill="0" applyBorder="0" applyAlignment="0" applyProtection="0"/>
    <xf numFmtId="6" fontId="87" fillId="0" borderId="0">
      <alignment/>
      <protection locked="0"/>
    </xf>
    <xf numFmtId="15" fontId="71" fillId="0" borderId="0" applyFont="0" applyFill="0" applyBorder="0" applyAlignment="0" applyProtection="0"/>
    <xf numFmtId="17" fontId="7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81" fillId="0" borderId="0" applyFont="0" applyFill="0" applyBorder="0" applyAlignment="0" applyProtection="0"/>
    <xf numFmtId="0" fontId="75" fillId="0" borderId="0" applyFont="0" applyFill="0" applyBorder="0" applyAlignment="0" applyProtection="0"/>
    <xf numFmtId="14" fontId="27" fillId="0" borderId="0" applyFill="0" applyBorder="0" applyAlignment="0">
      <protection/>
    </xf>
    <xf numFmtId="0" fontId="81" fillId="0" borderId="0" applyFont="0" applyFill="0" applyBorder="0" applyAlignment="0" applyProtection="0"/>
    <xf numFmtId="0" fontId="1" fillId="0" borderId="0" applyNumberFormat="0" applyFont="0" applyFill="0" applyBorder="0" applyProtection="0">
      <alignment horizontal="left" indent="1"/>
    </xf>
    <xf numFmtId="0" fontId="1" fillId="0" borderId="0" applyNumberFormat="0" applyFont="0" applyFill="0" applyBorder="0" applyProtection="0">
      <alignment horizontal="left" indent="1"/>
    </xf>
    <xf numFmtId="0" fontId="1" fillId="0" borderId="0" applyNumberFormat="0" applyFont="0" applyFill="0" applyBorder="0" applyProtection="0">
      <alignment horizontal="left" indent="1"/>
    </xf>
    <xf numFmtId="0" fontId="1" fillId="0" borderId="0" applyNumberFormat="0" applyFont="0" applyFill="0" applyBorder="0" applyProtection="0">
      <alignment horizontal="left" indent="1"/>
    </xf>
    <xf numFmtId="0" fontId="1" fillId="0" borderId="0" applyNumberFormat="0" applyFont="0" applyFill="0" applyBorder="0" applyProtection="0">
      <alignment horizontal="left" indent="1"/>
    </xf>
    <xf numFmtId="3" fontId="1" fillId="0" borderId="1" applyFont="0" applyFill="0" applyAlignment="0" applyProtection="0"/>
    <xf numFmtId="3" fontId="1" fillId="0" borderId="1" applyFont="0" applyFill="0" applyAlignment="0" applyProtection="0"/>
    <xf numFmtId="3" fontId="1" fillId="0" borderId="1" applyFont="0" applyFill="0" applyAlignment="0" applyProtection="0"/>
    <xf numFmtId="3" fontId="1" fillId="0" borderId="1" applyFont="0" applyFill="0" applyAlignment="0" applyProtection="0"/>
    <xf numFmtId="3" fontId="1" fillId="0" borderId="1" applyFont="0" applyFill="0" applyAlignment="0" applyProtection="0"/>
    <xf numFmtId="3" fontId="1" fillId="0" borderId="1" applyFont="0" applyFill="0" applyAlignment="0" applyProtection="0"/>
    <xf numFmtId="10" fontId="1" fillId="0" borderId="1" applyFont="0" applyFill="0" applyAlignment="0" applyProtection="0"/>
    <xf numFmtId="0" fontId="1" fillId="0" borderId="0" applyFont="0" applyFill="0" applyBorder="0" applyAlignment="0" applyProtection="0"/>
    <xf numFmtId="0" fontId="1" fillId="0" borderId="0" applyFont="0" applyFill="0" applyBorder="0" applyAlignment="0" applyProtection="0"/>
    <xf numFmtId="168" fontId="88" fillId="0" borderId="0" applyFill="0" applyProtection="0">
      <alignment horizontal="right"/>
    </xf>
    <xf numFmtId="202" fontId="21" fillId="0" borderId="0">
      <alignment/>
      <protection/>
    </xf>
    <xf numFmtId="168" fontId="88" fillId="0" borderId="0" applyFill="0" applyBorder="0">
      <alignment/>
      <protection/>
    </xf>
    <xf numFmtId="7" fontId="88" fillId="0" borderId="0" applyFill="0">
      <alignment/>
      <protection/>
    </xf>
    <xf numFmtId="203" fontId="88" fillId="0" borderId="0">
      <alignment/>
      <protection/>
    </xf>
    <xf numFmtId="203" fontId="27" fillId="0" borderId="0">
      <alignment horizontal="right"/>
      <protection/>
    </xf>
    <xf numFmtId="203" fontId="27" fillId="0" borderId="0">
      <alignment horizontal="right"/>
      <protection/>
    </xf>
    <xf numFmtId="203" fontId="27" fillId="0" borderId="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168" fontId="1" fillId="0" borderId="2" applyFill="0" applyBorder="0">
      <alignment horizontal="right"/>
      <protection/>
    </xf>
    <xf numFmtId="41" fontId="1" fillId="0" borderId="0" applyFont="0" applyFill="0" applyBorder="0" applyAlignment="0" applyProtection="0"/>
    <xf numFmtId="0" fontId="75" fillId="0" borderId="15" applyNumberFormat="0" applyFont="0" applyFill="0" applyAlignment="0" applyProtection="0"/>
    <xf numFmtId="0" fontId="89" fillId="28" borderId="16" applyNumberFormat="0" applyProtection="0">
      <alignment/>
    </xf>
    <xf numFmtId="204" fontId="1" fillId="0" borderId="0" applyFont="0" applyFill="0" applyBorder="0" applyAlignment="0" applyProtection="0"/>
    <xf numFmtId="0" fontId="90" fillId="83" borderId="0" applyNumberFormat="0" applyBorder="0" applyAlignment="0" applyProtection="0"/>
    <xf numFmtId="0" fontId="90" fillId="83" borderId="0" applyNumberFormat="0" applyBorder="0" applyAlignment="0" applyProtection="0"/>
    <xf numFmtId="0" fontId="90" fillId="83" borderId="0" applyNumberFormat="0" applyBorder="0" applyAlignment="0" applyProtection="0"/>
    <xf numFmtId="0" fontId="90" fillId="84" borderId="0" applyNumberFormat="0" applyBorder="0" applyAlignment="0" applyProtection="0"/>
    <xf numFmtId="0" fontId="90" fillId="83" borderId="0" applyNumberFormat="0" applyBorder="0" applyAlignment="0" applyProtection="0"/>
    <xf numFmtId="0" fontId="90" fillId="85" borderId="0" applyNumberFormat="0" applyBorder="0" applyAlignment="0" applyProtection="0"/>
    <xf numFmtId="0" fontId="90" fillId="85" borderId="0" applyNumberFormat="0" applyBorder="0" applyAlignment="0" applyProtection="0"/>
    <xf numFmtId="0" fontId="90" fillId="85" borderId="0" applyNumberFormat="0" applyBorder="0" applyAlignment="0" applyProtection="0"/>
    <xf numFmtId="0" fontId="90" fillId="86" borderId="0" applyNumberFormat="0" applyBorder="0" applyAlignment="0" applyProtection="0"/>
    <xf numFmtId="0" fontId="90" fillId="85" borderId="0" applyNumberFormat="0" applyBorder="0" applyAlignment="0" applyProtection="0"/>
    <xf numFmtId="0" fontId="90" fillId="87" borderId="0" applyNumberFormat="0" applyBorder="0" applyAlignment="0" applyProtection="0"/>
    <xf numFmtId="0" fontId="1" fillId="0" borderId="0" applyFill="0" applyBorder="0" applyAlignment="0">
      <protection/>
    </xf>
    <xf numFmtId="185" fontId="21" fillId="0" borderId="0" applyFill="0" applyBorder="0" applyAlignment="0">
      <protection/>
    </xf>
    <xf numFmtId="44" fontId="63" fillId="0" borderId="0" applyFill="0" applyBorder="0" applyAlignment="0">
      <protection/>
    </xf>
    <xf numFmtId="188" fontId="21" fillId="0" borderId="0" applyFill="0" applyBorder="0" applyAlignment="0">
      <protection/>
    </xf>
    <xf numFmtId="185" fontId="21" fillId="0" borderId="0" applyFill="0" applyBorder="0" applyAlignment="0">
      <protection/>
    </xf>
    <xf numFmtId="0" fontId="91" fillId="0" borderId="0" applyNumberFormat="0">
      <alignment/>
      <protection/>
    </xf>
    <xf numFmtId="0" fontId="92" fillId="88" borderId="0">
      <alignment/>
      <protection/>
    </xf>
    <xf numFmtId="0" fontId="21" fillId="0" borderId="0">
      <alignment/>
      <protection/>
    </xf>
    <xf numFmtId="37" fontId="29" fillId="0" borderId="0">
      <alignment/>
      <protection/>
    </xf>
    <xf numFmtId="0" fontId="29" fillId="0" borderId="0">
      <alignment/>
      <protection/>
    </xf>
    <xf numFmtId="0" fontId="29" fillId="0" borderId="0">
      <alignment/>
      <protection/>
    </xf>
    <xf numFmtId="205" fontId="1" fillId="0" borderId="0" applyFont="0" applyFill="0" applyBorder="0" applyAlignment="0" applyProtection="0"/>
    <xf numFmtId="205" fontId="1" fillId="0" borderId="0" applyFon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4"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4" fontId="97" fillId="0" borderId="0" applyProtection="0">
      <alignment/>
    </xf>
    <xf numFmtId="4" fontId="28" fillId="0" borderId="0" applyProtection="0">
      <alignment/>
    </xf>
    <xf numFmtId="4" fontId="28" fillId="0" borderId="0" applyProtection="0">
      <alignment/>
    </xf>
    <xf numFmtId="4" fontId="28" fillId="0" borderId="0" applyProtection="0">
      <alignment/>
    </xf>
    <xf numFmtId="4" fontId="28" fillId="0" borderId="0" applyProtection="0">
      <alignment/>
    </xf>
    <xf numFmtId="4" fontId="28" fillId="0" borderId="0" applyProtection="0">
      <alignment/>
    </xf>
    <xf numFmtId="4" fontId="28" fillId="0" borderId="0" applyProtection="0">
      <alignment/>
    </xf>
    <xf numFmtId="4" fontId="98" fillId="0" borderId="0" applyProtection="0">
      <alignment/>
    </xf>
    <xf numFmtId="4" fontId="74" fillId="0" borderId="0" applyProtection="0">
      <alignment/>
    </xf>
    <xf numFmtId="4" fontId="24" fillId="0" borderId="0" applyProtection="0">
      <alignment/>
    </xf>
    <xf numFmtId="4" fontId="24" fillId="0" borderId="0" applyProtection="0">
      <alignment/>
    </xf>
    <xf numFmtId="4" fontId="24" fillId="0" borderId="0" applyProtection="0">
      <alignment/>
    </xf>
    <xf numFmtId="4" fontId="99" fillId="0" borderId="0" applyProtection="0">
      <alignment/>
    </xf>
    <xf numFmtId="206" fontId="1" fillId="0" borderId="0">
      <alignment/>
      <protection locked="0"/>
    </xf>
    <xf numFmtId="2" fontId="81" fillId="0" borderId="0" applyFont="0" applyFill="0" applyBorder="0" applyAlignment="0" applyProtection="0"/>
    <xf numFmtId="2" fontId="81" fillId="0" borderId="0" applyFont="0" applyFill="0" applyBorder="0" applyAlignment="0" applyProtection="0"/>
    <xf numFmtId="37" fontId="40" fillId="28" borderId="0">
      <alignment/>
      <protection/>
    </xf>
    <xf numFmtId="37" fontId="40" fillId="28" borderId="0">
      <alignment/>
      <protection/>
    </xf>
    <xf numFmtId="174" fontId="1" fillId="28" borderId="0">
      <alignment/>
      <protection/>
    </xf>
    <xf numFmtId="174" fontId="1" fillId="28" borderId="0">
      <alignment/>
      <protection/>
    </xf>
    <xf numFmtId="174" fontId="1" fillId="28" borderId="0">
      <alignment/>
      <protection/>
    </xf>
    <xf numFmtId="37" fontId="40" fillId="28" borderId="0">
      <alignment/>
      <protection/>
    </xf>
    <xf numFmtId="39" fontId="40" fillId="28" borderId="0">
      <alignment/>
      <protection/>
    </xf>
    <xf numFmtId="39" fontId="40" fillId="28" borderId="0">
      <alignment/>
      <protection/>
    </xf>
    <xf numFmtId="174" fontId="1" fillId="28" borderId="0">
      <alignment/>
      <protection/>
    </xf>
    <xf numFmtId="174" fontId="1" fillId="28" borderId="0">
      <alignment/>
      <protection/>
    </xf>
    <xf numFmtId="174" fontId="1" fillId="28" borderId="0">
      <alignment/>
      <protection/>
    </xf>
    <xf numFmtId="39" fontId="40" fillId="28" borderId="0">
      <alignment/>
      <protection/>
    </xf>
    <xf numFmtId="0" fontId="100" fillId="0" borderId="0" applyFill="0" applyBorder="0" applyProtection="0">
      <alignment horizontal="left"/>
    </xf>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3" fontId="1" fillId="0" borderId="17" applyFont="0" applyFill="0" applyBorder="0" applyAlignment="0" applyProtection="0"/>
    <xf numFmtId="183" fontId="1" fillId="0" borderId="17" applyFont="0" applyFill="0" applyBorder="0" applyAlignment="0" applyProtection="0"/>
    <xf numFmtId="166" fontId="102" fillId="0" borderId="0" applyFont="0" applyFill="0" applyBorder="0" applyAlignment="0" applyProtection="0"/>
    <xf numFmtId="166" fontId="102" fillId="0" borderId="0"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183" fontId="1" fillId="0" borderId="18" applyFont="0" applyFill="0" applyBorder="0" applyAlignment="0" applyProtection="0"/>
    <xf numFmtId="0" fontId="103" fillId="89"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103" fillId="90" borderId="0" applyNumberFormat="0" applyBorder="0" applyAlignment="0" applyProtection="0"/>
    <xf numFmtId="0" fontId="33" fillId="60" borderId="0" applyNumberFormat="0" applyBorder="0" applyAlignment="0" applyProtection="0"/>
    <xf numFmtId="0" fontId="104" fillId="90" borderId="0" applyNumberFormat="0" applyBorder="0" applyAlignment="0" applyProtection="0"/>
    <xf numFmtId="0" fontId="104" fillId="91" borderId="0" applyNumberFormat="0" applyBorder="0" applyAlignment="0" applyProtection="0"/>
    <xf numFmtId="0" fontId="6" fillId="91" borderId="0" applyNumberFormat="0" applyBorder="0" applyAlignment="0" applyProtection="0"/>
    <xf numFmtId="0" fontId="33" fillId="60" borderId="0" applyNumberFormat="0" applyBorder="0" applyAlignment="0" applyProtection="0"/>
    <xf numFmtId="0" fontId="103" fillId="89" borderId="0" applyNumberFormat="0" applyBorder="0" applyAlignment="0" applyProtection="0"/>
    <xf numFmtId="0" fontId="103" fillId="89" borderId="0" applyNumberFormat="0" applyBorder="0" applyAlignment="0" applyProtection="0"/>
    <xf numFmtId="0" fontId="33" fillId="60" borderId="0" applyNumberFormat="0" applyBorder="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3"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10" fontId="1" fillId="0" borderId="19" applyFont="0" applyFill="0" applyAlignment="0" applyProtection="0"/>
    <xf numFmtId="0" fontId="40" fillId="28"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105" fillId="0" borderId="1" applyFill="0" applyProtection="0">
      <alignment horizontal="centerContinuous"/>
    </xf>
    <xf numFmtId="0" fontId="105" fillId="0" borderId="1" applyFill="0" applyProtection="0">
      <alignment horizontal="centerContinuous"/>
    </xf>
    <xf numFmtId="0" fontId="105" fillId="0" borderId="1" applyFill="0" applyProtection="0">
      <alignment horizontal="centerContinuous"/>
    </xf>
    <xf numFmtId="0" fontId="105" fillId="0" borderId="1" applyFill="0" applyProtection="0">
      <alignment horizontal="centerContinuous"/>
    </xf>
    <xf numFmtId="0" fontId="105" fillId="0" borderId="1" applyFill="0" applyProtection="0">
      <alignment horizontal="centerContinuous"/>
    </xf>
    <xf numFmtId="0" fontId="105" fillId="0" borderId="1" applyFill="0" applyProtection="0">
      <alignment horizontal="centerContinuous"/>
    </xf>
    <xf numFmtId="0" fontId="105" fillId="0" borderId="1" applyFill="0" applyProtection="0">
      <alignment horizontal="centerContinuous"/>
    </xf>
    <xf numFmtId="0" fontId="105" fillId="0" borderId="1" applyFill="0" applyProtection="0">
      <alignment horizontal="centerContinuous"/>
    </xf>
    <xf numFmtId="0" fontId="75" fillId="0" borderId="0" applyFont="0" applyFill="0" applyBorder="0" applyProtection="0">
      <alignment/>
    </xf>
    <xf numFmtId="0" fontId="106" fillId="0" borderId="0" applyNumberFormat="0" applyFill="0" applyBorder="0" applyAlignment="0" applyProtection="0"/>
    <xf numFmtId="0" fontId="107" fillId="0" borderId="0" applyNumberFormat="0" applyFill="0" applyBorder="0" applyProtection="0">
      <alignment horizontal="right"/>
    </xf>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7" fillId="0" borderId="0" applyNumberFormat="0" applyFill="0" applyBorder="0" applyProtection="0">
      <alignment horizontal="righ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0" applyNumberFormat="0" applyProtection="0">
      <alignment/>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97" fillId="0" borderId="21">
      <alignment horizontal="left" vertical="center"/>
      <protection/>
    </xf>
    <xf numFmtId="0" fontId="108" fillId="0" borderId="0">
      <alignment horizontal="center"/>
      <protection/>
    </xf>
    <xf numFmtId="0" fontId="109" fillId="0" borderId="22" applyNumberFormat="0" applyFill="0" applyAlignment="0" applyProtection="0"/>
    <xf numFmtId="0" fontId="110" fillId="0" borderId="23" applyNumberFormat="0" applyFill="0" applyAlignment="0" applyProtection="0"/>
    <xf numFmtId="0" fontId="111" fillId="0" borderId="24" applyNumberFormat="0" applyFill="0" applyAlignment="0" applyProtection="0"/>
    <xf numFmtId="0" fontId="3" fillId="0" borderId="24" applyNumberFormat="0" applyFill="0" applyAlignment="0" applyProtection="0"/>
    <xf numFmtId="0" fontId="109" fillId="0" borderId="22" applyNumberFormat="0" applyFill="0" applyAlignment="0" applyProtection="0"/>
    <xf numFmtId="0" fontId="112" fillId="0" borderId="0" applyNumberFormat="0" applyFill="0" applyBorder="0" applyAlignment="0" applyProtection="0"/>
    <xf numFmtId="0" fontId="109" fillId="0" borderId="22" applyNumberFormat="0" applyFill="0" applyAlignment="0" applyProtection="0"/>
    <xf numFmtId="0" fontId="109" fillId="0" borderId="23" applyNumberFormat="0" applyFill="0" applyAlignment="0" applyProtection="0"/>
    <xf numFmtId="0" fontId="112" fillId="0" borderId="0" applyNumberFormat="0" applyFill="0" applyBorder="0" applyAlignment="0" applyProtection="0"/>
    <xf numFmtId="0" fontId="109" fillId="0" borderId="22" applyNumberFormat="0" applyFill="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3" fillId="0" borderId="25" applyNumberFormat="0" applyFill="0" applyAlignment="0" applyProtection="0"/>
    <xf numFmtId="0" fontId="114" fillId="0" borderId="26" applyNumberFormat="0" applyFill="0" applyAlignment="0" applyProtection="0"/>
    <xf numFmtId="0" fontId="115" fillId="0" borderId="27" applyNumberFormat="0" applyFill="0" applyAlignment="0" applyProtection="0"/>
    <xf numFmtId="0" fontId="4" fillId="0" borderId="27" applyNumberFormat="0" applyFill="0" applyAlignment="0" applyProtection="0"/>
    <xf numFmtId="0" fontId="113" fillId="0" borderId="25" applyNumberFormat="0" applyFill="0" applyAlignment="0" applyProtection="0"/>
    <xf numFmtId="0" fontId="116" fillId="0" borderId="0" applyNumberFormat="0" applyFill="0" applyBorder="0" applyAlignment="0" applyProtection="0"/>
    <xf numFmtId="0" fontId="113" fillId="0" borderId="25" applyNumberFormat="0" applyFill="0" applyAlignment="0" applyProtection="0"/>
    <xf numFmtId="0" fontId="113" fillId="0" borderId="28" applyNumberFormat="0" applyFill="0" applyAlignment="0" applyProtection="0"/>
    <xf numFmtId="0" fontId="116" fillId="0" borderId="0" applyNumberFormat="0" applyFill="0" applyBorder="0" applyAlignment="0" applyProtection="0"/>
    <xf numFmtId="0" fontId="113" fillId="0" borderId="25" applyNumberFormat="0" applyFill="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7" fillId="0" borderId="29" applyNumberFormat="0" applyFill="0" applyAlignment="0" applyProtection="0"/>
    <xf numFmtId="0" fontId="117" fillId="0" borderId="29" applyNumberFormat="0" applyFill="0" applyAlignment="0" applyProtection="0"/>
    <xf numFmtId="0" fontId="117" fillId="0" borderId="30" applyNumberFormat="0" applyFill="0" applyAlignment="0" applyProtection="0"/>
    <xf numFmtId="0" fontId="117" fillId="0" borderId="29" applyNumberFormat="0" applyFill="0" applyAlignment="0" applyProtection="0"/>
    <xf numFmtId="0" fontId="117" fillId="0" borderId="29" applyNumberFormat="0" applyFill="0" applyAlignment="0" applyProtection="0"/>
    <xf numFmtId="0" fontId="118" fillId="0" borderId="31" applyNumberFormat="0" applyFill="0" applyAlignment="0" applyProtection="0"/>
    <xf numFmtId="0" fontId="5" fillId="0" borderId="31" applyNumberFormat="0" applyFill="0" applyAlignment="0" applyProtection="0"/>
    <xf numFmtId="0" fontId="117" fillId="0" borderId="29"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5" fillId="0" borderId="0" applyNumberFormat="0" applyFill="0" applyBorder="0" applyAlignment="0" applyProtection="0"/>
    <xf numFmtId="0" fontId="117" fillId="0" borderId="0" applyNumberFormat="0" applyFill="0" applyBorder="0" applyAlignment="0" applyProtection="0"/>
    <xf numFmtId="0" fontId="108" fillId="0" borderId="0">
      <alignment horizontal="center"/>
      <protection/>
    </xf>
    <xf numFmtId="0" fontId="108" fillId="0" borderId="0">
      <alignment horizontal="center"/>
      <protection/>
    </xf>
    <xf numFmtId="0" fontId="108" fillId="0" borderId="0">
      <alignment horizontal="center"/>
      <protection/>
    </xf>
    <xf numFmtId="207" fontId="1" fillId="0" borderId="0">
      <alignment/>
      <protection locked="0"/>
    </xf>
    <xf numFmtId="0" fontId="119" fillId="0" borderId="0" applyProtection="0">
      <alignment/>
    </xf>
    <xf numFmtId="0" fontId="119" fillId="0" borderId="0" applyProtection="0">
      <alignment/>
    </xf>
    <xf numFmtId="207" fontId="1" fillId="0" borderId="0">
      <alignment/>
      <protection locked="0"/>
    </xf>
    <xf numFmtId="0" fontId="97" fillId="0" borderId="0" applyProtection="0">
      <alignment/>
    </xf>
    <xf numFmtId="0" fontId="97" fillId="0" borderId="0" applyProtection="0">
      <alignment/>
    </xf>
    <xf numFmtId="0" fontId="120" fillId="0" borderId="0">
      <alignment/>
      <protection/>
    </xf>
    <xf numFmtId="0" fontId="121" fillId="0" borderId="0">
      <alignment horizontal="center"/>
      <protection/>
    </xf>
    <xf numFmtId="37" fontId="29" fillId="0" borderId="0">
      <alignment/>
      <protection/>
    </xf>
    <xf numFmtId="0" fontId="29" fillId="0" borderId="0">
      <alignment/>
      <protection/>
    </xf>
    <xf numFmtId="0" fontId="29" fillId="0" borderId="0">
      <alignment/>
      <protection/>
    </xf>
    <xf numFmtId="0" fontId="88" fillId="0" borderId="33" applyNumberFormat="0" applyFill="0" applyAlignment="0" applyProtection="0"/>
    <xf numFmtId="0" fontId="122"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lignment/>
      <protection locked="0"/>
    </xf>
    <xf numFmtId="0" fontId="125" fillId="0" borderId="0" applyNumberFormat="0" applyFill="0" applyBorder="0">
      <alignment/>
      <protection locked="0"/>
    </xf>
    <xf numFmtId="0" fontId="125" fillId="0" borderId="0" applyNumberFormat="0" applyFill="0" applyBorder="0">
      <alignment/>
      <protection locked="0"/>
    </xf>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208" fontId="126" fillId="0" borderId="0">
      <alignment/>
      <protection/>
    </xf>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40" fillId="9" borderId="34" applyNumberFormat="0" applyBorder="0" applyAlignment="0" applyProtection="0"/>
    <xf numFmtId="0" fontId="127" fillId="92" borderId="12"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9" fillId="92" borderId="12" applyNumberFormat="0" applyAlignment="0" applyProtection="0"/>
    <xf numFmtId="0" fontId="128" fillId="71" borderId="10"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9" fillId="19" borderId="11" applyNumberFormat="0" applyAlignment="0" applyProtection="0"/>
    <xf numFmtId="0" fontId="128" fillId="71" borderId="10" applyNumberFormat="0" applyAlignment="0" applyProtection="0"/>
    <xf numFmtId="0" fontId="128" fillId="71" borderId="10" applyNumberFormat="0" applyAlignment="0" applyProtection="0"/>
    <xf numFmtId="0" fontId="127" fillId="92" borderId="12"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8" fillId="71" borderId="10" applyNumberFormat="0" applyAlignment="0" applyProtection="0"/>
    <xf numFmtId="0" fontId="128" fillId="71" borderId="10" applyNumberFormat="0" applyAlignment="0" applyProtection="0"/>
    <xf numFmtId="0" fontId="127" fillId="92" borderId="12"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8" fillId="71" borderId="10" applyNumberFormat="0" applyAlignment="0" applyProtection="0"/>
    <xf numFmtId="0" fontId="128" fillId="71" borderId="10" applyNumberFormat="0" applyAlignment="0" applyProtection="0"/>
    <xf numFmtId="0" fontId="127" fillId="92" borderId="12"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8" fillId="71" borderId="10"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8" fillId="71" borderId="10"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0" fontId="127" fillId="92" borderId="12" applyNumberFormat="0" applyAlignment="0" applyProtection="0"/>
    <xf numFmtId="209" fontId="1" fillId="0" borderId="0">
      <alignment/>
      <protection/>
    </xf>
    <xf numFmtId="209" fontId="1" fillId="0" borderId="0">
      <alignment/>
      <protection/>
    </xf>
    <xf numFmtId="209" fontId="1" fillId="0" borderId="0">
      <alignment/>
      <protection/>
    </xf>
    <xf numFmtId="210" fontId="1" fillId="0" borderId="0">
      <alignment/>
      <protection/>
    </xf>
    <xf numFmtId="210" fontId="1" fillId="0" borderId="0">
      <alignment/>
      <protection/>
    </xf>
    <xf numFmtId="210" fontId="1" fillId="0" borderId="0">
      <alignment/>
      <protection/>
    </xf>
    <xf numFmtId="201" fontId="1" fillId="0" borderId="0">
      <alignment/>
      <protection/>
    </xf>
    <xf numFmtId="201" fontId="1" fillId="0" borderId="0">
      <alignment/>
      <protection/>
    </xf>
    <xf numFmtId="201" fontId="1" fillId="0" borderId="0">
      <alignment/>
      <protection/>
    </xf>
    <xf numFmtId="209" fontId="1" fillId="0" borderId="0">
      <alignment/>
      <protection/>
    </xf>
    <xf numFmtId="209" fontId="1" fillId="0" borderId="0">
      <alignment/>
      <protection/>
    </xf>
    <xf numFmtId="209" fontId="1" fillId="0" borderId="0">
      <alignment/>
      <protection/>
    </xf>
    <xf numFmtId="166" fontId="130" fillId="0" borderId="0">
      <alignment/>
      <protection/>
    </xf>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1" fillId="93" borderId="35" applyNumberFormat="0" applyBorder="0" applyAlignment="0" applyProtection="0"/>
    <xf numFmtId="0" fontId="132" fillId="94" borderId="0" applyNumberFormat="0">
      <alignment/>
      <protection/>
    </xf>
    <xf numFmtId="211" fontId="1" fillId="0" borderId="0">
      <alignment/>
      <protection/>
    </xf>
    <xf numFmtId="211" fontId="1" fillId="0" borderId="0">
      <alignment/>
      <protection/>
    </xf>
    <xf numFmtId="211" fontId="1" fillId="0" borderId="0">
      <alignment/>
      <protection/>
    </xf>
    <xf numFmtId="0" fontId="40" fillId="95" borderId="0" applyNumberFormat="0" applyFont="0" applyBorder="0" applyAlignment="0" applyProtection="0"/>
    <xf numFmtId="37" fontId="133" fillId="0" borderId="0">
      <alignment/>
      <protection/>
    </xf>
    <xf numFmtId="0" fontId="41" fillId="0" borderId="0" applyFont="0" applyFill="0" applyBorder="0" applyAlignment="0" applyProtection="0"/>
    <xf numFmtId="0" fontId="41" fillId="0" borderId="0" applyFont="0" applyFill="0" applyBorder="0" applyAlignment="0" applyProtection="0"/>
    <xf numFmtId="189" fontId="24" fillId="0" borderId="0">
      <alignment horizontal="left"/>
      <protection/>
    </xf>
    <xf numFmtId="0" fontId="134" fillId="0" borderId="0">
      <alignment/>
      <protection/>
    </xf>
    <xf numFmtId="0" fontId="134" fillId="0" borderId="0">
      <alignment/>
      <protection/>
    </xf>
    <xf numFmtId="0" fontId="134" fillId="0" borderId="0">
      <alignment/>
      <protection/>
    </xf>
    <xf numFmtId="0" fontId="134" fillId="0" borderId="0">
      <alignment/>
      <protection/>
    </xf>
    <xf numFmtId="0" fontId="134" fillId="0" borderId="0">
      <alignment/>
      <protection/>
    </xf>
    <xf numFmtId="0" fontId="1" fillId="0" borderId="0" applyFill="0" applyBorder="0" applyAlignment="0">
      <protection/>
    </xf>
    <xf numFmtId="185" fontId="21" fillId="0" borderId="0" applyFill="0" applyBorder="0" applyAlignment="0">
      <protection/>
    </xf>
    <xf numFmtId="44" fontId="63" fillId="0" borderId="0" applyFill="0" applyBorder="0" applyAlignment="0">
      <protection/>
    </xf>
    <xf numFmtId="188" fontId="21" fillId="0" borderId="0" applyFill="0" applyBorder="0" applyAlignment="0">
      <protection/>
    </xf>
    <xf numFmtId="185" fontId="21" fillId="0" borderId="0" applyFill="0" applyBorder="0" applyAlignment="0">
      <protection/>
    </xf>
    <xf numFmtId="0" fontId="103" fillId="0" borderId="36" applyNumberFormat="0" applyFill="0" applyAlignment="0" applyProtection="0"/>
    <xf numFmtId="0" fontId="103" fillId="0" borderId="36" applyNumberFormat="0" applyFill="0" applyAlignment="0" applyProtection="0"/>
    <xf numFmtId="0" fontId="135" fillId="0" borderId="37" applyNumberFormat="0" applyFill="0" applyAlignment="0" applyProtection="0"/>
    <xf numFmtId="0" fontId="103" fillId="0" borderId="36" applyNumberFormat="0" applyFill="0" applyAlignment="0" applyProtection="0"/>
    <xf numFmtId="0" fontId="136" fillId="0" borderId="38" applyNumberFormat="0" applyFill="0" applyAlignment="0" applyProtection="0"/>
    <xf numFmtId="0" fontId="12" fillId="0" borderId="38" applyNumberFormat="0" applyFill="0" applyAlignment="0" applyProtection="0"/>
    <xf numFmtId="0" fontId="103" fillId="0" borderId="36" applyNumberFormat="0" applyFill="0" applyAlignment="0" applyProtection="0"/>
    <xf numFmtId="0" fontId="135" fillId="0" borderId="37" applyNumberFormat="0" applyFill="0" applyAlignment="0" applyProtection="0"/>
    <xf numFmtId="0" fontId="135" fillId="0" borderId="37" applyNumberFormat="0" applyFill="0" applyAlignment="0" applyProtection="0"/>
    <xf numFmtId="0" fontId="135" fillId="0" borderId="37" applyNumberFormat="0" applyFill="0" applyAlignment="0" applyProtection="0"/>
    <xf numFmtId="0" fontId="21" fillId="0" borderId="0" applyFont="0" applyFill="0" applyBorder="0" applyAlignment="0" applyProtection="0"/>
    <xf numFmtId="0" fontId="21" fillId="0" borderId="0" applyFont="0" applyFill="0" applyBorder="0" applyAlignment="0" applyProtection="0"/>
    <xf numFmtId="0" fontId="1" fillId="0" borderId="0">
      <alignment horizontal="left"/>
      <protection/>
    </xf>
    <xf numFmtId="0" fontId="1" fillId="0" borderId="0">
      <alignment horizontal="left"/>
      <protection/>
    </xf>
    <xf numFmtId="0" fontId="1" fillId="0" borderId="0">
      <alignment horizontal="left"/>
      <protection/>
    </xf>
    <xf numFmtId="14" fontId="29" fillId="0" borderId="0">
      <alignment horizontal="center"/>
      <protection/>
    </xf>
    <xf numFmtId="37" fontId="70" fillId="28" borderId="0">
      <alignment/>
      <protection/>
    </xf>
    <xf numFmtId="174" fontId="1" fillId="28" borderId="0">
      <alignment/>
      <protection/>
    </xf>
    <xf numFmtId="174" fontId="1" fillId="28" borderId="0">
      <alignment/>
      <protection/>
    </xf>
    <xf numFmtId="174" fontId="1" fillId="28" borderId="0">
      <alignment/>
      <protection/>
    </xf>
    <xf numFmtId="0" fontId="137" fillId="0" borderId="0" applyNumberFormat="0" applyFill="0" applyBorder="0" applyAlignment="0" applyProtection="0"/>
    <xf numFmtId="10" fontId="101" fillId="0" borderId="0">
      <alignment/>
      <protection/>
    </xf>
    <xf numFmtId="0" fontId="138" fillId="0" borderId="0" applyFont="0" applyFill="0" applyBorder="0" applyAlignment="0" applyProtection="0"/>
    <xf numFmtId="0" fontId="138" fillId="0" borderId="0" applyFont="0" applyFill="0" applyBorder="0" applyAlignment="0" applyProtection="0"/>
    <xf numFmtId="38" fontId="41" fillId="0" borderId="0" applyFont="0" applyFill="0" applyBorder="0" applyAlignment="0" applyProtection="0"/>
    <xf numFmtId="40" fontId="41" fillId="0" borderId="0" applyFont="0" applyFill="0" applyBorder="0" applyAlignment="0" applyProtection="0"/>
    <xf numFmtId="0" fontId="40" fillId="0" borderId="0" applyFont="0" applyFill="0" applyBorder="0" applyAlignment="0" applyProtection="0"/>
    <xf numFmtId="37" fontId="138" fillId="0" borderId="0" applyFont="0" applyFill="0" applyBorder="0" applyAlignment="0" applyProtection="0"/>
    <xf numFmtId="168" fontId="57" fillId="0" borderId="0" applyFont="0" applyFill="0" applyBorder="0" applyAlignment="0" applyProtection="0"/>
    <xf numFmtId="212" fontId="1" fillId="0" borderId="0" applyFont="0" applyFill="0" applyBorder="0" applyAlignment="0" applyProtection="0"/>
    <xf numFmtId="213" fontId="138"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0"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34">
      <alignment horizontal="right"/>
      <protection/>
    </xf>
    <xf numFmtId="37" fontId="29" fillId="0" borderId="0">
      <alignment horizontal="center"/>
      <protection/>
    </xf>
    <xf numFmtId="0" fontId="29" fillId="0" borderId="0">
      <alignment horizontal="center"/>
      <protection/>
    </xf>
    <xf numFmtId="0" fontId="29" fillId="0" borderId="0">
      <alignment horizontal="center"/>
      <protection/>
    </xf>
    <xf numFmtId="37" fontId="29" fillId="0" borderId="0">
      <alignment horizontal="center"/>
      <protection/>
    </xf>
    <xf numFmtId="0" fontId="29" fillId="0" borderId="0">
      <alignment horizontal="center"/>
      <protection/>
    </xf>
    <xf numFmtId="0" fontId="29" fillId="0" borderId="0">
      <alignment horizontal="center"/>
      <protection/>
    </xf>
    <xf numFmtId="17" fontId="29" fillId="0" borderId="0">
      <alignment horizontal="center"/>
      <protection/>
    </xf>
    <xf numFmtId="214" fontId="75" fillId="0" borderId="0" applyFont="0" applyFill="0" applyBorder="0" applyProtection="0">
      <alignment horizontal="right"/>
    </xf>
    <xf numFmtId="215" fontId="1" fillId="0" borderId="0">
      <alignment/>
      <protection/>
    </xf>
    <xf numFmtId="215" fontId="1" fillId="0" borderId="0">
      <alignment/>
      <protection/>
    </xf>
    <xf numFmtId="215" fontId="1" fillId="0" borderId="0">
      <alignment/>
      <protection/>
    </xf>
    <xf numFmtId="0" fontId="1" fillId="0" borderId="0">
      <alignment horizontal="center"/>
      <protection/>
    </xf>
    <xf numFmtId="0" fontId="1" fillId="0" borderId="0">
      <alignment horizontal="center"/>
      <protection/>
    </xf>
    <xf numFmtId="0" fontId="1" fillId="0" borderId="0">
      <alignment horizontal="center"/>
      <protection/>
    </xf>
    <xf numFmtId="0" fontId="1" fillId="0" borderId="0">
      <alignment/>
      <protection/>
    </xf>
    <xf numFmtId="183" fontId="1" fillId="0" borderId="0" applyFont="0" applyFill="0" applyBorder="0" applyAlignment="0" applyProtection="0"/>
    <xf numFmtId="183" fontId="1" fillId="0" borderId="0" applyFont="0" applyFill="0" applyBorder="0" applyAlignment="0" applyProtection="0"/>
    <xf numFmtId="164"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164" fontId="28" fillId="0" borderId="0">
      <alignment horizontal="center"/>
      <protection/>
    </xf>
    <xf numFmtId="164" fontId="28" fillId="0" borderId="0">
      <alignment horizontal="center"/>
      <protection/>
    </xf>
    <xf numFmtId="164" fontId="28" fillId="0" borderId="0">
      <alignment horizontal="center"/>
      <protection/>
    </xf>
    <xf numFmtId="164" fontId="28" fillId="0" borderId="0">
      <alignment horizontal="center"/>
      <protection/>
    </xf>
    <xf numFmtId="164"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164" fontId="28" fillId="0" borderId="0">
      <alignment horizontal="center"/>
      <protection/>
    </xf>
    <xf numFmtId="0" fontId="28" fillId="0" borderId="0">
      <alignment horizontal="center"/>
      <protection/>
    </xf>
    <xf numFmtId="0" fontId="28" fillId="0" borderId="0">
      <alignment horizontal="center"/>
      <protection/>
    </xf>
    <xf numFmtId="164"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28" fillId="0" borderId="0">
      <alignment horizontal="center"/>
      <protection/>
    </xf>
    <xf numFmtId="0" fontId="139" fillId="0" borderId="0">
      <alignment/>
      <protection/>
    </xf>
    <xf numFmtId="0" fontId="140" fillId="71" borderId="0" applyNumberFormat="0" applyBorder="0" applyAlignment="0" applyProtection="0"/>
    <xf numFmtId="0" fontId="103" fillId="71" borderId="0" applyNumberFormat="0" applyBorder="0" applyAlignment="0" applyProtection="0"/>
    <xf numFmtId="0" fontId="103" fillId="71" borderId="0" applyNumberFormat="0" applyBorder="0" applyAlignment="0" applyProtection="0"/>
    <xf numFmtId="0" fontId="140" fillId="96" borderId="0" applyNumberFormat="0" applyBorder="0" applyAlignment="0" applyProtection="0"/>
    <xf numFmtId="0" fontId="103" fillId="71" borderId="0" applyNumberFormat="0" applyBorder="0" applyAlignment="0" applyProtection="0"/>
    <xf numFmtId="0" fontId="141" fillId="19" borderId="0" applyNumberFormat="0" applyBorder="0" applyAlignment="0" applyProtection="0"/>
    <xf numFmtId="0" fontId="141" fillId="97" borderId="0" applyNumberFormat="0" applyBorder="0" applyAlignment="0" applyProtection="0"/>
    <xf numFmtId="0" fontId="8" fillId="97" borderId="0" applyNumberFormat="0" applyBorder="0" applyAlignment="0" applyProtection="0"/>
    <xf numFmtId="0" fontId="103" fillId="71" borderId="0" applyNumberFormat="0" applyBorder="0" applyAlignment="0" applyProtection="0"/>
    <xf numFmtId="0" fontId="140" fillId="71" borderId="0" applyNumberFormat="0" applyBorder="0" applyAlignment="0" applyProtection="0"/>
    <xf numFmtId="0" fontId="140" fillId="71" borderId="0" applyNumberFormat="0" applyBorder="0" applyAlignment="0" applyProtection="0"/>
    <xf numFmtId="0" fontId="103" fillId="71" borderId="0" applyNumberFormat="0" applyBorder="0" applyAlignment="0" applyProtection="0"/>
    <xf numFmtId="0" fontId="21" fillId="0" borderId="0">
      <alignment/>
      <protection/>
    </xf>
    <xf numFmtId="37" fontId="142" fillId="0" borderId="0">
      <alignment/>
      <protection/>
    </xf>
    <xf numFmtId="165" fontId="29" fillId="0" borderId="0">
      <alignment/>
      <protection/>
    </xf>
    <xf numFmtId="216" fontId="1" fillId="0" borderId="0">
      <alignment/>
      <protection/>
    </xf>
    <xf numFmtId="0" fontId="1" fillId="0" borderId="0">
      <alignment/>
      <protection/>
    </xf>
    <xf numFmtId="189" fontId="143" fillId="0" borderId="0">
      <alignment/>
      <protection/>
    </xf>
    <xf numFmtId="189" fontId="143" fillId="0" borderId="0">
      <alignment/>
      <protection/>
    </xf>
    <xf numFmtId="0" fontId="84" fillId="0" borderId="0">
      <alignment/>
      <protection/>
    </xf>
    <xf numFmtId="0" fontId="1" fillId="0" borderId="0">
      <alignment/>
      <protection/>
    </xf>
    <xf numFmtId="217" fontId="144" fillId="0" borderId="0">
      <alignment/>
      <protection/>
    </xf>
    <xf numFmtId="217" fontId="144" fillId="0" borderId="0">
      <alignment/>
      <protection/>
    </xf>
    <xf numFmtId="217" fontId="144" fillId="0" borderId="0">
      <alignment/>
      <protection/>
    </xf>
    <xf numFmtId="0" fontId="1" fillId="0" borderId="0">
      <alignment wrapText="1"/>
      <protection/>
    </xf>
    <xf numFmtId="0" fontId="77" fillId="0" borderId="0">
      <alignment/>
      <protection/>
    </xf>
    <xf numFmtId="217" fontId="144" fillId="0" borderId="0">
      <alignment/>
      <protection/>
    </xf>
    <xf numFmtId="217" fontId="144" fillId="0" borderId="0">
      <alignment/>
      <protection/>
    </xf>
    <xf numFmtId="217" fontId="144" fillId="0" borderId="0">
      <alignment/>
      <protection/>
    </xf>
    <xf numFmtId="217" fontId="144" fillId="0" borderId="0">
      <alignment/>
      <protection/>
    </xf>
    <xf numFmtId="217" fontId="144" fillId="0" borderId="0">
      <alignment/>
      <protection/>
    </xf>
    <xf numFmtId="217" fontId="144" fillId="0" borderId="0">
      <alignment/>
      <protection/>
    </xf>
    <xf numFmtId="0" fontId="1" fillId="0" borderId="0">
      <alignment vertical="top"/>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0" fillId="98" borderId="0">
      <alignment/>
      <protection/>
    </xf>
    <xf numFmtId="0" fontId="0" fillId="0" borderId="0">
      <alignment/>
      <protection/>
    </xf>
    <xf numFmtId="0" fontId="0" fillId="0" borderId="0">
      <alignment/>
      <protection/>
    </xf>
    <xf numFmtId="0" fontId="21" fillId="0" borderId="0">
      <alignment/>
      <protection/>
    </xf>
    <xf numFmtId="0" fontId="1" fillId="0" borderId="0">
      <alignment wrapText="1"/>
      <protection/>
    </xf>
    <xf numFmtId="0" fontId="27" fillId="0" borderId="0">
      <alignment/>
      <protection/>
    </xf>
    <xf numFmtId="0" fontId="27" fillId="0" borderId="0">
      <alignment/>
      <protection/>
    </xf>
    <xf numFmtId="0" fontId="77" fillId="0" borderId="0">
      <alignment/>
      <protection/>
    </xf>
    <xf numFmtId="0" fontId="2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34" fillId="0" borderId="0">
      <alignment/>
      <protection/>
    </xf>
    <xf numFmtId="0" fontId="27" fillId="0" borderId="0">
      <alignment/>
      <protection/>
    </xf>
    <xf numFmtId="0" fontId="1" fillId="0" borderId="0">
      <alignment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27" fillId="0" borderId="0">
      <alignment/>
      <protection/>
    </xf>
    <xf numFmtId="0" fontId="0" fillId="0" borderId="0">
      <alignment/>
      <protection/>
    </xf>
    <xf numFmtId="0" fontId="0" fillId="0" borderId="0">
      <alignment/>
      <protection/>
    </xf>
    <xf numFmtId="0" fontId="0" fillId="0" borderId="0">
      <alignment/>
      <protection/>
    </xf>
    <xf numFmtId="0" fontId="80" fillId="0" borderId="0">
      <alignment/>
      <protection/>
    </xf>
    <xf numFmtId="0" fontId="0" fillId="0" borderId="0">
      <alignment/>
      <protection/>
    </xf>
    <xf numFmtId="0" fontId="34"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27" fillId="0" borderId="0">
      <alignment/>
      <protection/>
    </xf>
    <xf numFmtId="0" fontId="1" fillId="0" borderId="0">
      <alignment wrapText="1"/>
      <protection/>
    </xf>
    <xf numFmtId="217" fontId="144" fillId="0" borderId="0">
      <alignment/>
      <protection/>
    </xf>
    <xf numFmtId="0" fontId="27" fillId="0" borderId="0">
      <alignment/>
      <protection/>
    </xf>
    <xf numFmtId="0" fontId="40" fillId="98" borderId="0">
      <alignment/>
      <protection/>
    </xf>
    <xf numFmtId="0" fontId="77" fillId="0" borderId="0">
      <alignment/>
      <protection/>
    </xf>
    <xf numFmtId="0" fontId="79" fillId="0" borderId="0">
      <alignment/>
      <protection/>
    </xf>
    <xf numFmtId="0" fontId="40" fillId="98" borderId="0">
      <alignment/>
      <protection/>
    </xf>
    <xf numFmtId="0" fontId="0" fillId="0" borderId="0">
      <alignment/>
      <protection/>
    </xf>
    <xf numFmtId="0" fontId="145" fillId="0" borderId="0">
      <alignment/>
      <protection/>
    </xf>
    <xf numFmtId="0" fontId="0" fillId="0" borderId="0">
      <alignment/>
      <protection/>
    </xf>
    <xf numFmtId="0" fontId="0" fillId="0" borderId="0">
      <alignment/>
      <protection/>
    </xf>
    <xf numFmtId="0" fontId="1" fillId="0" borderId="0">
      <alignment/>
      <protection/>
    </xf>
    <xf numFmtId="0" fontId="40" fillId="98"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40" fillId="98" borderId="0">
      <alignment/>
      <protection/>
    </xf>
    <xf numFmtId="0" fontId="40" fillId="98" borderId="0">
      <alignment/>
      <protection/>
    </xf>
    <xf numFmtId="0" fontId="0" fillId="0" borderId="0">
      <alignment/>
      <protection/>
    </xf>
    <xf numFmtId="0" fontId="1" fillId="0" borderId="0">
      <alignment/>
      <protection/>
    </xf>
    <xf numFmtId="0" fontId="1" fillId="0" borderId="0">
      <alignment/>
      <protection/>
    </xf>
    <xf numFmtId="0" fontId="80" fillId="0" borderId="0">
      <alignment/>
      <protection/>
    </xf>
    <xf numFmtId="0" fontId="77" fillId="0" borderId="0">
      <alignment/>
      <protection/>
    </xf>
    <xf numFmtId="0" fontId="1" fillId="0" borderId="0">
      <alignment/>
      <protection/>
    </xf>
    <xf numFmtId="0" fontId="80" fillId="0" borderId="0">
      <alignment/>
      <protection/>
    </xf>
    <xf numFmtId="0" fontId="1" fillId="0" borderId="0">
      <alignment/>
      <protection/>
    </xf>
    <xf numFmtId="0" fontId="1" fillId="0" borderId="0">
      <alignment wrapText="1"/>
      <protection/>
    </xf>
    <xf numFmtId="0" fontId="77" fillId="0" borderId="0">
      <alignment/>
      <protection/>
    </xf>
    <xf numFmtId="0" fontId="1" fillId="0" borderId="0">
      <alignment wrapText="1"/>
      <protection/>
    </xf>
    <xf numFmtId="0" fontId="77" fillId="0" borderId="0">
      <alignment/>
      <protection/>
    </xf>
    <xf numFmtId="0" fontId="1" fillId="0" borderId="0">
      <alignment/>
      <protection/>
    </xf>
    <xf numFmtId="0" fontId="1" fillId="0" borderId="0">
      <alignment wrapText="1"/>
      <protection/>
    </xf>
    <xf numFmtId="0" fontId="27" fillId="0" borderId="0">
      <alignment/>
      <protection/>
    </xf>
    <xf numFmtId="0" fontId="1" fillId="0" borderId="0">
      <alignment wrapText="1"/>
      <protection/>
    </xf>
    <xf numFmtId="0" fontId="27" fillId="0" borderId="0">
      <alignment/>
      <protection/>
    </xf>
    <xf numFmtId="0" fontId="77" fillId="0" borderId="0">
      <alignment/>
      <protection/>
    </xf>
    <xf numFmtId="0" fontId="27" fillId="0" borderId="0">
      <alignment/>
      <protection/>
    </xf>
    <xf numFmtId="0" fontId="27" fillId="0" borderId="0">
      <alignment/>
      <protection/>
    </xf>
    <xf numFmtId="0" fontId="1" fillId="0" borderId="0">
      <alignment wrapText="1"/>
      <protection/>
    </xf>
    <xf numFmtId="0" fontId="27" fillId="0" borderId="0">
      <alignment/>
      <protection/>
    </xf>
    <xf numFmtId="0" fontId="77" fillId="0" borderId="0">
      <alignment/>
      <protection/>
    </xf>
    <xf numFmtId="0" fontId="27" fillId="0" borderId="0">
      <alignment/>
      <protection/>
    </xf>
    <xf numFmtId="0" fontId="0" fillId="0" borderId="0">
      <alignment/>
      <protection/>
    </xf>
    <xf numFmtId="0" fontId="76" fillId="0" borderId="0">
      <alignment/>
      <protection/>
    </xf>
    <xf numFmtId="0" fontId="1"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1" fillId="0" borderId="0">
      <alignment wrapText="1"/>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77" fillId="0" borderId="0">
      <alignment/>
      <protection/>
    </xf>
    <xf numFmtId="0" fontId="0" fillId="0" borderId="0">
      <alignment/>
      <protection/>
    </xf>
    <xf numFmtId="0" fontId="1" fillId="0" borderId="0">
      <alignment/>
      <protection/>
    </xf>
    <xf numFmtId="0" fontId="63" fillId="0" borderId="0">
      <alignment/>
      <protection/>
    </xf>
    <xf numFmtId="0" fontId="1" fillId="0" borderId="0">
      <alignment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21" fillId="0" borderId="0">
      <alignment/>
      <protection/>
    </xf>
    <xf numFmtId="0" fontId="1"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63" fillId="0" borderId="0">
      <alignment/>
      <protection/>
    </xf>
    <xf numFmtId="0" fontId="63" fillId="0" borderId="0">
      <alignment/>
      <protection/>
    </xf>
    <xf numFmtId="0" fontId="63" fillId="0" borderId="0">
      <alignment/>
      <protection/>
    </xf>
    <xf numFmtId="0" fontId="63" fillId="0" borderId="0">
      <alignment/>
      <protection/>
    </xf>
    <xf numFmtId="0" fontId="63" fillId="0" borderId="0">
      <alignment/>
      <protection/>
    </xf>
    <xf numFmtId="0" fontId="63" fillId="0" borderId="0">
      <alignment/>
      <protection/>
    </xf>
    <xf numFmtId="0" fontId="33" fillId="0" borderId="0">
      <alignment/>
      <protection/>
    </xf>
    <xf numFmtId="0" fontId="1" fillId="0" borderId="0">
      <alignment/>
      <protection/>
    </xf>
    <xf numFmtId="0" fontId="27" fillId="0" borderId="0">
      <alignment vertical="top"/>
      <protection/>
    </xf>
    <xf numFmtId="0" fontId="1" fillId="0" borderId="0">
      <alignment/>
      <protection/>
    </xf>
    <xf numFmtId="0" fontId="27" fillId="0" borderId="0">
      <alignment vertical="top"/>
      <protection/>
    </xf>
    <xf numFmtId="0" fontId="0" fillId="0" borderId="0">
      <alignment/>
      <protection/>
    </xf>
    <xf numFmtId="0" fontId="1" fillId="0" borderId="0">
      <alignment/>
      <protection/>
    </xf>
    <xf numFmtId="0" fontId="21" fillId="0" borderId="0">
      <alignment/>
      <protection/>
    </xf>
    <xf numFmtId="0" fontId="1"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27"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27"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27"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27"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27"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27" fillId="0" borderId="0">
      <alignment/>
      <protection/>
    </xf>
    <xf numFmtId="0" fontId="41" fillId="0" borderId="0">
      <alignment/>
      <protection/>
    </xf>
    <xf numFmtId="0" fontId="1" fillId="0" borderId="0">
      <alignment/>
      <protection/>
    </xf>
    <xf numFmtId="0" fontId="76" fillId="0" borderId="0">
      <alignment/>
      <protection/>
    </xf>
    <xf numFmtId="0" fontId="1" fillId="0" borderId="0">
      <alignment/>
      <protection/>
    </xf>
    <xf numFmtId="0" fontId="76" fillId="0" borderId="0">
      <alignment/>
      <protection/>
    </xf>
    <xf numFmtId="0" fontId="1"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27" fillId="0" borderId="0">
      <alignment/>
      <protection/>
    </xf>
    <xf numFmtId="0" fontId="1" fillId="0" borderId="0">
      <alignment/>
      <protection/>
    </xf>
    <xf numFmtId="0" fontId="27" fillId="0" borderId="0">
      <alignment/>
      <protection/>
    </xf>
    <xf numFmtId="0" fontId="1" fillId="0" borderId="0">
      <alignment wrapText="1"/>
      <protection/>
    </xf>
    <xf numFmtId="0" fontId="27" fillId="0" borderId="0">
      <alignment/>
      <protection/>
    </xf>
    <xf numFmtId="0" fontId="77" fillId="0" borderId="0">
      <alignment/>
      <protection/>
    </xf>
    <xf numFmtId="0" fontId="27" fillId="0" borderId="0">
      <alignment/>
      <protection/>
    </xf>
    <xf numFmtId="0" fontId="27" fillId="0" borderId="0">
      <alignment/>
      <protection/>
    </xf>
    <xf numFmtId="0" fontId="1" fillId="0" borderId="0">
      <alignment wrapText="1"/>
      <protection/>
    </xf>
    <xf numFmtId="0" fontId="27" fillId="0" borderId="0">
      <alignment/>
      <protection/>
    </xf>
    <xf numFmtId="0" fontId="27" fillId="0" borderId="0">
      <alignment/>
      <protection/>
    </xf>
    <xf numFmtId="0" fontId="27" fillId="0" borderId="0">
      <alignment/>
      <protection/>
    </xf>
    <xf numFmtId="0" fontId="1" fillId="0" borderId="0">
      <alignment wrapText="1"/>
      <protection/>
    </xf>
    <xf numFmtId="0" fontId="27" fillId="0" borderId="0">
      <alignment/>
      <protection/>
    </xf>
    <xf numFmtId="0" fontId="27" fillId="0" borderId="0">
      <alignment/>
      <protection/>
    </xf>
    <xf numFmtId="0" fontId="27" fillId="0" borderId="0">
      <alignment/>
      <protection/>
    </xf>
    <xf numFmtId="0" fontId="27" fillId="0" borderId="0">
      <alignment/>
      <protection/>
    </xf>
    <xf numFmtId="0" fontId="27" fillId="0" borderId="0">
      <alignment/>
      <protection/>
    </xf>
    <xf numFmtId="0" fontId="27" fillId="0" borderId="0">
      <alignment vertical="top"/>
      <protection/>
    </xf>
    <xf numFmtId="0" fontId="21" fillId="0" borderId="0">
      <alignment/>
      <protection/>
    </xf>
    <xf numFmtId="0" fontId="146" fillId="0" borderId="0">
      <alignment/>
      <protection/>
    </xf>
    <xf numFmtId="0" fontId="40" fillId="98" borderId="0">
      <alignment/>
      <protection/>
    </xf>
    <xf numFmtId="218" fontId="144" fillId="0" borderId="0">
      <alignment/>
      <protection/>
    </xf>
    <xf numFmtId="0" fontId="78" fillId="0" borderId="0">
      <alignment/>
      <protection/>
    </xf>
    <xf numFmtId="0" fontId="0" fillId="0" borderId="0">
      <alignment/>
      <protection/>
    </xf>
    <xf numFmtId="0" fontId="21" fillId="0" borderId="0">
      <alignment/>
      <protection/>
    </xf>
    <xf numFmtId="0" fontId="40" fillId="98" borderId="0">
      <alignment/>
      <protection/>
    </xf>
    <xf numFmtId="0" fontId="78" fillId="0" borderId="0">
      <alignment/>
      <protection/>
    </xf>
    <xf numFmtId="0" fontId="21" fillId="0" borderId="0">
      <alignment/>
      <protection/>
    </xf>
    <xf numFmtId="0" fontId="40" fillId="98" borderId="0">
      <alignment/>
      <protection/>
    </xf>
    <xf numFmtId="0" fontId="147" fillId="0" borderId="0">
      <alignment/>
      <protection/>
    </xf>
    <xf numFmtId="0" fontId="40" fillId="98" borderId="0">
      <alignment/>
      <protection/>
    </xf>
    <xf numFmtId="0" fontId="147" fillId="0" borderId="0">
      <alignment/>
      <protection/>
    </xf>
    <xf numFmtId="0" fontId="147"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218" fontId="144" fillId="0" borderId="0">
      <alignment/>
      <protection/>
    </xf>
    <xf numFmtId="218" fontId="144" fillId="0" borderId="0">
      <alignment/>
      <protection/>
    </xf>
    <xf numFmtId="0" fontId="78" fillId="0" borderId="0">
      <alignment/>
      <protection/>
    </xf>
    <xf numFmtId="0" fontId="147" fillId="0" borderId="0">
      <alignment/>
      <protection/>
    </xf>
    <xf numFmtId="218" fontId="144" fillId="0" borderId="0">
      <alignment/>
      <protection/>
    </xf>
    <xf numFmtId="0" fontId="40" fillId="98" borderId="0">
      <alignment/>
      <protection/>
    </xf>
    <xf numFmtId="0" fontId="40" fillId="98"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78" fillId="0" borderId="0">
      <alignment/>
      <protection/>
    </xf>
    <xf numFmtId="0" fontId="1" fillId="0" borderId="0">
      <alignment/>
      <protection/>
    </xf>
    <xf numFmtId="0" fontId="40" fillId="98" borderId="0">
      <alignment/>
      <protection/>
    </xf>
    <xf numFmtId="0" fontId="1"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78" fillId="0" borderId="0">
      <alignment/>
      <protection/>
    </xf>
    <xf numFmtId="0" fontId="40" fillId="98" borderId="0">
      <alignment/>
      <protection/>
    </xf>
    <xf numFmtId="0" fontId="40" fillId="98" borderId="0">
      <alignment/>
      <protection/>
    </xf>
    <xf numFmtId="0" fontId="77" fillId="0" borderId="0">
      <alignment/>
      <protection/>
    </xf>
    <xf numFmtId="0" fontId="0" fillId="0" borderId="0">
      <alignment/>
      <protection/>
    </xf>
    <xf numFmtId="0" fontId="27" fillId="0" borderId="0">
      <alignment/>
      <protection/>
    </xf>
    <xf numFmtId="0" fontId="34" fillId="0" borderId="0">
      <alignment/>
      <protection/>
    </xf>
    <xf numFmtId="0" fontId="34" fillId="0" borderId="0">
      <alignment/>
      <protection/>
    </xf>
    <xf numFmtId="0" fontId="34"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27" fillId="0" borderId="0">
      <alignment/>
      <protection/>
    </xf>
    <xf numFmtId="0" fontId="148" fillId="0" borderId="0">
      <alignment/>
      <protection/>
    </xf>
    <xf numFmtId="0" fontId="3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0" fillId="98"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0" fillId="98"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78"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78"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78" fillId="0" borderId="0">
      <alignment/>
      <protection/>
    </xf>
    <xf numFmtId="0" fontId="33" fillId="0" borderId="0">
      <alignment/>
      <protection/>
    </xf>
    <xf numFmtId="0" fontId="0"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78" fillId="0" borderId="0">
      <alignment/>
      <protection/>
    </xf>
    <xf numFmtId="0" fontId="33" fillId="0" borderId="0">
      <alignment/>
      <protection/>
    </xf>
    <xf numFmtId="0" fontId="0"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78" fillId="0" borderId="0">
      <alignment/>
      <protection/>
    </xf>
    <xf numFmtId="0" fontId="0"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78" fillId="0" borderId="0">
      <alignment/>
      <protection/>
    </xf>
    <xf numFmtId="0" fontId="1"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78" fillId="0" borderId="0">
      <alignment/>
      <protection/>
    </xf>
    <xf numFmtId="0" fontId="1" fillId="0" borderId="0">
      <alignment/>
      <protection/>
    </xf>
    <xf numFmtId="218" fontId="144" fillId="0" borderId="0">
      <alignment/>
      <protection/>
    </xf>
    <xf numFmtId="218" fontId="144" fillId="0" borderId="0">
      <alignment/>
      <protection/>
    </xf>
    <xf numFmtId="218" fontId="144" fillId="0" borderId="0">
      <alignment/>
      <protection/>
    </xf>
    <xf numFmtId="218" fontId="144" fillId="0" borderId="0">
      <alignment/>
      <protection/>
    </xf>
    <xf numFmtId="0" fontId="78" fillId="0" borderId="0">
      <alignment/>
      <protection/>
    </xf>
    <xf numFmtId="0" fontId="1" fillId="0" borderId="0">
      <alignment/>
      <protection/>
    </xf>
    <xf numFmtId="0" fontId="21" fillId="0" borderId="0">
      <alignment/>
      <protection/>
    </xf>
    <xf numFmtId="0" fontId="78" fillId="0" borderId="0">
      <alignment/>
      <protection/>
    </xf>
    <xf numFmtId="0" fontId="1" fillId="0" borderId="0">
      <alignment/>
      <protection/>
    </xf>
    <xf numFmtId="0" fontId="78" fillId="0" borderId="0">
      <alignment/>
      <protection/>
    </xf>
    <xf numFmtId="0" fontId="80" fillId="0" borderId="0">
      <alignment/>
      <protection/>
    </xf>
    <xf numFmtId="0" fontId="78" fillId="0" borderId="0">
      <alignment/>
      <protection/>
    </xf>
    <xf numFmtId="0" fontId="0" fillId="0" borderId="0">
      <alignment/>
      <protection/>
    </xf>
    <xf numFmtId="0" fontId="78" fillId="0" borderId="0">
      <alignment/>
      <protection/>
    </xf>
    <xf numFmtId="0" fontId="0" fillId="0" borderId="0">
      <alignment/>
      <protection/>
    </xf>
    <xf numFmtId="0" fontId="33" fillId="0" borderId="0">
      <alignment/>
      <protection/>
    </xf>
    <xf numFmtId="0" fontId="40" fillId="98" borderId="0">
      <alignment/>
      <protection/>
    </xf>
    <xf numFmtId="0" fontId="1" fillId="0" borderId="0">
      <alignment wrapText="1"/>
      <protection/>
    </xf>
    <xf numFmtId="0" fontId="1" fillId="0" borderId="0">
      <alignment vertical="top"/>
      <protection/>
    </xf>
    <xf numFmtId="0" fontId="1" fillId="0" borderId="0">
      <alignment/>
      <protection/>
    </xf>
    <xf numFmtId="0" fontId="0" fillId="0" borderId="0">
      <alignment/>
      <protection/>
    </xf>
    <xf numFmtId="0" fontId="0" fillId="0" borderId="0">
      <alignment/>
      <protection/>
    </xf>
    <xf numFmtId="0" fontId="1" fillId="0" borderId="0">
      <alignment/>
      <protection/>
    </xf>
    <xf numFmtId="0" fontId="40" fillId="98" borderId="0">
      <alignment/>
      <protection/>
    </xf>
    <xf numFmtId="0" fontId="0" fillId="0" borderId="0">
      <alignment/>
      <protection/>
    </xf>
    <xf numFmtId="0" fontId="33" fillId="0" borderId="0">
      <alignment/>
      <protection/>
    </xf>
    <xf numFmtId="0" fontId="33" fillId="0" borderId="0">
      <alignment/>
      <protection/>
    </xf>
    <xf numFmtId="0" fontId="33" fillId="0" borderId="0">
      <alignment/>
      <protection/>
    </xf>
    <xf numFmtId="0" fontId="33" fillId="0" borderId="0">
      <alignment/>
      <protection/>
    </xf>
    <xf numFmtId="0" fontId="33" fillId="0" borderId="0">
      <alignment/>
      <protection/>
    </xf>
    <xf numFmtId="0" fontId="33" fillId="0" borderId="0">
      <alignment/>
      <protection/>
    </xf>
    <xf numFmtId="0" fontId="33" fillId="0" borderId="0">
      <alignment/>
      <protection/>
    </xf>
    <xf numFmtId="0" fontId="0" fillId="0" borderId="0">
      <alignment/>
      <protection/>
    </xf>
    <xf numFmtId="0" fontId="78"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78"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34" fillId="0" borderId="0">
      <alignment/>
      <protection/>
    </xf>
    <xf numFmtId="0" fontId="27" fillId="0" borderId="0">
      <alignment/>
      <protection/>
    </xf>
    <xf numFmtId="0" fontId="1" fillId="0" borderId="0">
      <alignment/>
      <protection/>
    </xf>
    <xf numFmtId="0" fontId="78" fillId="0" borderId="0">
      <alignment/>
      <protection/>
    </xf>
    <xf numFmtId="0" fontId="40" fillId="98" borderId="0">
      <alignment/>
      <protection/>
    </xf>
    <xf numFmtId="0" fontId="78" fillId="0" borderId="0">
      <alignment/>
      <protection/>
    </xf>
    <xf numFmtId="0" fontId="1" fillId="0" borderId="0">
      <alignment/>
      <protection/>
    </xf>
    <xf numFmtId="0" fontId="1" fillId="0" borderId="0">
      <alignment/>
      <protection/>
    </xf>
    <xf numFmtId="0" fontId="1" fillId="0" borderId="0">
      <alignment/>
      <protection/>
    </xf>
    <xf numFmtId="0" fontId="78"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0" fillId="98" borderId="0">
      <alignment/>
      <protection/>
    </xf>
    <xf numFmtId="0" fontId="27" fillId="0" borderId="0">
      <alignment/>
      <protection/>
    </xf>
    <xf numFmtId="0" fontId="77" fillId="0" borderId="0">
      <alignment/>
      <protection/>
    </xf>
    <xf numFmtId="0" fontId="0" fillId="0" borderId="0">
      <alignment/>
      <protection/>
    </xf>
    <xf numFmtId="0" fontId="40" fillId="98"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2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0" fillId="98" borderId="0">
      <alignment/>
      <protection/>
    </xf>
    <xf numFmtId="0" fontId="2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2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2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27" fillId="0" borderId="0">
      <alignment/>
      <protection/>
    </xf>
    <xf numFmtId="0" fontId="0" fillId="0" borderId="0">
      <alignment/>
      <protection/>
    </xf>
    <xf numFmtId="0" fontId="0" fillId="0" borderId="0">
      <alignment/>
      <protection/>
    </xf>
    <xf numFmtId="0" fontId="0" fillId="0" borderId="0">
      <alignment/>
      <protection/>
    </xf>
    <xf numFmtId="0" fontId="27" fillId="0" borderId="0">
      <alignment/>
      <protection/>
    </xf>
    <xf numFmtId="0" fontId="0" fillId="0" borderId="0">
      <alignment/>
      <protection/>
    </xf>
    <xf numFmtId="0" fontId="27" fillId="0" borderId="0">
      <alignment/>
      <protection/>
    </xf>
    <xf numFmtId="0" fontId="27" fillId="0" borderId="0">
      <alignment/>
      <protection/>
    </xf>
    <xf numFmtId="0" fontId="27"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0" fillId="98"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3"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77" fillId="0" borderId="0">
      <alignment/>
      <protection/>
    </xf>
    <xf numFmtId="0" fontId="33" fillId="0" borderId="0">
      <alignment/>
      <protection/>
    </xf>
    <xf numFmtId="0" fontId="0" fillId="0" borderId="0">
      <alignment/>
      <protection/>
    </xf>
    <xf numFmtId="0" fontId="40" fillId="98"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0" fillId="98" borderId="0">
      <alignment/>
      <protection/>
    </xf>
    <xf numFmtId="0" fontId="27" fillId="0" borderId="0">
      <alignment/>
      <protection/>
    </xf>
    <xf numFmtId="0" fontId="27" fillId="0" borderId="0">
      <alignment/>
      <protection/>
    </xf>
    <xf numFmtId="0" fontId="1" fillId="0" borderId="0">
      <alignment wrapText="1"/>
      <protection/>
    </xf>
    <xf numFmtId="0" fontId="77" fillId="0" borderId="0">
      <alignment/>
      <protection/>
    </xf>
    <xf numFmtId="0" fontId="27" fillId="0" borderId="0">
      <alignment/>
      <protection/>
    </xf>
    <xf numFmtId="0" fontId="0" fillId="0" borderId="0">
      <alignment/>
      <protection/>
    </xf>
    <xf numFmtId="0" fontId="0" fillId="0" borderId="0">
      <alignment/>
      <protection/>
    </xf>
    <xf numFmtId="0" fontId="0" fillId="0" borderId="0">
      <alignment/>
      <protection/>
    </xf>
    <xf numFmtId="0" fontId="78" fillId="0" borderId="0">
      <alignment/>
      <protection/>
    </xf>
    <xf numFmtId="0" fontId="78" fillId="0" borderId="0">
      <alignment/>
      <protection/>
    </xf>
    <xf numFmtId="0" fontId="78" fillId="0" borderId="0">
      <alignment/>
      <protection/>
    </xf>
    <xf numFmtId="0" fontId="78" fillId="0" borderId="0">
      <alignment/>
      <protection/>
    </xf>
    <xf numFmtId="0" fontId="0" fillId="0" borderId="0">
      <alignment/>
      <protection/>
    </xf>
    <xf numFmtId="0" fontId="0" fillId="0" borderId="0">
      <alignment/>
      <protection/>
    </xf>
    <xf numFmtId="0" fontId="40" fillId="98" borderId="0">
      <alignment/>
      <protection/>
    </xf>
    <xf numFmtId="0" fontId="40" fillId="98" borderId="0">
      <alignment/>
      <protection/>
    </xf>
    <xf numFmtId="0" fontId="40" fillId="98" borderId="0">
      <alignment/>
      <protection/>
    </xf>
    <xf numFmtId="0" fontId="40" fillId="98" borderId="0">
      <alignment/>
      <protection/>
    </xf>
    <xf numFmtId="0" fontId="0" fillId="0" borderId="0">
      <alignment/>
      <protection/>
    </xf>
    <xf numFmtId="0" fontId="0" fillId="0" borderId="0">
      <alignment/>
      <protection/>
    </xf>
    <xf numFmtId="217" fontId="144" fillId="0" borderId="0">
      <alignment/>
      <protection/>
    </xf>
    <xf numFmtId="217" fontId="144" fillId="0" borderId="0">
      <alignment/>
      <protection/>
    </xf>
    <xf numFmtId="217" fontId="144" fillId="0" borderId="0">
      <alignment/>
      <protection/>
    </xf>
    <xf numFmtId="0" fontId="1" fillId="0" borderId="0">
      <alignment wrapText="1"/>
      <protection/>
    </xf>
    <xf numFmtId="0" fontId="27" fillId="0" borderId="0">
      <alignment/>
      <protection/>
    </xf>
    <xf numFmtId="0" fontId="27" fillId="0" borderId="0">
      <alignment/>
      <protection/>
    </xf>
    <xf numFmtId="0" fontId="1" fillId="0" borderId="0">
      <alignment/>
      <protection/>
    </xf>
    <xf numFmtId="0" fontId="77" fillId="0" borderId="0">
      <alignment/>
      <protection/>
    </xf>
    <xf numFmtId="217" fontId="144" fillId="0" borderId="0">
      <alignment/>
      <protection/>
    </xf>
    <xf numFmtId="217" fontId="144" fillId="0" borderId="0">
      <alignment/>
      <protection/>
    </xf>
    <xf numFmtId="217" fontId="144" fillId="0" borderId="0">
      <alignment/>
      <protection/>
    </xf>
    <xf numFmtId="217" fontId="144" fillId="0" borderId="0">
      <alignment/>
      <protection/>
    </xf>
    <xf numFmtId="0" fontId="2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wrapText="1"/>
      <protection/>
    </xf>
    <xf numFmtId="0" fontId="27" fillId="0" borderId="0">
      <alignment/>
      <protection/>
    </xf>
    <xf numFmtId="0" fontId="27" fillId="0" borderId="0">
      <alignment/>
      <protection/>
    </xf>
    <xf numFmtId="0" fontId="1" fillId="0" borderId="0">
      <alignment wrapText="1"/>
      <protection/>
    </xf>
    <xf numFmtId="0" fontId="77" fillId="0" borderId="0">
      <alignment/>
      <protection/>
    </xf>
    <xf numFmtId="0" fontId="27" fillId="0" borderId="0">
      <alignment/>
      <protection/>
    </xf>
    <xf numFmtId="0" fontId="0" fillId="0" borderId="0">
      <alignment/>
      <protection/>
    </xf>
    <xf numFmtId="0" fontId="0" fillId="0" borderId="0">
      <alignment/>
      <protection/>
    </xf>
    <xf numFmtId="0" fontId="40" fillId="98" borderId="0">
      <alignment/>
      <protection/>
    </xf>
    <xf numFmtId="0" fontId="40" fillId="98"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40" fontId="149" fillId="0" borderId="0">
      <alignment/>
      <protection/>
    </xf>
    <xf numFmtId="209" fontId="1" fillId="0" borderId="0">
      <alignment/>
      <protection/>
    </xf>
    <xf numFmtId="209" fontId="1" fillId="0" borderId="0">
      <alignment/>
      <protection/>
    </xf>
    <xf numFmtId="209" fontId="1" fillId="0" borderId="0">
      <alignment/>
      <protection/>
    </xf>
    <xf numFmtId="14" fontId="1" fillId="0" borderId="0">
      <alignment/>
      <protection/>
    </xf>
    <xf numFmtId="14" fontId="1" fillId="0" borderId="0">
      <alignment/>
      <protection/>
    </xf>
    <xf numFmtId="14" fontId="1" fillId="0" borderId="0">
      <alignment/>
      <protection/>
    </xf>
    <xf numFmtId="14" fontId="1" fillId="0" borderId="0">
      <alignment/>
      <protection/>
    </xf>
    <xf numFmtId="219" fontId="1" fillId="0" borderId="0">
      <alignment/>
      <protection/>
    </xf>
    <xf numFmtId="219" fontId="1" fillId="0" borderId="0">
      <alignment/>
      <protection/>
    </xf>
    <xf numFmtId="219" fontId="1" fillId="0" borderId="0">
      <alignment/>
      <protection/>
    </xf>
    <xf numFmtId="210" fontId="1" fillId="0" borderId="0">
      <alignment/>
      <protection/>
    </xf>
    <xf numFmtId="210" fontId="1" fillId="0" borderId="0">
      <alignment/>
      <protection/>
    </xf>
    <xf numFmtId="210" fontId="1" fillId="0" borderId="0">
      <alignment/>
      <protection/>
    </xf>
    <xf numFmtId="0" fontId="150" fillId="0" borderId="0">
      <alignment/>
      <protection/>
    </xf>
    <xf numFmtId="0" fontId="151" fillId="99" borderId="0" applyNumberFormat="0" applyBorder="0" applyProtection="0">
      <alignment horizontal="center"/>
    </xf>
    <xf numFmtId="0" fontId="40" fillId="0" borderId="0">
      <alignment/>
      <protection/>
    </xf>
    <xf numFmtId="0" fontId="1" fillId="70" borderId="7"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1" fillId="70" borderId="7"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40" fillId="70" borderId="10"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40" fillId="70" borderId="10"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40" fillId="70" borderId="10"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1" fillId="9" borderId="11"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34" fillId="100" borderId="39" applyNumberFormat="0" applyFont="0" applyAlignment="0" applyProtection="0"/>
    <xf numFmtId="0" fontId="34" fillId="100" borderId="39" applyNumberFormat="0" applyFont="0" applyAlignment="0" applyProtection="0"/>
    <xf numFmtId="0" fontId="34"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34"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40" fillId="70" borderId="10"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40" fillId="70" borderId="10"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0" fillId="100" borderId="39" applyNumberFormat="0" applyFont="0" applyAlignment="0" applyProtection="0"/>
    <xf numFmtId="0" fontId="33" fillId="100" borderId="39" applyNumberFormat="0" applyFont="0" applyAlignment="0" applyProtection="0"/>
    <xf numFmtId="0" fontId="40" fillId="70" borderId="10" applyNumberFormat="0" applyFont="0" applyAlignment="0" applyProtection="0"/>
    <xf numFmtId="0" fontId="1" fillId="70" borderId="7" applyNumberFormat="0" applyFont="0" applyAlignment="0" applyProtection="0"/>
    <xf numFmtId="165" fontId="88" fillId="0" borderId="0" applyFill="0" applyBorder="0">
      <alignment horizontal="right"/>
      <protection/>
    </xf>
    <xf numFmtId="0" fontId="59" fillId="0" borderId="0" applyNumberFormat="0" applyFill="0" applyBorder="0" applyAlignment="0" applyProtection="0"/>
    <xf numFmtId="0" fontId="70" fillId="0" borderId="0" applyNumberFormat="0" applyFill="0" applyBorder="0" applyAlignment="0" applyProtection="0"/>
    <xf numFmtId="0" fontId="68" fillId="0" borderId="0" applyNumberFormat="0" applyFill="0" applyBorder="0" applyAlignment="0" applyProtection="0"/>
    <xf numFmtId="0" fontId="70" fillId="0" borderId="0" applyNumberFormat="0" applyFill="0" applyBorder="0" applyAlignment="0" applyProtection="0"/>
    <xf numFmtId="0" fontId="152" fillId="0" borderId="0" applyNumberFormat="0" applyFill="0" applyBorder="0" applyAlignment="0" applyProtection="0"/>
    <xf numFmtId="0" fontId="153" fillId="0" borderId="0" applyNumberFormat="0" applyFill="0" applyBorder="0" applyAlignment="0" applyProtection="0"/>
    <xf numFmtId="0" fontId="40" fillId="0" borderId="0" applyNumberFormat="0" applyFill="0" applyBorder="0" applyAlignment="0" applyProtection="0"/>
    <xf numFmtId="5" fontId="23" fillId="0" borderId="0">
      <alignment/>
      <protection/>
    </xf>
    <xf numFmtId="5" fontId="23" fillId="0" borderId="0">
      <alignment/>
      <protection/>
    </xf>
    <xf numFmtId="5" fontId="23" fillId="0" borderId="0">
      <alignment/>
      <protection/>
    </xf>
    <xf numFmtId="40" fontId="1" fillId="0" borderId="0" applyFont="0" applyFill="0" applyBorder="0" applyAlignment="0" applyProtection="0"/>
    <xf numFmtId="38" fontId="1" fillId="0" borderId="0" applyFont="0" applyFill="0" applyBorder="0" applyAlignment="0" applyProtection="0"/>
    <xf numFmtId="0" fontId="59" fillId="0" borderId="0" applyBorder="0" applyProtection="0">
      <alignment/>
    </xf>
    <xf numFmtId="221" fontId="21" fillId="0" borderId="0">
      <alignment/>
      <protection/>
    </xf>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4" fillId="101" borderId="34" applyNumberFormat="0" applyFont="0" applyFill="0" applyAlignment="0" applyProtection="0"/>
    <xf numFmtId="0" fontId="155" fillId="78"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78"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14" borderId="40" applyNumberFormat="0" applyAlignment="0" applyProtection="0"/>
    <xf numFmtId="0" fontId="155" fillId="78" borderId="40" applyNumberFormat="0" applyAlignment="0" applyProtection="0"/>
    <xf numFmtId="0" fontId="155" fillId="78" borderId="40" applyNumberFormat="0" applyAlignment="0" applyProtection="0"/>
    <xf numFmtId="0" fontId="156" fillId="79" borderId="41" applyNumberFormat="0" applyAlignment="0" applyProtection="0"/>
    <xf numFmtId="0" fontId="10" fillId="79" borderId="41" applyNumberFormat="0" applyAlignment="0" applyProtection="0"/>
    <xf numFmtId="0" fontId="155" fillId="78" borderId="40" applyNumberFormat="0" applyAlignment="0" applyProtection="0"/>
    <xf numFmtId="0" fontId="155" fillId="80" borderId="40" applyNumberFormat="0" applyAlignment="0" applyProtection="0"/>
    <xf numFmtId="0" fontId="155" fillId="80" borderId="40" applyNumberFormat="0" applyAlignment="0" applyProtection="0"/>
    <xf numFmtId="0" fontId="155" fillId="80" borderId="40" applyNumberFormat="0" applyAlignment="0" applyProtection="0"/>
    <xf numFmtId="40" fontId="157" fillId="12" borderId="0">
      <alignment horizontal="right"/>
      <protection/>
    </xf>
    <xf numFmtId="0" fontId="158" fillId="12" borderId="0">
      <alignment horizontal="right"/>
      <protection/>
    </xf>
    <xf numFmtId="0" fontId="159" fillId="12" borderId="42">
      <alignment/>
      <protection/>
    </xf>
    <xf numFmtId="0" fontId="159" fillId="0" borderId="0" applyBorder="0">
      <alignment horizontal="centerContinuous"/>
      <protection/>
    </xf>
    <xf numFmtId="0" fontId="160" fillId="0" borderId="0" applyBorder="0">
      <alignment horizontal="centerContinuous"/>
      <protection/>
    </xf>
    <xf numFmtId="0" fontId="23" fillId="102" borderId="0" applyNumberFormat="0" applyFont="0" applyBorder="0" applyAlignment="0">
      <protection/>
    </xf>
    <xf numFmtId="9" fontId="23" fillId="0" borderId="0" applyFont="0" applyFill="0" applyBorder="0" applyAlignment="0" applyProtection="0"/>
    <xf numFmtId="0" fontId="23" fillId="0" borderId="0" applyNumberFormat="0">
      <alignment/>
      <protection/>
    </xf>
    <xf numFmtId="0" fontId="23" fillId="0" borderId="0" applyNumberFormat="0">
      <alignment/>
      <protection/>
    </xf>
    <xf numFmtId="0" fontId="23" fillId="0" borderId="0" applyNumberFormat="0">
      <alignment/>
      <protection/>
    </xf>
    <xf numFmtId="0" fontId="23" fillId="0" borderId="0">
      <alignment/>
      <protection/>
    </xf>
    <xf numFmtId="0" fontId="161" fillId="0" borderId="1" applyNumberFormat="0" applyFont="0" applyBorder="0">
      <alignment/>
      <protection/>
    </xf>
    <xf numFmtId="0" fontId="161" fillId="0" borderId="1" applyNumberFormat="0" applyFont="0" applyBorder="0">
      <alignment/>
      <protection/>
    </xf>
    <xf numFmtId="0" fontId="161" fillId="0" borderId="1" applyNumberFormat="0" applyFont="0" applyBorder="0">
      <alignment/>
      <protection/>
    </xf>
    <xf numFmtId="0" fontId="161" fillId="0" borderId="1" applyNumberFormat="0" applyFont="0" applyBorder="0">
      <alignment/>
      <protection/>
    </xf>
    <xf numFmtId="0" fontId="161" fillId="0" borderId="1" applyNumberFormat="0" applyFont="0" applyBorder="0">
      <alignment/>
      <protection/>
    </xf>
    <xf numFmtId="0" fontId="161" fillId="0" borderId="1" applyNumberFormat="0" applyFont="0" applyBorder="0">
      <alignment/>
      <protection/>
    </xf>
    <xf numFmtId="0" fontId="161" fillId="0" borderId="1" applyNumberFormat="0" applyFont="0" applyBorder="0">
      <alignment/>
      <protection/>
    </xf>
    <xf numFmtId="0" fontId="161" fillId="0" borderId="1" applyFont="0" applyFill="0" applyBorder="0" applyAlignment="0" applyProtection="0"/>
    <xf numFmtId="0" fontId="161" fillId="0" borderId="1" applyFont="0" applyFill="0" applyBorder="0" applyAlignment="0" applyProtection="0"/>
    <xf numFmtId="0" fontId="161" fillId="0" borderId="1" applyFont="0" applyFill="0" applyBorder="0" applyAlignment="0" applyProtection="0"/>
    <xf numFmtId="0" fontId="161" fillId="0" borderId="1" applyFont="0" applyFill="0" applyBorder="0" applyAlignment="0" applyProtection="0"/>
    <xf numFmtId="0" fontId="161" fillId="0" borderId="1" applyFont="0" applyFill="0" applyBorder="0" applyAlignment="0" applyProtection="0"/>
    <xf numFmtId="0" fontId="161" fillId="0" borderId="1" applyFont="0" applyFill="0" applyBorder="0" applyAlignment="0" applyProtection="0"/>
    <xf numFmtId="0" fontId="161" fillId="0" borderId="1" applyFont="0" applyFill="0" applyBorder="0" applyAlignment="0" applyProtection="0"/>
    <xf numFmtId="0" fontId="49" fillId="0" borderId="0">
      <alignment/>
      <protection/>
    </xf>
    <xf numFmtId="10" fontId="23" fillId="0" borderId="0" applyFont="0" applyFill="0" applyBorder="0" applyAlignment="0" applyProtection="0"/>
    <xf numFmtId="10" fontId="23" fillId="0" borderId="0" applyFont="0" applyFill="0" applyBorder="0" applyAlignment="0" applyProtection="0"/>
    <xf numFmtId="0" fontId="39" fillId="0" borderId="0" applyFont="0" applyFill="0" applyBorder="0" applyAlignment="0" applyProtection="0"/>
    <xf numFmtId="0" fontId="162" fillId="0" borderId="0" applyProtection="0">
      <alignment horizontal="left"/>
    </xf>
    <xf numFmtId="0" fontId="1" fillId="0" borderId="0" applyFill="0" applyBorder="0" applyProtection="0">
      <alignment horizontal="left"/>
    </xf>
    <xf numFmtId="0" fontId="1" fillId="0" borderId="0" applyFill="0" applyBorder="0" applyProtection="0">
      <alignment horizontal="left"/>
    </xf>
    <xf numFmtId="0" fontId="1" fillId="0" borderId="0" applyFill="0" applyBorder="0" applyProtection="0">
      <alignment horizontal="left"/>
    </xf>
    <xf numFmtId="0" fontId="56" fillId="0" borderId="0" applyFill="0" applyBorder="0" applyProtection="0">
      <alignment horizontal="left"/>
    </xf>
    <xf numFmtId="0" fontId="56" fillId="0" borderId="0" applyFill="0" applyBorder="0" applyProtection="0">
      <alignment horizontal="left"/>
    </xf>
    <xf numFmtId="0" fontId="56" fillId="0" borderId="0" applyFill="0" applyBorder="0" applyProtection="0">
      <alignment horizontal="left"/>
    </xf>
    <xf numFmtId="1" fontId="1" fillId="0" borderId="0" applyProtection="0">
      <alignment horizontal="right" vertical="center"/>
    </xf>
    <xf numFmtId="1" fontId="1" fillId="0" borderId="0" applyProtection="0">
      <alignment horizontal="right" vertical="center"/>
    </xf>
    <xf numFmtId="1" fontId="1" fillId="0" borderId="0" applyProtection="0">
      <alignment horizontal="right" vertical="center"/>
    </xf>
    <xf numFmtId="0" fontId="163" fillId="0" borderId="0">
      <alignment horizontal="centerContinuous"/>
      <protection/>
    </xf>
    <xf numFmtId="0" fontId="59" fillId="0" borderId="0">
      <alignment horizontal="center"/>
      <protection/>
    </xf>
    <xf numFmtId="0" fontId="164" fillId="0" borderId="0">
      <alignment horizontal="center"/>
      <protection/>
    </xf>
    <xf numFmtId="10" fontId="165" fillId="0" borderId="42">
      <alignment horizontal="right"/>
      <protection/>
    </xf>
    <xf numFmtId="14" fontId="24" fillId="0" borderId="0">
      <alignment horizontal="center" wrapText="1"/>
      <protection locked="0"/>
    </xf>
    <xf numFmtId="0" fontId="1" fillId="0" borderId="0" applyFont="0" applyFill="0" applyBorder="0" applyAlignment="0" applyProtection="0"/>
    <xf numFmtId="166" fontId="24" fillId="0" borderId="0">
      <alignment/>
      <protection/>
    </xf>
    <xf numFmtId="37" fontId="29" fillId="0" borderId="0">
      <alignment/>
      <protection/>
    </xf>
    <xf numFmtId="0" fontId="29" fillId="0" borderId="0">
      <alignment/>
      <protection/>
    </xf>
    <xf numFmtId="0" fontId="29" fillId="0" borderId="0">
      <alignment/>
      <protection/>
    </xf>
    <xf numFmtId="169" fontId="21" fillId="0" borderId="0" applyFont="0" applyFill="0" applyBorder="0" applyAlignment="0" applyProtection="0"/>
    <xf numFmtId="37"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10" fontId="1" fillId="0" borderId="0" applyFont="0" applyFill="0" applyBorder="0" applyAlignment="0" applyProtection="0"/>
    <xf numFmtId="0" fontId="29" fillId="0" borderId="0">
      <alignment/>
      <protection/>
    </xf>
    <xf numFmtId="37" fontId="29" fillId="0" borderId="0">
      <alignment/>
      <protection/>
    </xf>
    <xf numFmtId="37" fontId="29" fillId="0" borderId="0">
      <alignment/>
      <protection/>
    </xf>
    <xf numFmtId="0" fontId="166" fillId="0" borderId="0">
      <alignment/>
      <protection/>
    </xf>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4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7" fillId="0" borderId="0" applyFont="0" applyFill="0" applyBorder="0" applyAlignment="0" applyProtection="0"/>
    <xf numFmtId="9" fontId="63"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0" fontId="24" fillId="0" borderId="0">
      <alignment horizontal="right"/>
      <protection/>
    </xf>
    <xf numFmtId="9" fontId="0" fillId="0" borderId="0" applyFont="0" applyFill="0" applyBorder="0" applyAlignment="0" applyProtection="0"/>
    <xf numFmtId="9" fontId="0" fillId="0" borderId="0" applyFont="0" applyFill="0" applyBorder="0" applyAlignment="0" applyProtection="0"/>
    <xf numFmtId="9" fontId="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0"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0" fillId="0" borderId="0" applyFont="0" applyFill="0" applyBorder="0" applyAlignment="0" applyProtection="0"/>
    <xf numFmtId="9" fontId="4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167"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0"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22" fontId="24" fillId="0" borderId="0" applyFont="0" applyFill="0" applyBorder="0" applyProtection="0">
      <alignment horizontal="right"/>
    </xf>
    <xf numFmtId="0" fontId="21" fillId="0" borderId="0" applyFont="0" applyFill="0" applyBorder="0" applyAlignment="0" applyProtection="0"/>
    <xf numFmtId="0" fontId="21" fillId="0" borderId="0" applyFont="0" applyFill="0" applyBorder="0" applyAlignment="0" applyProtection="0"/>
    <xf numFmtId="166" fontId="1" fillId="0" borderId="0">
      <alignment/>
      <protection/>
    </xf>
    <xf numFmtId="0" fontId="1" fillId="0" borderId="0">
      <alignment/>
      <protection/>
    </xf>
    <xf numFmtId="166" fontId="1" fillId="0" borderId="0">
      <alignment/>
      <protection/>
    </xf>
    <xf numFmtId="166" fontId="1" fillId="0" borderId="0">
      <alignment/>
      <protection/>
    </xf>
    <xf numFmtId="166" fontId="59" fillId="0" borderId="0">
      <alignment/>
      <protection/>
    </xf>
    <xf numFmtId="0" fontId="138" fillId="0" borderId="0">
      <alignment/>
      <protection/>
    </xf>
    <xf numFmtId="9" fontId="138"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37" fontId="29" fillId="0" borderId="0">
      <alignment/>
      <protection/>
    </xf>
    <xf numFmtId="0" fontId="29" fillId="0" borderId="0">
      <alignment/>
      <protection/>
    </xf>
    <xf numFmtId="0" fontId="29" fillId="0" borderId="0">
      <alignment/>
      <protection/>
    </xf>
    <xf numFmtId="0" fontId="1" fillId="0" borderId="0" applyFill="0" applyBorder="0" applyAlignment="0">
      <protection/>
    </xf>
    <xf numFmtId="185" fontId="21" fillId="0" borderId="0" applyFill="0" applyBorder="0" applyAlignment="0">
      <protection/>
    </xf>
    <xf numFmtId="44" fontId="63" fillId="0" borderId="0" applyFill="0" applyBorder="0" applyAlignment="0">
      <protection/>
    </xf>
    <xf numFmtId="188" fontId="21" fillId="0" borderId="0" applyFill="0" applyBorder="0" applyAlignment="0">
      <protection/>
    </xf>
    <xf numFmtId="185" fontId="21" fillId="0" borderId="0" applyFill="0" applyBorder="0" applyAlignment="0">
      <protection/>
    </xf>
    <xf numFmtId="37" fontId="29" fillId="0" borderId="0">
      <alignment/>
      <protection/>
    </xf>
    <xf numFmtId="0" fontId="29" fillId="0" borderId="0">
      <alignment/>
      <protection/>
    </xf>
    <xf numFmtId="0" fontId="29" fillId="0" borderId="0">
      <alignment/>
      <protection/>
    </xf>
    <xf numFmtId="223" fontId="1" fillId="0" borderId="0" applyFont="0" applyFill="0" applyBorder="0" applyAlignment="0" applyProtection="0"/>
    <xf numFmtId="0" fontId="43" fillId="0" borderId="0" applyNumberFormat="0" applyFill="0" applyBorder="0" applyAlignment="0" applyProtection="0"/>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0" fontId="41" fillId="0" borderId="0" applyNumberFormat="0" applyFont="0" applyFill="0" applyBorder="0" applyProtection="0">
      <alignment/>
    </xf>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15"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0" fontId="168" fillId="0" borderId="8">
      <alignment horizontal="center"/>
      <protection/>
    </xf>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0" fontId="41" fillId="103" borderId="0" applyNumberFormat="0" applyFont="0" applyBorder="0" applyAlignment="0" applyProtection="0"/>
    <xf numFmtId="165" fontId="21" fillId="0" borderId="0">
      <alignment vertical="top"/>
      <protection/>
    </xf>
    <xf numFmtId="165" fontId="21" fillId="0" borderId="0">
      <alignment vertical="top"/>
      <protection/>
    </xf>
    <xf numFmtId="0" fontId="23" fillId="0" borderId="0" applyNumberFormat="0">
      <alignment/>
      <protection/>
    </xf>
    <xf numFmtId="0" fontId="23" fillId="0" borderId="0" applyNumberFormat="0">
      <alignment/>
      <protection/>
    </xf>
    <xf numFmtId="0" fontId="23" fillId="0" borderId="0" applyNumberFormat="0">
      <alignment/>
      <protection/>
    </xf>
    <xf numFmtId="0" fontId="23" fillId="0" borderId="0" applyNumberFormat="0">
      <alignment/>
      <protection/>
    </xf>
    <xf numFmtId="0" fontId="23" fillId="0" borderId="0" applyNumberFormat="0">
      <alignment/>
      <protection/>
    </xf>
    <xf numFmtId="0" fontId="23" fillId="0" borderId="0" applyNumberFormat="0">
      <alignment/>
      <protection/>
    </xf>
    <xf numFmtId="165" fontId="21" fillId="0" borderId="0">
      <alignment vertical="top"/>
      <protection/>
    </xf>
    <xf numFmtId="165" fontId="21" fillId="0" borderId="0">
      <alignment vertical="top"/>
      <protection/>
    </xf>
    <xf numFmtId="165" fontId="21" fillId="0" borderId="0">
      <alignment vertical="top"/>
      <protection/>
    </xf>
    <xf numFmtId="165" fontId="21" fillId="0" borderId="0">
      <alignment vertical="top"/>
      <protection/>
    </xf>
    <xf numFmtId="165" fontId="21" fillId="0" borderId="0">
      <alignment vertical="top"/>
      <protection/>
    </xf>
    <xf numFmtId="165" fontId="21" fillId="0" borderId="0">
      <alignment vertical="top"/>
      <protection/>
    </xf>
    <xf numFmtId="165" fontId="21" fillId="0" borderId="0">
      <alignment vertical="top"/>
      <protection/>
    </xf>
    <xf numFmtId="165" fontId="21" fillId="0" borderId="0">
      <alignment vertical="top"/>
      <protection/>
    </xf>
    <xf numFmtId="0" fontId="169" fillId="104" borderId="0" applyNumberFormat="0" applyFont="0" applyBorder="0">
      <alignment/>
      <protection/>
    </xf>
    <xf numFmtId="0" fontId="170" fillId="77" borderId="34" applyNumberFormat="0" applyProtection="0">
      <alignment horizontal="center" vertical="center" wrapText="1"/>
    </xf>
    <xf numFmtId="0" fontId="59" fillId="0" borderId="0" applyNumberFormat="0" applyFill="0" applyBorder="0" applyProtection="0">
      <alignment/>
    </xf>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170" fillId="0" borderId="0" applyNumberFormat="0" applyFill="0" applyBorder="0" applyProtection="0">
      <alignment horizontal="left"/>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165" fontId="39" fillId="0" borderId="0">
      <alignment/>
      <protection/>
    </xf>
    <xf numFmtId="165" fontId="39" fillId="0" borderId="0">
      <alignment/>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39" fillId="0" borderId="0">
      <alignment/>
      <protection/>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0">
      <alignment/>
      <protection/>
    </xf>
    <xf numFmtId="165"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0">
      <alignment/>
      <protection/>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165" fontId="39" fillId="0" borderId="0">
      <alignment/>
      <protection/>
    </xf>
    <xf numFmtId="165" fontId="39" fillId="0" borderId="0">
      <alignment/>
      <protection/>
    </xf>
    <xf numFmtId="0" fontId="39" fillId="0" borderId="0">
      <alignment/>
      <protection/>
    </xf>
    <xf numFmtId="0" fontId="39" fillId="0" borderId="0">
      <alignment/>
      <protection/>
    </xf>
    <xf numFmtId="0" fontId="39" fillId="0" borderId="0">
      <alignment/>
      <protection/>
    </xf>
    <xf numFmtId="165"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43">
      <alignment/>
      <protection locked="0"/>
    </xf>
    <xf numFmtId="0" fontId="39" fillId="0" borderId="0">
      <alignment/>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43">
      <alignment horizontal="centerContinuous"/>
      <protection/>
    </xf>
    <xf numFmtId="0" fontId="39" fillId="0" borderId="0">
      <alignment/>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1" fillId="0" borderId="44">
      <alignment vertical="center"/>
      <protection/>
    </xf>
    <xf numFmtId="0" fontId="40" fillId="96" borderId="1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27" fillId="96" borderId="4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 fillId="0" borderId="0">
      <alignment/>
      <protection/>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1" fillId="0" borderId="0">
      <alignment/>
      <protection/>
    </xf>
    <xf numFmtId="0" fontId="27" fillId="96" borderId="40" applyNumberFormat="0" applyProtection="0">
      <alignment vertical="center"/>
    </xf>
    <xf numFmtId="0" fontId="1" fillId="0" borderId="0">
      <alignment/>
      <protection/>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27" fillId="96" borderId="4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40" fillId="96" borderId="10" applyNumberFormat="0" applyProtection="0">
      <alignment vertical="center"/>
    </xf>
    <xf numFmtId="0" fontId="171" fillId="96" borderId="45" applyNumberFormat="0" applyProtection="0">
      <alignment vertical="center"/>
    </xf>
    <xf numFmtId="0" fontId="1" fillId="0" borderId="0">
      <alignment/>
      <protection/>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1" fillId="0" borderId="0">
      <alignment/>
      <protection/>
    </xf>
    <xf numFmtId="0" fontId="1" fillId="0" borderId="0">
      <alignment/>
      <protection/>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27" fillId="96" borderId="40" applyNumberFormat="0" applyProtection="0">
      <alignment vertical="center"/>
    </xf>
    <xf numFmtId="0" fontId="1" fillId="0" borderId="0">
      <alignment/>
      <protection/>
    </xf>
    <xf numFmtId="0" fontId="1" fillId="0" borderId="0">
      <alignment/>
      <protection/>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1" fillId="0" borderId="0">
      <alignment/>
      <protection/>
    </xf>
    <xf numFmtId="0" fontId="27" fillId="96" borderId="40" applyNumberFormat="0" applyProtection="0">
      <alignment vertical="center"/>
    </xf>
    <xf numFmtId="0" fontId="1" fillId="0" borderId="0">
      <alignment/>
      <protection/>
    </xf>
    <xf numFmtId="0" fontId="1" fillId="0" borderId="0">
      <alignment/>
      <protection/>
    </xf>
    <xf numFmtId="0" fontId="1" fillId="0" borderId="0">
      <alignment/>
      <protection/>
    </xf>
    <xf numFmtId="0" fontId="27" fillId="96" borderId="40" applyNumberFormat="0" applyProtection="0">
      <alignment vertical="center"/>
    </xf>
    <xf numFmtId="0" fontId="27" fillId="96" borderId="40" applyNumberFormat="0" applyProtection="0">
      <alignment vertical="center"/>
    </xf>
    <xf numFmtId="0" fontId="1" fillId="0" borderId="0">
      <alignment/>
      <protection/>
    </xf>
    <xf numFmtId="0" fontId="27" fillId="96" borderId="40" applyNumberFormat="0" applyProtection="0">
      <alignment vertical="center"/>
    </xf>
    <xf numFmtId="0" fontId="1" fillId="0" borderId="0">
      <alignment/>
      <protection/>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171" fillId="96" borderId="45" applyNumberFormat="0" applyProtection="0">
      <alignment vertical="center"/>
    </xf>
    <xf numFmtId="0" fontId="40"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 fillId="0" borderId="0">
      <alignment/>
      <protection/>
    </xf>
    <xf numFmtId="0" fontId="1" fillId="0" borderId="0">
      <alignment/>
      <protection/>
    </xf>
    <xf numFmtId="0" fontId="1" fillId="0" borderId="0">
      <alignment/>
      <protection/>
    </xf>
    <xf numFmtId="0" fontId="1" fillId="0" borderId="0">
      <alignment/>
      <protection/>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 fillId="0" borderId="0">
      <alignment/>
      <protection/>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 fillId="0" borderId="0">
      <alignment/>
      <protection/>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 fillId="0" borderId="0">
      <alignment/>
      <protection/>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 fillId="0" borderId="0">
      <alignment/>
      <protection/>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 fillId="0" borderId="0">
      <alignment/>
      <protection/>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 fillId="0" borderId="0">
      <alignment/>
      <protection/>
    </xf>
    <xf numFmtId="0" fontId="1" fillId="0" borderId="0">
      <alignment/>
      <protection/>
    </xf>
    <xf numFmtId="0" fontId="174" fillId="96" borderId="40" applyNumberFormat="0" applyProtection="0">
      <alignment vertical="center"/>
    </xf>
    <xf numFmtId="0" fontId="174" fillId="96" borderId="40" applyNumberFormat="0" applyProtection="0">
      <alignment vertical="center"/>
    </xf>
    <xf numFmtId="0" fontId="1" fillId="0" borderId="0">
      <alignment/>
      <protection/>
    </xf>
    <xf numFmtId="0" fontId="174" fillId="96" borderId="40" applyNumberFormat="0" applyProtection="0">
      <alignment vertical="center"/>
    </xf>
    <xf numFmtId="0" fontId="1" fillId="0" borderId="0">
      <alignment/>
      <protection/>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4" fillId="96" borderId="4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2" fillId="96" borderId="1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4" fillId="96" borderId="40"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3" fillId="96" borderId="45" applyNumberFormat="0" applyProtection="0">
      <alignment vertical="center"/>
    </xf>
    <xf numFmtId="0" fontId="172" fillId="96" borderId="10" applyNumberFormat="0" applyProtection="0">
      <alignment vertical="center"/>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 fillId="0" borderId="0">
      <alignment/>
      <protection/>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 fillId="0" borderId="0">
      <alignment/>
      <protection/>
    </xf>
    <xf numFmtId="0" fontId="27" fillId="96" borderId="40" applyNumberFormat="0" applyProtection="0">
      <alignment horizontal="left" vertical="center" indent="1"/>
    </xf>
    <xf numFmtId="0" fontId="1" fillId="0" borderId="0">
      <alignment/>
      <protection/>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27" fillId="96" borderId="4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40" fillId="96" borderId="10"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center" indent="1"/>
    </xf>
    <xf numFmtId="0" fontId="1" fillId="0" borderId="0">
      <alignment/>
      <protection/>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 fillId="0" borderId="0">
      <alignment/>
      <protection/>
    </xf>
    <xf numFmtId="0" fontId="1" fillId="0" borderId="0">
      <alignment/>
      <protection/>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 fillId="0" borderId="0">
      <alignment/>
      <protection/>
    </xf>
    <xf numFmtId="0" fontId="27" fillId="96" borderId="40" applyNumberFormat="0" applyProtection="0">
      <alignment horizontal="left" vertical="center" indent="1"/>
    </xf>
    <xf numFmtId="0" fontId="1" fillId="0" borderId="0">
      <alignment/>
      <protection/>
    </xf>
    <xf numFmtId="0" fontId="1" fillId="0" borderId="0">
      <alignment/>
      <protection/>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 fillId="0" borderId="0">
      <alignment/>
      <protection/>
    </xf>
    <xf numFmtId="0" fontId="27" fillId="96" borderId="40" applyNumberFormat="0" applyProtection="0">
      <alignment horizontal="left" vertical="center" indent="1"/>
    </xf>
    <xf numFmtId="0" fontId="1" fillId="0" borderId="0">
      <alignment/>
      <protection/>
    </xf>
    <xf numFmtId="0" fontId="1" fillId="0" borderId="0">
      <alignment/>
      <protection/>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 fillId="0" borderId="0">
      <alignment/>
      <protection/>
    </xf>
    <xf numFmtId="0" fontId="27" fillId="96" borderId="40" applyNumberFormat="0" applyProtection="0">
      <alignment horizontal="left" vertical="center" indent="1"/>
    </xf>
    <xf numFmtId="0" fontId="1" fillId="0" borderId="0">
      <alignment/>
      <protection/>
    </xf>
    <xf numFmtId="0" fontId="40" fillId="96" borderId="10" applyNumberFormat="0" applyProtection="0">
      <alignment horizontal="left" vertical="center" indent="1"/>
    </xf>
    <xf numFmtId="0" fontId="175"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 fillId="0" borderId="0">
      <alignment/>
      <protection/>
    </xf>
    <xf numFmtId="0" fontId="1" fillId="0" borderId="0">
      <alignment/>
      <protection/>
    </xf>
    <xf numFmtId="0" fontId="1" fillId="0" borderId="0">
      <alignment/>
      <protection/>
    </xf>
    <xf numFmtId="0" fontId="1" fillId="0" borderId="0">
      <alignment/>
      <protection/>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33" fillId="0" borderId="0">
      <alignment/>
      <protection/>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33" fillId="0" borderId="0">
      <alignment/>
      <protection/>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33"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33" fillId="0" borderId="0">
      <alignment/>
      <protection/>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1"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 fillId="0" borderId="0">
      <alignment/>
      <protection/>
    </xf>
    <xf numFmtId="0" fontId="1" fillId="0" borderId="0">
      <alignment/>
      <protection/>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1" fillId="0" borderId="0">
      <alignment/>
      <protection/>
    </xf>
    <xf numFmtId="0" fontId="27" fillId="96" borderId="40" applyNumberFormat="0" applyProtection="0">
      <alignment horizontal="left" vertical="center" indent="1"/>
    </xf>
    <xf numFmtId="0" fontId="33" fillId="0" borderId="0">
      <alignment/>
      <protection/>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33" fillId="0" borderId="0">
      <alignment/>
      <protection/>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27" fillId="96" borderId="40" applyNumberFormat="0" applyProtection="0">
      <alignment horizontal="left" vertical="center"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1"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1"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5"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33" fillId="0" borderId="0">
      <alignment/>
      <protection/>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171" fillId="96" borderId="45" applyNumberFormat="0" applyProtection="0">
      <alignment horizontal="left" vertical="top"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27" fillId="96" borderId="40" applyNumberFormat="0" applyProtection="0">
      <alignment horizontal="left" vertical="center" indent="1"/>
    </xf>
    <xf numFmtId="0" fontId="33" fillId="0" borderId="0">
      <alignment/>
      <protection/>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33" fillId="0" borderId="0">
      <alignment/>
      <protection/>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33" fillId="0" borderId="0">
      <alignment/>
      <protection/>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171" fillId="96" borderId="45" applyNumberFormat="0" applyProtection="0">
      <alignment horizontal="left" vertical="top" indent="1"/>
    </xf>
    <xf numFmtId="0" fontId="33" fillId="0" borderId="0">
      <alignment/>
      <protection/>
    </xf>
    <xf numFmtId="0" fontId="175" fillId="96" borderId="45" applyNumberFormat="0" applyProtection="0">
      <alignment horizontal="left" vertical="top"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33" fillId="0" borderId="0">
      <alignment/>
      <protection/>
    </xf>
    <xf numFmtId="0" fontId="171" fillId="3" borderId="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0" borderId="0">
      <alignment/>
      <protection/>
    </xf>
    <xf numFmtId="0" fontId="1" fillId="0" borderId="0">
      <alignment/>
      <protection/>
    </xf>
    <xf numFmtId="0" fontId="1" fillId="0" borderId="0">
      <alignment/>
      <protection/>
    </xf>
    <xf numFmtId="0" fontId="33" fillId="0" borderId="0">
      <alignment/>
      <protection/>
    </xf>
    <xf numFmtId="0" fontId="171" fillId="3" borderId="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1" fillId="3" borderId="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1" fillId="3" borderId="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1" fillId="3" borderId="0" applyNumberFormat="0" applyProtection="0">
      <alignment horizontal="left" vertical="center" indent="1"/>
    </xf>
    <xf numFmtId="0" fontId="171" fillId="3" borderId="0" applyNumberFormat="0" applyProtection="0">
      <alignment horizontal="left" vertical="center" indent="1"/>
    </xf>
    <xf numFmtId="0" fontId="171" fillId="3" borderId="0" applyNumberFormat="0" applyProtection="0">
      <alignment horizontal="left" vertical="center" indent="1"/>
    </xf>
    <xf numFmtId="0" fontId="171" fillId="3" borderId="0" applyNumberFormat="0" applyProtection="0">
      <alignment horizontal="left" vertical="center" indent="1"/>
    </xf>
    <xf numFmtId="0" fontId="40" fillId="38" borderId="10" applyNumberFormat="0" applyProtection="0">
      <alignment horizontal="left" vertical="center" indent="1"/>
    </xf>
    <xf numFmtId="0" fontId="176" fillId="0" borderId="0" applyNumberFormat="0" applyProtection="0">
      <alignment horizontal="left" vertical="top" wrapText="1"/>
    </xf>
    <xf numFmtId="0" fontId="1" fillId="4" borderId="4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1" fillId="3" borderId="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33" fillId="0" borderId="0">
      <alignment/>
      <protection/>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33" fillId="0" borderId="0">
      <alignment/>
      <protection/>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76" fillId="0" borderId="0" applyNumberFormat="0" applyProtection="0">
      <alignment horizontal="left" vertical="top" wrapTex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33" fillId="0" borderId="0">
      <alignment/>
      <protection/>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33" fillId="0" borderId="0">
      <alignment/>
      <protection/>
    </xf>
    <xf numFmtId="0" fontId="176" fillId="0" borderId="0" applyNumberFormat="0" applyProtection="0">
      <alignment horizontal="left" vertical="top" wrapTex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6" fillId="0" borderId="0" applyNumberFormat="0" applyProtection="0">
      <alignment horizontal="left" vertical="top" wrapTex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6" fillId="0" borderId="0" applyNumberFormat="0" applyProtection="0">
      <alignment horizontal="left" vertical="top" wrapTex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6" fillId="0" borderId="0" applyNumberFormat="0" applyProtection="0">
      <alignment horizontal="left" vertical="top" wrapTex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6" fillId="0" borderId="0" applyNumberFormat="0" applyProtection="0">
      <alignment horizontal="left" vertical="top" wrapText="1"/>
    </xf>
    <xf numFmtId="0" fontId="176" fillId="0" borderId="0" applyNumberFormat="0" applyProtection="0">
      <alignment horizontal="left" vertical="top" wrapTex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33" fillId="0" borderId="0">
      <alignment/>
      <protection/>
    </xf>
    <xf numFmtId="0" fontId="1" fillId="0" borderId="0">
      <alignment/>
      <protection/>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0" borderId="0">
      <alignment/>
      <protection/>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0" borderId="0">
      <alignment/>
      <protection/>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0" borderId="0">
      <alignment/>
      <protection/>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33" fillId="0" borderId="0">
      <alignment/>
      <protection/>
    </xf>
    <xf numFmtId="0" fontId="40" fillId="38" borderId="10" applyNumberFormat="0" applyProtection="0">
      <alignment horizontal="left" vertical="center" indent="1"/>
    </xf>
    <xf numFmtId="0" fontId="171" fillId="3" borderId="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71" fillId="3" borderId="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71" fillId="3" borderId="0" applyNumberFormat="0" applyProtection="0">
      <alignment horizontal="left" vertical="center" indent="1"/>
    </xf>
    <xf numFmtId="0" fontId="171" fillId="3" borderId="0" applyNumberFormat="0" applyProtection="0">
      <alignment horizontal="left" vertical="center" indent="1"/>
    </xf>
    <xf numFmtId="0" fontId="171" fillId="3" borderId="0" applyNumberFormat="0" applyProtection="0">
      <alignment horizontal="left" vertical="center" indent="1"/>
    </xf>
    <xf numFmtId="0" fontId="40" fillId="38" borderId="10" applyNumberFormat="0" applyProtection="0">
      <alignment horizontal="left" vertical="center" indent="1"/>
    </xf>
    <xf numFmtId="0" fontId="171" fillId="3" borderId="0" applyNumberFormat="0" applyProtection="0">
      <alignment horizontal="left" vertical="center" indent="1"/>
    </xf>
    <xf numFmtId="0" fontId="171" fillId="3" borderId="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33" fillId="0" borderId="0">
      <alignment/>
      <protection/>
    </xf>
    <xf numFmtId="0" fontId="1" fillId="0" borderId="0">
      <alignment/>
      <protection/>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33" fillId="0" borderId="0">
      <alignment/>
      <protection/>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71" fillId="3" borderId="0" applyNumberFormat="0" applyProtection="0">
      <alignment horizontal="left" vertical="center" indent="1"/>
    </xf>
    <xf numFmtId="0" fontId="171" fillId="3" borderId="0" applyNumberFormat="0" applyProtection="0">
      <alignment horizontal="left" vertical="center" indent="1"/>
    </xf>
    <xf numFmtId="0" fontId="171" fillId="3" borderId="0" applyNumberFormat="0" applyProtection="0">
      <alignment horizontal="left" vertical="center" indent="1"/>
    </xf>
    <xf numFmtId="0" fontId="171" fillId="3" borderId="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76" fillId="0" borderId="0" applyNumberFormat="0" applyProtection="0">
      <alignment horizontal="left" vertical="top" wrapTex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33" fillId="0" borderId="0">
      <alignment/>
      <protection/>
    </xf>
    <xf numFmtId="0" fontId="1" fillId="0" borderId="0">
      <alignment/>
      <protection/>
    </xf>
    <xf numFmtId="0" fontId="1" fillId="0" borderId="0">
      <alignment/>
      <protection/>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0" borderId="0">
      <alignment/>
      <protection/>
    </xf>
    <xf numFmtId="0" fontId="1" fillId="4" borderId="40" applyNumberFormat="0" applyProtection="0">
      <alignment horizontal="left" vertical="center" indent="1"/>
    </xf>
    <xf numFmtId="0" fontId="33" fillId="0" borderId="0">
      <alignment/>
      <protection/>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33" fillId="0" borderId="0">
      <alignment/>
      <protection/>
    </xf>
    <xf numFmtId="0" fontId="176" fillId="0" borderId="0" applyNumberFormat="0" applyProtection="0">
      <alignment horizontal="left" vertical="top" wrapTex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6" fillId="0" borderId="0" applyNumberFormat="0" applyProtection="0">
      <alignment horizontal="left" vertical="top" wrapTex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6" fillId="0" borderId="0" applyNumberFormat="0" applyProtection="0">
      <alignment horizontal="left" vertical="top" wrapTex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6" fillId="0" borderId="0" applyNumberFormat="0" applyProtection="0">
      <alignment horizontal="left" vertical="top" wrapText="1"/>
    </xf>
    <xf numFmtId="0" fontId="176" fillId="0" borderId="0" applyNumberFormat="0" applyProtection="0">
      <alignment horizontal="left" vertical="top" wrapText="1"/>
    </xf>
    <xf numFmtId="0" fontId="40" fillId="38" borderId="10" applyNumberFormat="0" applyProtection="0">
      <alignment horizontal="left" vertical="center" indent="1"/>
    </xf>
    <xf numFmtId="0" fontId="171" fillId="3" borderId="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40" fillId="38" borderId="1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1" fillId="3" borderId="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1" fillId="3" borderId="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1" fillId="3" borderId="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1" fillId="3" borderId="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 fillId="4" borderId="40" applyNumberFormat="0" applyProtection="0">
      <alignment horizontal="left" vertical="center" indent="1"/>
    </xf>
    <xf numFmtId="0" fontId="176" fillId="0" borderId="0" applyNumberFormat="0" applyProtection="0">
      <alignment horizontal="left" vertical="top" wrapText="1"/>
    </xf>
    <xf numFmtId="0" fontId="40" fillId="7" borderId="10"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33" fillId="0" borderId="0">
      <alignment/>
      <protection/>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33"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33" fillId="0" borderId="0">
      <alignment/>
      <protection/>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33" fillId="0" borderId="0">
      <alignment/>
      <protection/>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0" applyNumberFormat="0" applyProtection="0">
      <alignment horizontal="right" vertical="center"/>
    </xf>
    <xf numFmtId="0" fontId="27" fillId="7" borderId="45" applyNumberFormat="0" applyProtection="0">
      <alignment horizontal="right" vertical="center"/>
    </xf>
    <xf numFmtId="0" fontId="27" fillId="7" borderId="40"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0" applyNumberFormat="0" applyProtection="0">
      <alignment horizontal="right" vertical="center"/>
    </xf>
    <xf numFmtId="0" fontId="27" fillId="7" borderId="45" applyNumberFormat="0" applyProtection="0">
      <alignment horizontal="right" vertical="center"/>
    </xf>
    <xf numFmtId="0" fontId="27" fillId="7" borderId="40"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0" applyNumberFormat="0" applyProtection="0">
      <alignment horizontal="right" vertical="center"/>
    </xf>
    <xf numFmtId="0" fontId="27" fillId="7" borderId="45" applyNumberFormat="0" applyProtection="0">
      <alignment horizontal="right" vertical="center"/>
    </xf>
    <xf numFmtId="0" fontId="27" fillId="7" borderId="40"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33" fillId="0" borderId="0">
      <alignment/>
      <protection/>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33" fillId="0" borderId="0">
      <alignment/>
      <protection/>
    </xf>
    <xf numFmtId="0" fontId="40" fillId="7" borderId="10"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33" fillId="0" borderId="0">
      <alignment/>
      <protection/>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33" fillId="0" borderId="0">
      <alignment/>
      <protection/>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33" fillId="0" borderId="0">
      <alignment/>
      <protection/>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0" applyNumberFormat="0" applyProtection="0">
      <alignment horizontal="right" vertical="center"/>
    </xf>
    <xf numFmtId="0" fontId="27" fillId="7" borderId="45" applyNumberFormat="0" applyProtection="0">
      <alignment horizontal="right" vertical="center"/>
    </xf>
    <xf numFmtId="0" fontId="27" fillId="7" borderId="40"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0" applyNumberFormat="0" applyProtection="0">
      <alignment horizontal="right" vertical="center"/>
    </xf>
    <xf numFmtId="0" fontId="27" fillId="7" borderId="45"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5"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1" fillId="0" borderId="0">
      <alignment/>
      <protection/>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1" fillId="0" borderId="0">
      <alignment/>
      <protection/>
    </xf>
    <xf numFmtId="0" fontId="27" fillId="7" borderId="40" applyNumberFormat="0" applyProtection="0">
      <alignment horizontal="right" vertical="center"/>
    </xf>
    <xf numFmtId="0" fontId="33" fillId="0" borderId="0">
      <alignment/>
      <protection/>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33" fillId="0" borderId="0">
      <alignment/>
      <protection/>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27" fillId="7" borderId="4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40" fillId="7" borderId="10" applyNumberFormat="0" applyProtection="0">
      <alignment horizontal="right" vertical="center"/>
    </xf>
    <xf numFmtId="0" fontId="27" fillId="7" borderId="45" applyNumberFormat="0" applyProtection="0">
      <alignment horizontal="right" vertical="center"/>
    </xf>
    <xf numFmtId="0" fontId="1" fillId="0" borderId="0">
      <alignment/>
      <protection/>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27" fillId="7"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1" fillId="0" borderId="0">
      <alignment/>
      <protection/>
    </xf>
    <xf numFmtId="0" fontId="27" fillId="7"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7" borderId="40" applyNumberFormat="0" applyProtection="0">
      <alignment horizontal="right" vertical="center"/>
    </xf>
    <xf numFmtId="0" fontId="27" fillId="7" borderId="40" applyNumberFormat="0" applyProtection="0">
      <alignment horizontal="right" vertical="center"/>
    </xf>
    <xf numFmtId="0" fontId="1" fillId="0" borderId="0">
      <alignment/>
      <protection/>
    </xf>
    <xf numFmtId="0" fontId="27" fillId="7" borderId="40" applyNumberFormat="0" applyProtection="0">
      <alignment horizontal="right" vertical="center"/>
    </xf>
    <xf numFmtId="0" fontId="33" fillId="0" borderId="0">
      <alignment/>
      <protection/>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27" fillId="7" borderId="45" applyNumberFormat="0" applyProtection="0">
      <alignment horizontal="right" vertical="center"/>
    </xf>
    <xf numFmtId="0" fontId="33" fillId="0" borderId="0">
      <alignment/>
      <protection/>
    </xf>
    <xf numFmtId="0" fontId="40" fillId="7" borderId="10" applyNumberFormat="0" applyProtection="0">
      <alignment horizontal="right" vertical="center"/>
    </xf>
    <xf numFmtId="0" fontId="40" fillId="105" borderId="10"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33" fillId="0" borderId="0">
      <alignment/>
      <protection/>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33"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33" fillId="0" borderId="0">
      <alignment/>
      <protection/>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33" fillId="0" borderId="0">
      <alignment/>
      <protection/>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0" applyNumberFormat="0" applyProtection="0">
      <alignment horizontal="right" vertical="center"/>
    </xf>
    <xf numFmtId="0" fontId="27" fillId="6" borderId="45" applyNumberFormat="0" applyProtection="0">
      <alignment horizontal="right" vertical="center"/>
    </xf>
    <xf numFmtId="0" fontId="27" fillId="6" borderId="40"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0" applyNumberFormat="0" applyProtection="0">
      <alignment horizontal="right" vertical="center"/>
    </xf>
    <xf numFmtId="0" fontId="27" fillId="6" borderId="45" applyNumberFormat="0" applyProtection="0">
      <alignment horizontal="right" vertical="center"/>
    </xf>
    <xf numFmtId="0" fontId="27" fillId="6" borderId="40"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0" applyNumberFormat="0" applyProtection="0">
      <alignment horizontal="right" vertical="center"/>
    </xf>
    <xf numFmtId="0" fontId="27" fillId="6" borderId="45" applyNumberFormat="0" applyProtection="0">
      <alignment horizontal="right" vertical="center"/>
    </xf>
    <xf numFmtId="0" fontId="27" fillId="6" borderId="40"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33" fillId="0" borderId="0">
      <alignment/>
      <protection/>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33" fillId="0" borderId="0">
      <alignment/>
      <protection/>
    </xf>
    <xf numFmtId="0" fontId="40" fillId="105" borderId="10"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33" fillId="0" borderId="0">
      <alignment/>
      <protection/>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33" fillId="0" borderId="0">
      <alignment/>
      <protection/>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33" fillId="0" borderId="0">
      <alignment/>
      <protection/>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0" applyNumberFormat="0" applyProtection="0">
      <alignment horizontal="right" vertical="center"/>
    </xf>
    <xf numFmtId="0" fontId="27" fillId="6" borderId="45" applyNumberFormat="0" applyProtection="0">
      <alignment horizontal="right" vertical="center"/>
    </xf>
    <xf numFmtId="0" fontId="27" fillId="6" borderId="40"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0" applyNumberFormat="0" applyProtection="0">
      <alignment horizontal="right" vertical="center"/>
    </xf>
    <xf numFmtId="0" fontId="27" fillId="6" borderId="45"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5"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1" fillId="0" borderId="0">
      <alignment/>
      <protection/>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1" fillId="0" borderId="0">
      <alignment/>
      <protection/>
    </xf>
    <xf numFmtId="0" fontId="27" fillId="6" borderId="40" applyNumberFormat="0" applyProtection="0">
      <alignment horizontal="right" vertical="center"/>
    </xf>
    <xf numFmtId="0" fontId="33" fillId="0" borderId="0">
      <alignment/>
      <protection/>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33" fillId="0" borderId="0">
      <alignment/>
      <protection/>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27" fillId="6" borderId="4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40" fillId="105" borderId="10" applyNumberFormat="0" applyProtection="0">
      <alignment horizontal="right" vertical="center"/>
    </xf>
    <xf numFmtId="0" fontId="27" fillId="6" borderId="45" applyNumberFormat="0" applyProtection="0">
      <alignment horizontal="right" vertical="center"/>
    </xf>
    <xf numFmtId="0" fontId="1" fillId="0" borderId="0">
      <alignment/>
      <protection/>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27" fillId="6"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1" fillId="0" borderId="0">
      <alignment/>
      <protection/>
    </xf>
    <xf numFmtId="0" fontId="27" fillId="6"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6" borderId="40" applyNumberFormat="0" applyProtection="0">
      <alignment horizontal="right" vertical="center"/>
    </xf>
    <xf numFmtId="0" fontId="27" fillId="6" borderId="40" applyNumberFormat="0" applyProtection="0">
      <alignment horizontal="right" vertical="center"/>
    </xf>
    <xf numFmtId="0" fontId="1" fillId="0" borderId="0">
      <alignment/>
      <protection/>
    </xf>
    <xf numFmtId="0" fontId="27" fillId="6" borderId="40" applyNumberFormat="0" applyProtection="0">
      <alignment horizontal="right" vertical="center"/>
    </xf>
    <xf numFmtId="0" fontId="33" fillId="0" borderId="0">
      <alignment/>
      <protection/>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27" fillId="6" borderId="45" applyNumberFormat="0" applyProtection="0">
      <alignment horizontal="right" vertical="center"/>
    </xf>
    <xf numFmtId="0" fontId="33" fillId="0" borderId="0">
      <alignment/>
      <protection/>
    </xf>
    <xf numFmtId="0" fontId="40" fillId="105" borderId="10" applyNumberFormat="0" applyProtection="0">
      <alignment horizontal="right" vertical="center"/>
    </xf>
    <xf numFmtId="0" fontId="40" fillId="57" borderId="46"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33" fillId="0" borderId="0">
      <alignment/>
      <protection/>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33" fillId="0" borderId="0">
      <alignment/>
      <protection/>
    </xf>
    <xf numFmtId="0" fontId="40" fillId="57" borderId="46"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33" fillId="0" borderId="0">
      <alignment/>
      <protection/>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33" fillId="0" borderId="0">
      <alignment/>
      <protection/>
    </xf>
    <xf numFmtId="0" fontId="1" fillId="0" borderId="0">
      <alignment/>
      <protection/>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33" fillId="0" borderId="0">
      <alignment/>
      <protection/>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33" fillId="0" borderId="0">
      <alignment/>
      <protection/>
    </xf>
    <xf numFmtId="0" fontId="1" fillId="0" borderId="0">
      <alignment/>
      <protection/>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33" fillId="0" borderId="0">
      <alignment/>
      <protection/>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27" fillId="57" borderId="45"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5"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1" fillId="0" borderId="0">
      <alignment/>
      <protection/>
    </xf>
    <xf numFmtId="0" fontId="1" fillId="0" borderId="0">
      <alignment/>
      <protection/>
    </xf>
    <xf numFmtId="0" fontId="27" fillId="57" borderId="40" applyNumberFormat="0" applyProtection="0">
      <alignment horizontal="right" vertical="center"/>
    </xf>
    <xf numFmtId="0" fontId="27" fillId="57" borderId="40" applyNumberFormat="0" applyProtection="0">
      <alignment horizontal="right" vertical="center"/>
    </xf>
    <xf numFmtId="0" fontId="1" fillId="0" borderId="0">
      <alignment/>
      <protection/>
    </xf>
    <xf numFmtId="0" fontId="27" fillId="57" borderId="40" applyNumberFormat="0" applyProtection="0">
      <alignment horizontal="right" vertical="center"/>
    </xf>
    <xf numFmtId="0" fontId="33" fillId="0" borderId="0">
      <alignment/>
      <protection/>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33" fillId="0" borderId="0">
      <alignment/>
      <protection/>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27" fillId="57" borderId="40"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40" fillId="57" borderId="46" applyNumberFormat="0" applyProtection="0">
      <alignment horizontal="right" vertical="center"/>
    </xf>
    <xf numFmtId="0" fontId="27" fillId="57" borderId="45" applyNumberFormat="0" applyProtection="0">
      <alignment horizontal="right" vertical="center"/>
    </xf>
    <xf numFmtId="0" fontId="1" fillId="0" borderId="0">
      <alignment/>
      <protection/>
    </xf>
    <xf numFmtId="0" fontId="1" fillId="0" borderId="0">
      <alignment/>
      <protection/>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1" fillId="0" borderId="0">
      <alignment/>
      <protection/>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1" fillId="0" borderId="0">
      <alignment/>
      <protection/>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27" fillId="57"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57" borderId="40" applyNumberFormat="0" applyProtection="0">
      <alignment horizontal="right" vertical="center"/>
    </xf>
    <xf numFmtId="0" fontId="27" fillId="57" borderId="40" applyNumberFormat="0" applyProtection="0">
      <alignment horizontal="right" vertical="center"/>
    </xf>
    <xf numFmtId="0" fontId="1" fillId="0" borderId="0">
      <alignment/>
      <protection/>
    </xf>
    <xf numFmtId="0" fontId="27" fillId="57"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57" borderId="40" applyNumberFormat="0" applyProtection="0">
      <alignment horizontal="right" vertical="center"/>
    </xf>
    <xf numFmtId="0" fontId="27" fillId="57" borderId="40" applyNumberFormat="0" applyProtection="0">
      <alignment horizontal="right" vertical="center"/>
    </xf>
    <xf numFmtId="0" fontId="1" fillId="0" borderId="0">
      <alignment/>
      <protection/>
    </xf>
    <xf numFmtId="0" fontId="27" fillId="57" borderId="40" applyNumberFormat="0" applyProtection="0">
      <alignment horizontal="right" vertical="center"/>
    </xf>
    <xf numFmtId="0" fontId="33" fillId="0" borderId="0">
      <alignment/>
      <protection/>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27" fillId="57" borderId="45" applyNumberFormat="0" applyProtection="0">
      <alignment horizontal="right" vertical="center"/>
    </xf>
    <xf numFmtId="0" fontId="33" fillId="0" borderId="0">
      <alignment/>
      <protection/>
    </xf>
    <xf numFmtId="0" fontId="40" fillId="57" borderId="46" applyNumberFormat="0" applyProtection="0">
      <alignment horizontal="right" vertical="center"/>
    </xf>
    <xf numFmtId="0" fontId="40" fillId="31" borderId="10"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33" fillId="0" borderId="0">
      <alignment/>
      <protection/>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33"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33" fillId="0" borderId="0">
      <alignment/>
      <protection/>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33" fillId="0" borderId="0">
      <alignment/>
      <protection/>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0" applyNumberFormat="0" applyProtection="0">
      <alignment horizontal="right" vertical="center"/>
    </xf>
    <xf numFmtId="0" fontId="27" fillId="31" borderId="45" applyNumberFormat="0" applyProtection="0">
      <alignment horizontal="right" vertical="center"/>
    </xf>
    <xf numFmtId="0" fontId="27" fillId="31" borderId="40"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0" applyNumberFormat="0" applyProtection="0">
      <alignment horizontal="right" vertical="center"/>
    </xf>
    <xf numFmtId="0" fontId="27" fillId="31" borderId="45" applyNumberFormat="0" applyProtection="0">
      <alignment horizontal="right" vertical="center"/>
    </xf>
    <xf numFmtId="0" fontId="27" fillId="31" borderId="40"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0" applyNumberFormat="0" applyProtection="0">
      <alignment horizontal="right" vertical="center"/>
    </xf>
    <xf numFmtId="0" fontId="27" fillId="31" borderId="45" applyNumberFormat="0" applyProtection="0">
      <alignment horizontal="right" vertical="center"/>
    </xf>
    <xf numFmtId="0" fontId="27" fillId="31" borderId="40"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33" fillId="0" borderId="0">
      <alignment/>
      <protection/>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33" fillId="0" borderId="0">
      <alignment/>
      <protection/>
    </xf>
    <xf numFmtId="0" fontId="40" fillId="31" borderId="10"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33" fillId="0" borderId="0">
      <alignment/>
      <protection/>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33" fillId="0" borderId="0">
      <alignment/>
      <protection/>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33" fillId="0" borderId="0">
      <alignment/>
      <protection/>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0" applyNumberFormat="0" applyProtection="0">
      <alignment horizontal="right" vertical="center"/>
    </xf>
    <xf numFmtId="0" fontId="27" fillId="31" borderId="45" applyNumberFormat="0" applyProtection="0">
      <alignment horizontal="right" vertical="center"/>
    </xf>
    <xf numFmtId="0" fontId="27" fillId="31" borderId="40"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0" applyNumberFormat="0" applyProtection="0">
      <alignment horizontal="right" vertical="center"/>
    </xf>
    <xf numFmtId="0" fontId="27" fillId="31" borderId="45"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5"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1" fillId="0" borderId="0">
      <alignment/>
      <protection/>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1" fillId="0" borderId="0">
      <alignment/>
      <protection/>
    </xf>
    <xf numFmtId="0" fontId="27" fillId="31" borderId="40" applyNumberFormat="0" applyProtection="0">
      <alignment horizontal="right" vertical="center"/>
    </xf>
    <xf numFmtId="0" fontId="33" fillId="0" borderId="0">
      <alignment/>
      <protection/>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33" fillId="0" borderId="0">
      <alignment/>
      <protection/>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27" fillId="31" borderId="4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40" fillId="31" borderId="10" applyNumberFormat="0" applyProtection="0">
      <alignment horizontal="right" vertical="center"/>
    </xf>
    <xf numFmtId="0" fontId="27" fillId="31" borderId="45" applyNumberFormat="0" applyProtection="0">
      <alignment horizontal="right" vertical="center"/>
    </xf>
    <xf numFmtId="0" fontId="1" fillId="0" borderId="0">
      <alignment/>
      <protection/>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27" fillId="31"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1" fillId="0" borderId="0">
      <alignment/>
      <protection/>
    </xf>
    <xf numFmtId="0" fontId="27" fillId="31"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31" borderId="40" applyNumberFormat="0" applyProtection="0">
      <alignment horizontal="right" vertical="center"/>
    </xf>
    <xf numFmtId="0" fontId="27" fillId="31" borderId="40" applyNumberFormat="0" applyProtection="0">
      <alignment horizontal="right" vertical="center"/>
    </xf>
    <xf numFmtId="0" fontId="1" fillId="0" borderId="0">
      <alignment/>
      <protection/>
    </xf>
    <xf numFmtId="0" fontId="27" fillId="31" borderId="40" applyNumberFormat="0" applyProtection="0">
      <alignment horizontal="right" vertical="center"/>
    </xf>
    <xf numFmtId="0" fontId="33" fillId="0" borderId="0">
      <alignment/>
      <protection/>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27" fillId="31" borderId="45" applyNumberFormat="0" applyProtection="0">
      <alignment horizontal="right" vertical="center"/>
    </xf>
    <xf numFmtId="0" fontId="33" fillId="0" borderId="0">
      <alignment/>
      <protection/>
    </xf>
    <xf numFmtId="0" fontId="40" fillId="31" borderId="10" applyNumberFormat="0" applyProtection="0">
      <alignment horizontal="right" vertical="center"/>
    </xf>
    <xf numFmtId="0" fontId="40" fillId="40" borderId="10"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33" fillId="0" borderId="0">
      <alignment/>
      <protection/>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33"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33" fillId="0" borderId="0">
      <alignment/>
      <protection/>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33" fillId="0" borderId="0">
      <alignment/>
      <protection/>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0" applyNumberFormat="0" applyProtection="0">
      <alignment horizontal="right" vertical="center"/>
    </xf>
    <xf numFmtId="0" fontId="27" fillId="40" borderId="45" applyNumberFormat="0" applyProtection="0">
      <alignment horizontal="right" vertical="center"/>
    </xf>
    <xf numFmtId="0" fontId="27" fillId="40" borderId="40"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0" applyNumberFormat="0" applyProtection="0">
      <alignment horizontal="right" vertical="center"/>
    </xf>
    <xf numFmtId="0" fontId="27" fillId="40" borderId="45" applyNumberFormat="0" applyProtection="0">
      <alignment horizontal="right" vertical="center"/>
    </xf>
    <xf numFmtId="0" fontId="27" fillId="40" borderId="40"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0" applyNumberFormat="0" applyProtection="0">
      <alignment horizontal="right" vertical="center"/>
    </xf>
    <xf numFmtId="0" fontId="27" fillId="40" borderId="45" applyNumberFormat="0" applyProtection="0">
      <alignment horizontal="right" vertical="center"/>
    </xf>
    <xf numFmtId="0" fontId="27" fillId="40" borderId="40"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33" fillId="0" borderId="0">
      <alignment/>
      <protection/>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33" fillId="0" borderId="0">
      <alignment/>
      <protection/>
    </xf>
    <xf numFmtId="0" fontId="40" fillId="40" borderId="10"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33" fillId="0" borderId="0">
      <alignment/>
      <protection/>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33" fillId="0" borderId="0">
      <alignment/>
      <protection/>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33" fillId="0" borderId="0">
      <alignment/>
      <protection/>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0" applyNumberFormat="0" applyProtection="0">
      <alignment horizontal="right" vertical="center"/>
    </xf>
    <xf numFmtId="0" fontId="27" fillId="40" borderId="45" applyNumberFormat="0" applyProtection="0">
      <alignment horizontal="right" vertical="center"/>
    </xf>
    <xf numFmtId="0" fontId="27" fillId="40" borderId="40"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0" applyNumberFormat="0" applyProtection="0">
      <alignment horizontal="right" vertical="center"/>
    </xf>
    <xf numFmtId="0" fontId="27" fillId="40" borderId="45"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5"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1" fillId="0" borderId="0">
      <alignment/>
      <protection/>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1" fillId="0" borderId="0">
      <alignment/>
      <protection/>
    </xf>
    <xf numFmtId="0" fontId="27" fillId="40" borderId="40" applyNumberFormat="0" applyProtection="0">
      <alignment horizontal="right" vertical="center"/>
    </xf>
    <xf numFmtId="0" fontId="33" fillId="0" borderId="0">
      <alignment/>
      <protection/>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33" fillId="0" borderId="0">
      <alignment/>
      <protection/>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27" fillId="40" borderId="4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40" fillId="40" borderId="10" applyNumberFormat="0" applyProtection="0">
      <alignment horizontal="right" vertical="center"/>
    </xf>
    <xf numFmtId="0" fontId="27" fillId="40" borderId="45" applyNumberFormat="0" applyProtection="0">
      <alignment horizontal="right" vertical="center"/>
    </xf>
    <xf numFmtId="0" fontId="1" fillId="0" borderId="0">
      <alignment/>
      <protection/>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27" fillId="40"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1" fillId="0" borderId="0">
      <alignment/>
      <protection/>
    </xf>
    <xf numFmtId="0" fontId="27" fillId="40"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40" borderId="40" applyNumberFormat="0" applyProtection="0">
      <alignment horizontal="right" vertical="center"/>
    </xf>
    <xf numFmtId="0" fontId="27" fillId="40" borderId="40" applyNumberFormat="0" applyProtection="0">
      <alignment horizontal="right" vertical="center"/>
    </xf>
    <xf numFmtId="0" fontId="1" fillId="0" borderId="0">
      <alignment/>
      <protection/>
    </xf>
    <xf numFmtId="0" fontId="27" fillId="40" borderId="40" applyNumberFormat="0" applyProtection="0">
      <alignment horizontal="right" vertical="center"/>
    </xf>
    <xf numFmtId="0" fontId="33" fillId="0" borderId="0">
      <alignment/>
      <protection/>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27" fillId="40" borderId="45" applyNumberFormat="0" applyProtection="0">
      <alignment horizontal="right" vertical="center"/>
    </xf>
    <xf numFmtId="0" fontId="33" fillId="0" borderId="0">
      <alignment/>
      <protection/>
    </xf>
    <xf numFmtId="0" fontId="40" fillId="40" borderId="10" applyNumberFormat="0" applyProtection="0">
      <alignment horizontal="right" vertical="center"/>
    </xf>
    <xf numFmtId="0" fontId="40" fillId="106" borderId="10"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33" fillId="0" borderId="0">
      <alignment/>
      <protection/>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33"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33" fillId="0" borderId="0">
      <alignment/>
      <protection/>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33" fillId="0" borderId="0">
      <alignment/>
      <protection/>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0" applyNumberFormat="0" applyProtection="0">
      <alignment horizontal="right" vertical="center"/>
    </xf>
    <xf numFmtId="0" fontId="27" fillId="106" borderId="45" applyNumberFormat="0" applyProtection="0">
      <alignment horizontal="right" vertical="center"/>
    </xf>
    <xf numFmtId="0" fontId="27" fillId="106" borderId="40"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0" applyNumberFormat="0" applyProtection="0">
      <alignment horizontal="right" vertical="center"/>
    </xf>
    <xf numFmtId="0" fontId="27" fillId="106" borderId="45" applyNumberFormat="0" applyProtection="0">
      <alignment horizontal="right" vertical="center"/>
    </xf>
    <xf numFmtId="0" fontId="27" fillId="106" borderId="40"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0" applyNumberFormat="0" applyProtection="0">
      <alignment horizontal="right" vertical="center"/>
    </xf>
    <xf numFmtId="0" fontId="27" fillId="106" borderId="45" applyNumberFormat="0" applyProtection="0">
      <alignment horizontal="right" vertical="center"/>
    </xf>
    <xf numFmtId="0" fontId="27" fillId="106" borderId="40"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33" fillId="0" borderId="0">
      <alignment/>
      <protection/>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33" fillId="0" borderId="0">
      <alignment/>
      <protection/>
    </xf>
    <xf numFmtId="0" fontId="40" fillId="106" borderId="10"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33" fillId="0" borderId="0">
      <alignment/>
      <protection/>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33" fillId="0" borderId="0">
      <alignment/>
      <protection/>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33" fillId="0" borderId="0">
      <alignment/>
      <protection/>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0" applyNumberFormat="0" applyProtection="0">
      <alignment horizontal="right" vertical="center"/>
    </xf>
    <xf numFmtId="0" fontId="27" fillId="106" borderId="45" applyNumberFormat="0" applyProtection="0">
      <alignment horizontal="right" vertical="center"/>
    </xf>
    <xf numFmtId="0" fontId="27" fillId="106" borderId="40"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0" applyNumberFormat="0" applyProtection="0">
      <alignment horizontal="right" vertical="center"/>
    </xf>
    <xf numFmtId="0" fontId="27" fillId="106" borderId="45"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5"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1" fillId="0" borderId="0">
      <alignment/>
      <protection/>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1" fillId="0" borderId="0">
      <alignment/>
      <protection/>
    </xf>
    <xf numFmtId="0" fontId="27" fillId="106" borderId="40" applyNumberFormat="0" applyProtection="0">
      <alignment horizontal="right" vertical="center"/>
    </xf>
    <xf numFmtId="0" fontId="33" fillId="0" borderId="0">
      <alignment/>
      <protection/>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33" fillId="0" borderId="0">
      <alignment/>
      <protection/>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27" fillId="106" borderId="4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40" fillId="106" borderId="10" applyNumberFormat="0" applyProtection="0">
      <alignment horizontal="right" vertical="center"/>
    </xf>
    <xf numFmtId="0" fontId="27" fillId="106" borderId="45" applyNumberFormat="0" applyProtection="0">
      <alignment horizontal="right" vertical="center"/>
    </xf>
    <xf numFmtId="0" fontId="1" fillId="0" borderId="0">
      <alignment/>
      <protection/>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27" fillId="106"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1" fillId="0" borderId="0">
      <alignment/>
      <protection/>
    </xf>
    <xf numFmtId="0" fontId="27" fillId="106"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106" borderId="40" applyNumberFormat="0" applyProtection="0">
      <alignment horizontal="right" vertical="center"/>
    </xf>
    <xf numFmtId="0" fontId="27" fillId="106" borderId="40" applyNumberFormat="0" applyProtection="0">
      <alignment horizontal="right" vertical="center"/>
    </xf>
    <xf numFmtId="0" fontId="1" fillId="0" borderId="0">
      <alignment/>
      <protection/>
    </xf>
    <xf numFmtId="0" fontId="27" fillId="106" borderId="40" applyNumberFormat="0" applyProtection="0">
      <alignment horizontal="right" vertical="center"/>
    </xf>
    <xf numFmtId="0" fontId="33" fillId="0" borderId="0">
      <alignment/>
      <protection/>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27" fillId="106" borderId="45" applyNumberFormat="0" applyProtection="0">
      <alignment horizontal="right" vertical="center"/>
    </xf>
    <xf numFmtId="0" fontId="33" fillId="0" borderId="0">
      <alignment/>
      <protection/>
    </xf>
    <xf numFmtId="0" fontId="40" fillId="106" borderId="10" applyNumberFormat="0" applyProtection="0">
      <alignment horizontal="right" vertical="center"/>
    </xf>
    <xf numFmtId="0" fontId="40" fillId="25" borderId="10"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33" fillId="0" borderId="0">
      <alignment/>
      <protection/>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33"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33" fillId="0" borderId="0">
      <alignment/>
      <protection/>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33" fillId="0" borderId="0">
      <alignment/>
      <protection/>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0" applyNumberFormat="0" applyProtection="0">
      <alignment horizontal="right" vertical="center"/>
    </xf>
    <xf numFmtId="0" fontId="27" fillId="25" borderId="45" applyNumberFormat="0" applyProtection="0">
      <alignment horizontal="right" vertical="center"/>
    </xf>
    <xf numFmtId="0" fontId="27" fillId="25" borderId="40"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0" applyNumberFormat="0" applyProtection="0">
      <alignment horizontal="right" vertical="center"/>
    </xf>
    <xf numFmtId="0" fontId="27" fillId="25" borderId="45" applyNumberFormat="0" applyProtection="0">
      <alignment horizontal="right" vertical="center"/>
    </xf>
    <xf numFmtId="0" fontId="27" fillId="25" borderId="40"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0" applyNumberFormat="0" applyProtection="0">
      <alignment horizontal="right" vertical="center"/>
    </xf>
    <xf numFmtId="0" fontId="27" fillId="25" borderId="45" applyNumberFormat="0" applyProtection="0">
      <alignment horizontal="right" vertical="center"/>
    </xf>
    <xf numFmtId="0" fontId="27" fillId="25" borderId="40"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33" fillId="0" borderId="0">
      <alignment/>
      <protection/>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33" fillId="0" borderId="0">
      <alignment/>
      <protection/>
    </xf>
    <xf numFmtId="0" fontId="40" fillId="25" borderId="10"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33" fillId="0" borderId="0">
      <alignment/>
      <protection/>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33" fillId="0" borderId="0">
      <alignment/>
      <protection/>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33" fillId="0" borderId="0">
      <alignment/>
      <protection/>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0" applyNumberFormat="0" applyProtection="0">
      <alignment horizontal="right" vertical="center"/>
    </xf>
    <xf numFmtId="0" fontId="27" fillId="25" borderId="45" applyNumberFormat="0" applyProtection="0">
      <alignment horizontal="right" vertical="center"/>
    </xf>
    <xf numFmtId="0" fontId="27" fillId="25" borderId="40"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0" applyNumberFormat="0" applyProtection="0">
      <alignment horizontal="right" vertical="center"/>
    </xf>
    <xf numFmtId="0" fontId="27" fillId="25" borderId="45"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5"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1" fillId="0" borderId="0">
      <alignment/>
      <protection/>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1" fillId="0" borderId="0">
      <alignment/>
      <protection/>
    </xf>
    <xf numFmtId="0" fontId="27" fillId="25" borderId="40" applyNumberFormat="0" applyProtection="0">
      <alignment horizontal="right" vertical="center"/>
    </xf>
    <xf numFmtId="0" fontId="33" fillId="0" borderId="0">
      <alignment/>
      <protection/>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33" fillId="0" borderId="0">
      <alignment/>
      <protection/>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27" fillId="25" borderId="4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40" fillId="25" borderId="10" applyNumberFormat="0" applyProtection="0">
      <alignment horizontal="right" vertical="center"/>
    </xf>
    <xf numFmtId="0" fontId="27" fillId="25" borderId="45" applyNumberFormat="0" applyProtection="0">
      <alignment horizontal="right" vertical="center"/>
    </xf>
    <xf numFmtId="0" fontId="1" fillId="0" borderId="0">
      <alignment/>
      <protection/>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27" fillId="25"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1" fillId="0" borderId="0">
      <alignment/>
      <protection/>
    </xf>
    <xf numFmtId="0" fontId="27" fillId="25"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25" borderId="40" applyNumberFormat="0" applyProtection="0">
      <alignment horizontal="right" vertical="center"/>
    </xf>
    <xf numFmtId="0" fontId="27" fillId="25" borderId="40" applyNumberFormat="0" applyProtection="0">
      <alignment horizontal="right" vertical="center"/>
    </xf>
    <xf numFmtId="0" fontId="1" fillId="0" borderId="0">
      <alignment/>
      <protection/>
    </xf>
    <xf numFmtId="0" fontId="27" fillId="25" borderId="40" applyNumberFormat="0" applyProtection="0">
      <alignment horizontal="right" vertical="center"/>
    </xf>
    <xf numFmtId="0" fontId="33" fillId="0" borderId="0">
      <alignment/>
      <protection/>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27" fillId="25" borderId="45" applyNumberFormat="0" applyProtection="0">
      <alignment horizontal="right" vertical="center"/>
    </xf>
    <xf numFmtId="0" fontId="33" fillId="0" borderId="0">
      <alignment/>
      <protection/>
    </xf>
    <xf numFmtId="0" fontId="40" fillId="25" borderId="10" applyNumberFormat="0" applyProtection="0">
      <alignment horizontal="right" vertical="center"/>
    </xf>
    <xf numFmtId="0" fontId="40" fillId="90" borderId="10"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33" fillId="0" borderId="0">
      <alignment/>
      <protection/>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33"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33" fillId="0" borderId="0">
      <alignment/>
      <protection/>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33" fillId="0" borderId="0">
      <alignment/>
      <protection/>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0" applyNumberFormat="0" applyProtection="0">
      <alignment horizontal="right" vertical="center"/>
    </xf>
    <xf numFmtId="0" fontId="27" fillId="90" borderId="45" applyNumberFormat="0" applyProtection="0">
      <alignment horizontal="right" vertical="center"/>
    </xf>
    <xf numFmtId="0" fontId="27" fillId="90" borderId="40"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0" applyNumberFormat="0" applyProtection="0">
      <alignment horizontal="right" vertical="center"/>
    </xf>
    <xf numFmtId="0" fontId="27" fillId="90" borderId="45" applyNumberFormat="0" applyProtection="0">
      <alignment horizontal="right" vertical="center"/>
    </xf>
    <xf numFmtId="0" fontId="27" fillId="90" borderId="40"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0" applyNumberFormat="0" applyProtection="0">
      <alignment horizontal="right" vertical="center"/>
    </xf>
    <xf numFmtId="0" fontId="27" fillId="90" borderId="45" applyNumberFormat="0" applyProtection="0">
      <alignment horizontal="right" vertical="center"/>
    </xf>
    <xf numFmtId="0" fontId="27" fillId="90" borderId="40"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33" fillId="0" borderId="0">
      <alignment/>
      <protection/>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33" fillId="0" borderId="0">
      <alignment/>
      <protection/>
    </xf>
    <xf numFmtId="0" fontId="40" fillId="90" borderId="10"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33" fillId="0" borderId="0">
      <alignment/>
      <protection/>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33" fillId="0" borderId="0">
      <alignment/>
      <protection/>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33" fillId="0" borderId="0">
      <alignment/>
      <protection/>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0" applyNumberFormat="0" applyProtection="0">
      <alignment horizontal="right" vertical="center"/>
    </xf>
    <xf numFmtId="0" fontId="27" fillId="90" borderId="45" applyNumberFormat="0" applyProtection="0">
      <alignment horizontal="right" vertical="center"/>
    </xf>
    <xf numFmtId="0" fontId="27" fillId="90" borderId="40"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0" applyNumberFormat="0" applyProtection="0">
      <alignment horizontal="right" vertical="center"/>
    </xf>
    <xf numFmtId="0" fontId="27" fillId="90" borderId="45"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5"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1" fillId="0" borderId="0">
      <alignment/>
      <protection/>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1" fillId="0" borderId="0">
      <alignment/>
      <protection/>
    </xf>
    <xf numFmtId="0" fontId="27" fillId="90" borderId="40" applyNumberFormat="0" applyProtection="0">
      <alignment horizontal="right" vertical="center"/>
    </xf>
    <xf numFmtId="0" fontId="33" fillId="0" borderId="0">
      <alignment/>
      <protection/>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33" fillId="0" borderId="0">
      <alignment/>
      <protection/>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27" fillId="90" borderId="4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40" fillId="90" borderId="10" applyNumberFormat="0" applyProtection="0">
      <alignment horizontal="right" vertical="center"/>
    </xf>
    <xf numFmtId="0" fontId="27" fillId="90" borderId="45" applyNumberFormat="0" applyProtection="0">
      <alignment horizontal="right" vertical="center"/>
    </xf>
    <xf numFmtId="0" fontId="1" fillId="0" borderId="0">
      <alignment/>
      <protection/>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27" fillId="90"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1" fillId="0" borderId="0">
      <alignment/>
      <protection/>
    </xf>
    <xf numFmtId="0" fontId="27" fillId="90" borderId="40" applyNumberFormat="0" applyProtection="0">
      <alignment horizontal="right" vertical="center"/>
    </xf>
    <xf numFmtId="0" fontId="33" fillId="0" borderId="0">
      <alignment/>
      <protection/>
    </xf>
    <xf numFmtId="0" fontId="1" fillId="0" borderId="0">
      <alignment/>
      <protection/>
    </xf>
    <xf numFmtId="0" fontId="1" fillId="0" borderId="0">
      <alignment/>
      <protection/>
    </xf>
    <xf numFmtId="0" fontId="27" fillId="90" borderId="40" applyNumberFormat="0" applyProtection="0">
      <alignment horizontal="right" vertical="center"/>
    </xf>
    <xf numFmtId="0" fontId="27" fillId="90" borderId="40" applyNumberFormat="0" applyProtection="0">
      <alignment horizontal="right" vertical="center"/>
    </xf>
    <xf numFmtId="0" fontId="1" fillId="0" borderId="0">
      <alignment/>
      <protection/>
    </xf>
    <xf numFmtId="0" fontId="27" fillId="90" borderId="40" applyNumberFormat="0" applyProtection="0">
      <alignment horizontal="right" vertical="center"/>
    </xf>
    <xf numFmtId="0" fontId="33" fillId="0" borderId="0">
      <alignment/>
      <protection/>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27" fillId="90" borderId="45" applyNumberFormat="0" applyProtection="0">
      <alignment horizontal="right" vertical="center"/>
    </xf>
    <xf numFmtId="0" fontId="33" fillId="0" borderId="0">
      <alignment/>
      <protection/>
    </xf>
    <xf numFmtId="0" fontId="40" fillId="90" borderId="10" applyNumberFormat="0" applyProtection="0">
      <alignment horizontal="right" vertical="center"/>
    </xf>
    <xf numFmtId="0" fontId="40" fillId="26" borderId="10"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33" fillId="0" borderId="0">
      <alignment/>
      <protection/>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33" fillId="0" borderId="0">
      <alignment/>
      <protection/>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33" fillId="0" borderId="0">
      <alignment/>
      <protection/>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33" fillId="0" borderId="0">
      <alignment/>
      <protection/>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0" applyNumberFormat="0" applyProtection="0">
      <alignment horizontal="right" vertical="center"/>
    </xf>
    <xf numFmtId="0" fontId="27" fillId="26" borderId="45" applyNumberFormat="0" applyProtection="0">
      <alignment horizontal="right" vertical="center"/>
    </xf>
    <xf numFmtId="0" fontId="27" fillId="26" borderId="40"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0" applyNumberFormat="0" applyProtection="0">
      <alignment horizontal="right" vertical="center"/>
    </xf>
    <xf numFmtId="0" fontId="27" fillId="26" borderId="45" applyNumberFormat="0" applyProtection="0">
      <alignment horizontal="right" vertical="center"/>
    </xf>
    <xf numFmtId="0" fontId="27" fillId="26" borderId="40"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0" applyNumberFormat="0" applyProtection="0">
      <alignment horizontal="right" vertical="center"/>
    </xf>
    <xf numFmtId="0" fontId="27" fillId="26" borderId="45" applyNumberFormat="0" applyProtection="0">
      <alignment horizontal="right" vertical="center"/>
    </xf>
    <xf numFmtId="0" fontId="27" fillId="26" borderId="40"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27" fillId="26" borderId="45"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40" fillId="26" borderId="1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33" fillId="0" borderId="0">
      <alignment/>
      <protection/>
    </xf>
    <xf numFmtId="0" fontId="1" fillId="0" borderId="0">
      <alignment/>
      <protection/>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xf numFmtId="0" fontId="27" fillId="26" borderId="40" applyNumberFormat="0" applyProtection="0">
      <alignment horizontal="right" vertical="center"/>
    </xf>
  </cellStyleXfs>
  <cellXfs count="171">
    <xf numFmtId="0" fontId="0" fillId="0" borderId="0" xfId="0"/>
    <xf numFmtId="0" fontId="17" fillId="0" borderId="0" xfId="0" applyFont="1"/>
    <xf numFmtId="0" fontId="19" fillId="0" borderId="0" xfId="0" applyFont="1"/>
    <xf numFmtId="0" fontId="20" fillId="0" borderId="0" xfId="0" applyFont="1" applyAlignment="1">
      <alignment horizontal="left"/>
    </xf>
    <xf numFmtId="0" fontId="20" fillId="0" borderId="0" xfId="0" applyFont="1" applyFill="1" applyAlignment="1">
      <alignment horizontal="center"/>
    </xf>
    <xf numFmtId="0" fontId="20" fillId="0" borderId="0" xfId="0" applyFont="1" applyAlignment="1">
      <alignment horizontal="center"/>
    </xf>
    <xf numFmtId="0" fontId="20" fillId="0" borderId="0" xfId="0" applyFont="1" applyBorder="1" applyAlignment="1">
      <alignment horizontal="center"/>
    </xf>
    <xf numFmtId="0" fontId="21" fillId="0" borderId="0" xfId="0" applyFont="1" applyFill="1"/>
    <xf numFmtId="0" fontId="20" fillId="0" borderId="0" xfId="0" applyFont="1"/>
    <xf numFmtId="0" fontId="22" fillId="0" borderId="47" xfId="0" applyFont="1" applyFill="1" applyBorder="1" applyAlignment="1">
      <alignment horizontal="center"/>
    </xf>
    <xf numFmtId="15" fontId="20" fillId="0" borderId="0" xfId="0" applyNumberFormat="1" applyFont="1" applyAlignment="1">
      <alignment horizontal="left"/>
    </xf>
    <xf numFmtId="0" fontId="20" fillId="0" borderId="8" xfId="0" applyFont="1" applyBorder="1" applyAlignment="1">
      <alignment horizontal="center"/>
    </xf>
    <xf numFmtId="0" fontId="20" fillId="0" borderId="8" xfId="0" applyFont="1" applyFill="1" applyBorder="1" applyAlignment="1">
      <alignment horizontal="center"/>
    </xf>
    <xf numFmtId="42" fontId="19" fillId="0" borderId="0" xfId="0" applyNumberFormat="1" applyFont="1"/>
    <xf numFmtId="0" fontId="20" fillId="107" borderId="0" xfId="0" applyFont="1" applyFill="1" applyAlignment="1">
      <alignment horizontal="center"/>
    </xf>
    <xf numFmtId="0" fontId="22" fillId="107" borderId="0" xfId="0" applyFont="1" applyFill="1" applyAlignment="1">
      <alignment/>
    </xf>
    <xf numFmtId="0" fontId="22" fillId="107" borderId="0" xfId="0" applyFont="1" applyFill="1" applyAlignment="1">
      <alignment horizontal="center"/>
    </xf>
    <xf numFmtId="14" fontId="20" fillId="107" borderId="0" xfId="0" applyNumberFormat="1" applyFont="1" applyFill="1" applyAlignment="1">
      <alignment horizontal="center"/>
    </xf>
    <xf numFmtId="0" fontId="19" fillId="0" borderId="0" xfId="0" applyFont="1" applyFill="1" applyAlignment="1">
      <alignment/>
    </xf>
    <xf numFmtId="0" fontId="19" fillId="0" borderId="0" xfId="0" applyNumberFormat="1" applyFont="1" applyFill="1" applyAlignment="1">
      <alignment/>
    </xf>
    <xf numFmtId="0" fontId="21" fillId="0" borderId="0" xfId="0" applyFont="1" applyFill="1" applyAlignment="1">
      <alignment/>
    </xf>
    <xf numFmtId="14" fontId="19" fillId="0" borderId="0" xfId="0" applyNumberFormat="1" applyFont="1" applyFill="1" applyAlignment="1">
      <alignment/>
    </xf>
    <xf numFmtId="0" fontId="19" fillId="0" borderId="0" xfId="0" applyFont="1" applyFill="1" applyAlignment="1">
      <alignment horizontal="right"/>
    </xf>
    <xf numFmtId="40" fontId="17" fillId="0" borderId="0" xfId="0" applyNumberFormat="1" applyFont="1"/>
    <xf numFmtId="0" fontId="20" fillId="107" borderId="0" xfId="0" applyFont="1" applyFill="1" applyAlignment="1">
      <alignment horizontal="center" wrapText="1"/>
    </xf>
    <xf numFmtId="0" fontId="20" fillId="107" borderId="0" xfId="0" applyFont="1" applyFill="1"/>
    <xf numFmtId="14" fontId="20" fillId="107" borderId="0" xfId="0" applyNumberFormat="1" applyFont="1" applyFill="1" applyAlignment="1">
      <alignment horizontal="center" wrapText="1"/>
    </xf>
    <xf numFmtId="0" fontId="21" fillId="0" borderId="10" xfId="0" applyNumberFormat="1" applyFont="1" applyFill="1" applyBorder="1" applyAlignment="1" quotePrefix="1">
      <alignment horizontal="left" vertical="center" indent="1"/>
    </xf>
    <xf numFmtId="14" fontId="21" fillId="0" borderId="10" xfId="0" applyNumberFormat="1" applyFont="1" applyFill="1" applyBorder="1" applyAlignment="1" quotePrefix="1">
      <alignment horizontal="left" vertical="center" indent="1"/>
    </xf>
    <xf numFmtId="40" fontId="19" fillId="107" borderId="48" xfId="0" applyNumberFormat="1" applyFont="1" applyFill="1" applyBorder="1"/>
    <xf numFmtId="0" fontId="19" fillId="0" borderId="34" xfId="0" applyFont="1" applyBorder="1"/>
    <xf numFmtId="0" fontId="19" fillId="0" borderId="34" xfId="0" applyFont="1" applyFill="1" applyBorder="1"/>
    <xf numFmtId="0" fontId="19" fillId="0" borderId="0" xfId="0" applyFont="1" applyFill="1"/>
    <xf numFmtId="231" fontId="19" fillId="0" borderId="34" xfId="0" applyNumberFormat="1" applyFont="1" applyBorder="1"/>
    <xf numFmtId="0" fontId="21" fillId="0" borderId="49" xfId="0" applyNumberFormat="1" applyFont="1" applyFill="1" applyBorder="1" applyAlignment="1" quotePrefix="1">
      <alignment horizontal="left" vertical="center" indent="1"/>
    </xf>
    <xf numFmtId="40" fontId="19" fillId="107" borderId="0" xfId="0" applyNumberFormat="1" applyFont="1" applyFill="1" applyBorder="1"/>
    <xf numFmtId="40" fontId="17" fillId="0" borderId="21" xfId="0" applyNumberFormat="1" applyFont="1" applyBorder="1"/>
    <xf numFmtId="40" fontId="19" fillId="0" borderId="21" xfId="0" applyNumberFormat="1" applyFont="1" applyBorder="1"/>
    <xf numFmtId="0" fontId="17" fillId="0" borderId="0" xfId="0" applyFont="1" applyAlignment="1">
      <alignment horizontal="right"/>
    </xf>
    <xf numFmtId="0" fontId="19" fillId="0" borderId="0" xfId="0" applyFont="1" applyAlignment="1">
      <alignment horizontal="right"/>
    </xf>
    <xf numFmtId="0" fontId="21" fillId="0" borderId="0" xfId="0" applyFont="1"/>
    <xf numFmtId="0" fontId="21" fillId="0" borderId="0" xfId="0" applyFont="1" applyFill="1" applyAlignment="1">
      <alignment horizontal="left"/>
    </xf>
    <xf numFmtId="0" fontId="22" fillId="0" borderId="34" xfId="0" applyFont="1" applyBorder="1" applyAlignment="1">
      <alignment vertical="center" wrapText="1"/>
    </xf>
    <xf numFmtId="0" fontId="22" fillId="0" borderId="50"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18" xfId="0" applyFont="1" applyBorder="1" applyAlignment="1">
      <alignment vertical="center" wrapText="1"/>
    </xf>
    <xf numFmtId="0" fontId="21" fillId="0" borderId="17" xfId="0" applyFont="1" applyBorder="1" applyAlignment="1">
      <alignment horizontal="center"/>
    </xf>
    <xf numFmtId="0" fontId="21" fillId="0" borderId="0" xfId="0" applyFont="1" applyBorder="1"/>
    <xf numFmtId="0" fontId="22" fillId="0" borderId="3" xfId="0" applyFont="1" applyFill="1" applyBorder="1" applyAlignment="1">
      <alignment horizontal="center" vertical="center"/>
    </xf>
    <xf numFmtId="0" fontId="22" fillId="0" borderId="0" xfId="0" applyFont="1" applyBorder="1" applyAlignment="1">
      <alignment horizontal="center" vertical="center"/>
    </xf>
    <xf numFmtId="0" fontId="21" fillId="0" borderId="0" xfId="0" applyFont="1" applyBorder="1" applyAlignment="1">
      <alignment horizontal="center" vertical="center"/>
    </xf>
    <xf numFmtId="0" fontId="21" fillId="0" borderId="0" xfId="0" applyFont="1" applyAlignment="1">
      <alignment horizontal="center"/>
    </xf>
    <xf numFmtId="3" fontId="21" fillId="0" borderId="3" xfId="0" applyNumberFormat="1" applyFont="1" applyFill="1" applyBorder="1" applyAlignment="1">
      <alignment horizontal="center"/>
    </xf>
    <xf numFmtId="3" fontId="21" fillId="0" borderId="0" xfId="0" applyNumberFormat="1" applyFont="1" applyFill="1" applyBorder="1" applyAlignment="1">
      <alignment horizontal="center"/>
    </xf>
    <xf numFmtId="0" fontId="21" fillId="0" borderId="1" xfId="0" applyFont="1" applyBorder="1" applyAlignment="1">
      <alignment horizontal="center"/>
    </xf>
    <xf numFmtId="0" fontId="21" fillId="0" borderId="1" xfId="0" applyFont="1" applyBorder="1"/>
    <xf numFmtId="0" fontId="229" fillId="0" borderId="1" xfId="0" applyFont="1" applyBorder="1"/>
    <xf numFmtId="3" fontId="21" fillId="0" borderId="51" xfId="0" applyNumberFormat="1" applyFont="1" applyBorder="1" applyAlignment="1" quotePrefix="1">
      <alignment horizontal="center"/>
    </xf>
    <xf numFmtId="3" fontId="21" fillId="0" borderId="1" xfId="0" applyNumberFormat="1" applyFont="1" applyBorder="1" applyAlignment="1" quotePrefix="1">
      <alignment horizontal="center"/>
    </xf>
    <xf numFmtId="3" fontId="21" fillId="0" borderId="52" xfId="0" applyNumberFormat="1" applyFont="1" applyBorder="1" applyAlignment="1" quotePrefix="1">
      <alignment horizontal="center"/>
    </xf>
    <xf numFmtId="0" fontId="21" fillId="0" borderId="0" xfId="0" applyFont="1" applyBorder="1" applyAlignment="1">
      <alignment horizontal="center"/>
    </xf>
    <xf numFmtId="0" fontId="229" fillId="0" borderId="0" xfId="0" applyFont="1" applyBorder="1"/>
    <xf numFmtId="3" fontId="21" fillId="0" borderId="3" xfId="0" applyNumberFormat="1" applyFont="1" applyBorder="1" applyAlignment="1" quotePrefix="1">
      <alignment horizontal="center"/>
    </xf>
    <xf numFmtId="3" fontId="21" fillId="0" borderId="0" xfId="0" applyNumberFormat="1" applyFont="1" applyBorder="1" applyAlignment="1" quotePrefix="1">
      <alignment horizontal="center"/>
    </xf>
    <xf numFmtId="3" fontId="21" fillId="0" borderId="17" xfId="0" applyNumberFormat="1" applyFont="1" applyBorder="1" applyAlignment="1" quotePrefix="1">
      <alignment horizontal="center"/>
    </xf>
    <xf numFmtId="37" fontId="21" fillId="0" borderId="0" xfId="0" applyNumberFormat="1" applyFont="1" applyAlignment="1" applyProtection="1" quotePrefix="1">
      <alignment horizontal="center"/>
      <protection/>
    </xf>
    <xf numFmtId="4" fontId="21" fillId="0" borderId="3" xfId="0" applyNumberFormat="1" applyFont="1" applyBorder="1" applyAlignment="1" quotePrefix="1">
      <alignment horizontal="center"/>
    </xf>
    <xf numFmtId="4" fontId="21" fillId="0" borderId="0" xfId="0" applyNumberFormat="1" applyFont="1" applyBorder="1" applyAlignment="1" quotePrefix="1">
      <alignment horizontal="center"/>
    </xf>
    <xf numFmtId="4" fontId="21" fillId="0" borderId="42" xfId="0" applyNumberFormat="1" applyFont="1" applyBorder="1" applyAlignment="1" quotePrefix="1">
      <alignment horizontal="center"/>
    </xf>
    <xf numFmtId="4" fontId="21" fillId="0" borderId="17" xfId="0" applyNumberFormat="1" applyFont="1" applyBorder="1" applyAlignment="1" quotePrefix="1">
      <alignment horizontal="center"/>
    </xf>
    <xf numFmtId="0" fontId="22" fillId="0" borderId="0" xfId="0" applyFont="1"/>
    <xf numFmtId="4" fontId="21" fillId="0" borderId="3" xfId="0" applyNumberFormat="1" applyFont="1" applyFill="1" applyBorder="1"/>
    <xf numFmtId="4" fontId="21" fillId="0" borderId="0" xfId="0" applyNumberFormat="1" applyFont="1" applyFill="1" applyBorder="1"/>
    <xf numFmtId="4" fontId="21" fillId="0" borderId="17" xfId="0" applyNumberFormat="1" applyFont="1" applyBorder="1"/>
    <xf numFmtId="0" fontId="229" fillId="0" borderId="0" xfId="0" applyFont="1"/>
    <xf numFmtId="44" fontId="21" fillId="0" borderId="0" xfId="0" applyNumberFormat="1" applyFont="1" applyAlignment="1" applyProtection="1" quotePrefix="1">
      <alignment horizontal="left"/>
      <protection/>
    </xf>
    <xf numFmtId="4" fontId="21" fillId="0" borderId="17" xfId="0" applyNumberFormat="1" applyFont="1" applyFill="1" applyBorder="1"/>
    <xf numFmtId="44" fontId="21" fillId="0" borderId="0" xfId="0" applyNumberFormat="1" applyFont="1" applyFill="1" applyAlignment="1" applyProtection="1" quotePrefix="1">
      <alignment horizontal="left"/>
      <protection/>
    </xf>
    <xf numFmtId="4" fontId="21" fillId="0" borderId="51" xfId="0" applyNumberFormat="1" applyFont="1" applyFill="1" applyBorder="1"/>
    <xf numFmtId="4" fontId="21" fillId="0" borderId="17" xfId="0" applyNumberFormat="1" applyFont="1" applyFill="1" applyBorder="1" applyAlignment="1">
      <alignment/>
    </xf>
    <xf numFmtId="232" fontId="21" fillId="0" borderId="3" xfId="0" applyNumberFormat="1" applyFont="1" applyFill="1" applyBorder="1"/>
    <xf numFmtId="232" fontId="21" fillId="0" borderId="0" xfId="0" applyNumberFormat="1" applyFont="1" applyFill="1" applyBorder="1"/>
    <xf numFmtId="232" fontId="21" fillId="0" borderId="17" xfId="0" applyNumberFormat="1" applyFont="1" applyFill="1" applyBorder="1"/>
    <xf numFmtId="233" fontId="21" fillId="0" borderId="3" xfId="0" applyNumberFormat="1" applyFont="1" applyFill="1" applyBorder="1"/>
    <xf numFmtId="233" fontId="21" fillId="0" borderId="0" xfId="0" applyNumberFormat="1" applyFont="1" applyFill="1" applyBorder="1"/>
    <xf numFmtId="233" fontId="21" fillId="0" borderId="52" xfId="0" applyNumberFormat="1" applyFont="1" applyFill="1" applyBorder="1"/>
    <xf numFmtId="232" fontId="21" fillId="0" borderId="42" xfId="0" applyNumberFormat="1" applyFont="1" applyFill="1" applyBorder="1"/>
    <xf numFmtId="234" fontId="21" fillId="0" borderId="17" xfId="0" applyNumberFormat="1" applyFont="1" applyFill="1" applyBorder="1" applyAlignment="1">
      <alignment/>
    </xf>
    <xf numFmtId="234" fontId="21" fillId="0" borderId="0" xfId="0" applyNumberFormat="1" applyFont="1"/>
    <xf numFmtId="233" fontId="21" fillId="0" borderId="51" xfId="0" applyNumberFormat="1" applyFont="1" applyFill="1" applyBorder="1"/>
    <xf numFmtId="233" fontId="21" fillId="0" borderId="1" xfId="0" applyNumberFormat="1" applyFont="1" applyFill="1" applyBorder="1"/>
    <xf numFmtId="233" fontId="21" fillId="0" borderId="42" xfId="0" applyNumberFormat="1" applyFont="1" applyFill="1" applyBorder="1"/>
    <xf numFmtId="233" fontId="21" fillId="0" borderId="17" xfId="0" applyNumberFormat="1" applyFont="1" applyFill="1" applyBorder="1"/>
    <xf numFmtId="234" fontId="21" fillId="0" borderId="42" xfId="0" applyNumberFormat="1" applyFont="1" applyFill="1" applyBorder="1"/>
    <xf numFmtId="233" fontId="21" fillId="0" borderId="0" xfId="0" applyNumberFormat="1" applyFont="1" applyFill="1"/>
    <xf numFmtId="233" fontId="21" fillId="0" borderId="0" xfId="0" applyNumberFormat="1" applyFont="1"/>
    <xf numFmtId="0" fontId="21" fillId="0" borderId="42" xfId="0" applyFont="1" applyBorder="1"/>
    <xf numFmtId="235" fontId="21" fillId="0" borderId="3" xfId="0" applyNumberFormat="1" applyFont="1" applyFill="1" applyBorder="1"/>
    <xf numFmtId="235" fontId="21" fillId="0" borderId="0" xfId="0" applyNumberFormat="1" applyFont="1" applyFill="1" applyBorder="1"/>
    <xf numFmtId="0" fontId="21" fillId="0" borderId="17" xfId="0" applyFont="1" applyFill="1" applyBorder="1"/>
    <xf numFmtId="186" fontId="21" fillId="0" borderId="0" xfId="0" applyNumberFormat="1" applyFont="1"/>
    <xf numFmtId="0" fontId="21" fillId="0" borderId="3" xfId="0" applyFont="1" applyFill="1" applyBorder="1"/>
    <xf numFmtId="0" fontId="21" fillId="0" borderId="0" xfId="0" applyFont="1" applyFill="1" applyBorder="1"/>
    <xf numFmtId="0" fontId="21" fillId="0" borderId="42" xfId="0" applyFont="1" applyFill="1" applyBorder="1"/>
    <xf numFmtId="236" fontId="21" fillId="0" borderId="51" xfId="0" applyNumberFormat="1" applyFont="1" applyFill="1" applyBorder="1"/>
    <xf numFmtId="236" fontId="21" fillId="0" borderId="1" xfId="0" applyNumberFormat="1" applyFont="1" applyFill="1" applyBorder="1"/>
    <xf numFmtId="236" fontId="21" fillId="0" borderId="53" xfId="0" applyNumberFormat="1" applyFont="1" applyFill="1" applyBorder="1"/>
    <xf numFmtId="236" fontId="21" fillId="0" borderId="52" xfId="0" applyNumberFormat="1" applyFont="1" applyFill="1" applyBorder="1"/>
    <xf numFmtId="237" fontId="21" fillId="0" borderId="0" xfId="0" applyNumberFormat="1" applyFont="1"/>
    <xf numFmtId="237" fontId="21" fillId="0" borderId="0" xfId="0" applyNumberFormat="1" applyFont="1" applyFill="1" applyBorder="1"/>
    <xf numFmtId="237" fontId="21" fillId="0" borderId="18" xfId="0" applyNumberFormat="1" applyFont="1" applyFill="1" applyBorder="1"/>
    <xf numFmtId="236" fontId="21" fillId="0" borderId="17" xfId="0" applyNumberFormat="1" applyFont="1" applyBorder="1"/>
    <xf numFmtId="236" fontId="21" fillId="0" borderId="17" xfId="0" applyNumberFormat="1" applyFont="1" applyFill="1" applyBorder="1"/>
    <xf numFmtId="236" fontId="21" fillId="0" borderId="52" xfId="0" applyNumberFormat="1" applyFont="1" applyBorder="1"/>
    <xf numFmtId="0" fontId="229" fillId="0" borderId="0" xfId="0" applyNumberFormat="1" applyFont="1" applyAlignment="1">
      <alignment/>
    </xf>
    <xf numFmtId="37" fontId="21" fillId="0" borderId="0" xfId="0" applyNumberFormat="1" applyFont="1" applyFill="1" applyAlignment="1" applyProtection="1" quotePrefix="1">
      <alignment horizontal="center"/>
      <protection/>
    </xf>
    <xf numFmtId="0" fontId="21" fillId="0" borderId="0" xfId="0" applyFont="1" applyAlignment="1">
      <alignment horizontal="left" wrapText="1"/>
    </xf>
    <xf numFmtId="237" fontId="21" fillId="0" borderId="0" xfId="0" applyNumberFormat="1" applyFont="1" applyBorder="1"/>
    <xf numFmtId="44" fontId="21" fillId="0" borderId="42" xfId="16" applyFont="1" applyFill="1" applyBorder="1" applyAlignment="1">
      <alignment horizontal="center"/>
    </xf>
    <xf numFmtId="44" fontId="21" fillId="0" borderId="3" xfId="16" applyFont="1" applyFill="1" applyBorder="1"/>
    <xf numFmtId="44" fontId="21" fillId="0" borderId="0" xfId="16" applyFont="1" applyFill="1" applyBorder="1"/>
    <xf numFmtId="44" fontId="21" fillId="0" borderId="17" xfId="16" applyFont="1" applyBorder="1"/>
    <xf numFmtId="44" fontId="21" fillId="0" borderId="50" xfId="16" applyFont="1" applyFill="1" applyBorder="1" applyAlignment="1">
      <alignment/>
    </xf>
    <xf numFmtId="44" fontId="21" fillId="0" borderId="2" xfId="16" applyFont="1" applyFill="1" applyBorder="1" applyAlignment="1">
      <alignment/>
    </xf>
    <xf numFmtId="44" fontId="21" fillId="0" borderId="50" xfId="16" applyFont="1" applyBorder="1"/>
    <xf numFmtId="44" fontId="21" fillId="0" borderId="50" xfId="16" applyFont="1" applyFill="1" applyBorder="1"/>
    <xf numFmtId="43" fontId="21" fillId="0" borderId="3" xfId="18" applyFont="1" applyFill="1" applyBorder="1"/>
    <xf numFmtId="43" fontId="21" fillId="0" borderId="0" xfId="18" applyFont="1" applyFill="1" applyBorder="1"/>
    <xf numFmtId="44" fontId="21" fillId="0" borderId="54" xfId="16" applyFont="1" applyFill="1" applyBorder="1" applyAlignment="1">
      <alignment/>
    </xf>
    <xf numFmtId="44" fontId="21" fillId="0" borderId="3" xfId="16" applyFont="1" applyFill="1" applyBorder="1" applyAlignment="1">
      <alignment/>
    </xf>
    <xf numFmtId="44" fontId="21" fillId="0" borderId="2" xfId="16" applyFont="1" applyBorder="1"/>
    <xf numFmtId="44" fontId="21" fillId="0" borderId="55" xfId="16" applyFont="1" applyFill="1" applyBorder="1" applyAlignment="1">
      <alignment/>
    </xf>
    <xf numFmtId="44" fontId="21" fillId="0" borderId="56" xfId="16" applyFont="1" applyFill="1" applyBorder="1" applyAlignment="1">
      <alignment/>
    </xf>
    <xf numFmtId="44" fontId="19" fillId="0" borderId="0" xfId="0" applyNumberFormat="1" applyFont="1"/>
    <xf numFmtId="238" fontId="19" fillId="0" borderId="47" xfId="0" applyNumberFormat="1" applyFont="1" applyBorder="1"/>
    <xf numFmtId="238" fontId="19" fillId="0" borderId="0" xfId="16" applyNumberFormat="1" applyFont="1"/>
    <xf numFmtId="238" fontId="19" fillId="0" borderId="0" xfId="16" applyNumberFormat="1" applyFont="1" applyFill="1"/>
    <xf numFmtId="238" fontId="19" fillId="0" borderId="0" xfId="0" applyNumberFormat="1" applyFont="1"/>
    <xf numFmtId="238" fontId="19" fillId="0" borderId="0" xfId="18" applyNumberFormat="1" applyFont="1"/>
    <xf numFmtId="238" fontId="19" fillId="0" borderId="0" xfId="18" applyNumberFormat="1" applyFont="1" applyFill="1"/>
    <xf numFmtId="238" fontId="20" fillId="0" borderId="47" xfId="16" applyNumberFormat="1" applyFont="1" applyBorder="1"/>
    <xf numFmtId="238" fontId="20" fillId="0" borderId="0" xfId="0" applyNumberFormat="1" applyFont="1" applyAlignment="1" quotePrefix="1">
      <alignment horizontal="left"/>
    </xf>
    <xf numFmtId="238" fontId="20" fillId="0" borderId="0" xfId="16" applyNumberFormat="1" applyFont="1" applyBorder="1"/>
    <xf numFmtId="238" fontId="20" fillId="0" borderId="0" xfId="18" applyNumberFormat="1" applyFont="1"/>
    <xf numFmtId="238" fontId="20" fillId="0" borderId="0" xfId="0" applyNumberFormat="1" applyFont="1" applyAlignment="1" quotePrefix="1">
      <alignment horizontal="right"/>
    </xf>
    <xf numFmtId="238" fontId="20" fillId="0" borderId="21" xfId="18" applyNumberFormat="1" applyFont="1" applyBorder="1"/>
    <xf numFmtId="238" fontId="226" fillId="0" borderId="0" xfId="0" applyNumberFormat="1" applyFont="1" applyAlignment="1">
      <alignment horizontal="right"/>
    </xf>
    <xf numFmtId="238" fontId="228" fillId="0" borderId="0" xfId="0" applyNumberFormat="1" applyFont="1" applyAlignment="1">
      <alignment horizontal="left"/>
    </xf>
    <xf numFmtId="40" fontId="19" fillId="0" borderId="0" xfId="0" applyNumberFormat="1" applyFont="1" applyFill="1" applyAlignment="1">
      <alignment/>
    </xf>
    <xf numFmtId="0" fontId="17" fillId="0" borderId="0" xfId="0" applyFont="1" applyFill="1"/>
    <xf numFmtId="0" fontId="21" fillId="0" borderId="57" xfId="0" applyNumberFormat="1" applyFont="1" applyFill="1" applyBorder="1" applyAlignment="1" quotePrefix="1">
      <alignment horizontal="left" vertical="center" indent="1"/>
    </xf>
    <xf numFmtId="0" fontId="19" fillId="0" borderId="0" xfId="0" applyFont="1" applyAlignment="1">
      <alignment wrapText="1"/>
    </xf>
    <xf numFmtId="0" fontId="19" fillId="0" borderId="58" xfId="0" applyFont="1" applyFill="1" applyBorder="1" applyAlignment="1">
      <alignment horizontal="center" wrapText="1"/>
    </xf>
    <xf numFmtId="0" fontId="19" fillId="0" borderId="58" xfId="0" applyFont="1" applyFill="1" applyBorder="1" applyAlignment="1">
      <alignment horizontal="center" vertical="center" wrapText="1"/>
    </xf>
    <xf numFmtId="0" fontId="230" fillId="0" borderId="58" xfId="0" applyFont="1" applyFill="1" applyBorder="1" applyAlignment="1">
      <alignment horizontal="center" vertical="center" wrapText="1"/>
    </xf>
    <xf numFmtId="0" fontId="17" fillId="0" borderId="58" xfId="0" applyFont="1" applyFill="1" applyBorder="1" applyAlignment="1">
      <alignment horizontal="center" vertical="center"/>
    </xf>
    <xf numFmtId="40" fontId="19" fillId="0" borderId="0" xfId="18" applyNumberFormat="1" applyFont="1" applyFill="1" applyAlignment="1">
      <alignment/>
    </xf>
    <xf numFmtId="0" fontId="231" fillId="0" borderId="0" xfId="0" applyFont="1" applyAlignment="1">
      <alignment vertical="center"/>
    </xf>
    <xf numFmtId="0" fontId="19" fillId="0" borderId="59" xfId="0" applyFont="1" applyFill="1" applyBorder="1" applyAlignment="1">
      <alignment horizontal="center" vertical="center" wrapText="1"/>
    </xf>
    <xf numFmtId="0" fontId="19" fillId="0" borderId="60" xfId="0" applyFont="1" applyFill="1" applyBorder="1" applyAlignment="1">
      <alignment horizontal="center" vertical="center" wrapText="1"/>
    </xf>
    <xf numFmtId="0" fontId="19" fillId="0" borderId="61" xfId="0" applyFont="1" applyFill="1" applyBorder="1" applyAlignment="1">
      <alignment horizontal="center" vertical="center" wrapText="1"/>
    </xf>
    <xf numFmtId="0" fontId="19" fillId="0" borderId="59" xfId="0" applyFont="1" applyFill="1" applyBorder="1" applyAlignment="1">
      <alignment horizontal="center" vertical="center"/>
    </xf>
    <xf numFmtId="0" fontId="19" fillId="0" borderId="60" xfId="0" applyFont="1" applyFill="1" applyBorder="1" applyAlignment="1">
      <alignment horizontal="center" vertical="center"/>
    </xf>
    <xf numFmtId="0" fontId="19" fillId="0" borderId="61" xfId="0" applyFont="1" applyFill="1" applyBorder="1" applyAlignment="1">
      <alignment horizontal="center" vertical="center"/>
    </xf>
    <xf numFmtId="0" fontId="21" fillId="0" borderId="0" xfId="0" applyFont="1" applyAlignment="1">
      <alignment horizontal="left" wrapText="1"/>
    </xf>
    <xf numFmtId="0" fontId="22" fillId="0" borderId="0" xfId="0" applyFont="1" applyAlignment="1">
      <alignment horizontal="center"/>
    </xf>
    <xf numFmtId="0" fontId="22" fillId="0" borderId="62" xfId="0" applyFont="1" applyBorder="1" applyAlignment="1">
      <alignment horizontal="center" vertical="center" wrapText="1"/>
    </xf>
    <xf numFmtId="0" fontId="22" fillId="0" borderId="21" xfId="0" applyFont="1" applyBorder="1" applyAlignment="1">
      <alignment horizontal="center" vertical="center" wrapText="1"/>
    </xf>
    <xf numFmtId="0" fontId="22" fillId="0" borderId="63" xfId="0" applyFont="1" applyBorder="1" applyAlignment="1">
      <alignment horizontal="center" vertical="center" wrapText="1"/>
    </xf>
    <xf numFmtId="0" fontId="21" fillId="0" borderId="0" xfId="0" applyFont="1" applyFill="1" applyAlignment="1">
      <alignment horizontal="left" wrapText="1"/>
    </xf>
    <xf numFmtId="0" fontId="0" fillId="0" borderId="0" xfId="0" applyAlignment="1">
      <alignment horizontal="left" wrapText="1"/>
    </xf>
  </cellXfs>
  <cellStyles count="32583">
    <cellStyle name="Normal" xfId="0"/>
    <cellStyle name="Percent" xfId="15"/>
    <cellStyle name="Currency" xfId="16"/>
    <cellStyle name="Currency [0]" xfId="17"/>
    <cellStyle name="Comma" xfId="18"/>
    <cellStyle name="Comma [0]" xfId="19"/>
    <cellStyle name="_x0013_" xfId="20"/>
    <cellStyle name="-" xfId="21"/>
    <cellStyle name=" 1" xfId="22"/>
    <cellStyle name="$" xfId="23"/>
    <cellStyle name="$ 0 decimal" xfId="24"/>
    <cellStyle name="$ 2 decimals" xfId="25"/>
    <cellStyle name="$." xfId="26"/>
    <cellStyle name="%" xfId="27"/>
    <cellStyle name="%%" xfId="28"/>
    <cellStyle name="%% 2" xfId="29"/>
    <cellStyle name="%%_March_LTD_Premium" xfId="30"/>
    <cellStyle name="%." xfId="31"/>
    <cellStyle name="%_eric" xfId="32"/>
    <cellStyle name="%2" xfId="33"/>
    <cellStyle name="%2 2" xfId="34"/>
    <cellStyle name="%2_March_LTD_Premium" xfId="35"/>
    <cellStyle name="(" xfId="36"/>
    <cellStyle name="." xfId="37"/>
    <cellStyle name=". 2" xfId="38"/>
    <cellStyle name=". 2 2" xfId="39"/>
    <cellStyle name=". 2 2 2" xfId="40"/>
    <cellStyle name=". 2 3" xfId="41"/>
    <cellStyle name=". 3" xfId="42"/>
    <cellStyle name=". 3 2" xfId="43"/>
    <cellStyle name="..1" xfId="44"/>
    <cellStyle name="..1 2" xfId="45"/>
    <cellStyle name="..1_March_LTD_Premium" xfId="46"/>
    <cellStyle name=".0" xfId="47"/>
    <cellStyle name=".0\" xfId="48"/>
    <cellStyle name=".0\ 10" xfId="49"/>
    <cellStyle name=".0\ 10 2" xfId="50"/>
    <cellStyle name=".0\ 10 2 2" xfId="51"/>
    <cellStyle name=".0\ 10 3" xfId="52"/>
    <cellStyle name=".0\ 11" xfId="53"/>
    <cellStyle name=".0\ 11 2" xfId="54"/>
    <cellStyle name=".0\ 11 2 2" xfId="55"/>
    <cellStyle name=".0\ 11 3" xfId="56"/>
    <cellStyle name=".0\ 12" xfId="57"/>
    <cellStyle name=".0\ 12 2" xfId="58"/>
    <cellStyle name=".0\ 2" xfId="59"/>
    <cellStyle name=".0\ 2 2" xfId="60"/>
    <cellStyle name=".0\ 2 3" xfId="61"/>
    <cellStyle name=".0\ 2_Other Benefits Allocation %" xfId="62"/>
    <cellStyle name=".0\ 3" xfId="63"/>
    <cellStyle name=".0\ 3 2" xfId="64"/>
    <cellStyle name=".0\ 3 3" xfId="65"/>
    <cellStyle name=".0\ 3_Other Benefits Allocation %" xfId="66"/>
    <cellStyle name=".0\ 4" xfId="67"/>
    <cellStyle name=".0\ 4 2" xfId="68"/>
    <cellStyle name=".0\ 4 3" xfId="69"/>
    <cellStyle name=".0\ 4_Other Benefits Allocation %" xfId="70"/>
    <cellStyle name=".0\ 5" xfId="71"/>
    <cellStyle name=".0\ 5 2" xfId="72"/>
    <cellStyle name=".0\ 5 2 2" xfId="73"/>
    <cellStyle name=".0\ 5 2 2 2" xfId="74"/>
    <cellStyle name=".0\ 5 2 3" xfId="75"/>
    <cellStyle name=".0\ 5 3" xfId="76"/>
    <cellStyle name=".0\ 5 3 2" xfId="77"/>
    <cellStyle name=".0\ 5 3 2 2" xfId="78"/>
    <cellStyle name=".0\ 5 3 3" xfId="79"/>
    <cellStyle name=".0\ 5 4" xfId="80"/>
    <cellStyle name=".0\ 5 4 2" xfId="81"/>
    <cellStyle name=".0\ 5 5" xfId="82"/>
    <cellStyle name=".0\ 5 5 2" xfId="83"/>
    <cellStyle name=".0\ 5 6" xfId="84"/>
    <cellStyle name=".0\ 6" xfId="85"/>
    <cellStyle name=".0\ 6 2" xfId="86"/>
    <cellStyle name=".0\ 6 2 2" xfId="87"/>
    <cellStyle name=".0\ 6 3" xfId="88"/>
    <cellStyle name=".0\ 7" xfId="89"/>
    <cellStyle name=".0\ 7 2" xfId="90"/>
    <cellStyle name=".0\ 7 2 2" xfId="91"/>
    <cellStyle name=".0\ 7 3" xfId="92"/>
    <cellStyle name=".0\ 8" xfId="93"/>
    <cellStyle name=".0\ 8 2" xfId="94"/>
    <cellStyle name=".0\ 8 2 2" xfId="95"/>
    <cellStyle name=".0\ 8 3" xfId="96"/>
    <cellStyle name=".0\ 9" xfId="97"/>
    <cellStyle name=".0\ 9 2" xfId="98"/>
    <cellStyle name=".0\ 9 2 2" xfId="99"/>
    <cellStyle name=".0\ 9 3" xfId="100"/>
    <cellStyle name=".0\_401K Summary" xfId="101"/>
    <cellStyle name=".00" xfId="102"/>
    <cellStyle name=".000" xfId="103"/>
    <cellStyle name=".1" xfId="104"/>
    <cellStyle name=".11" xfId="105"/>
    <cellStyle name=".12" xfId="106"/>
    <cellStyle name=".2" xfId="107"/>
    <cellStyle name=".3" xfId="108"/>
    <cellStyle name=".9" xfId="109"/>
    <cellStyle name=".d" xfId="110"/>
    <cellStyle name=".d." xfId="111"/>
    <cellStyle name=".d1" xfId="112"/>
    <cellStyle name=".d1 2" xfId="113"/>
    <cellStyle name=".d1_March_LTD_Premium" xfId="114"/>
    <cellStyle name=".q" xfId="115"/>
    <cellStyle name=".q 2" xfId="116"/>
    <cellStyle name=".q_March_LTD_Premium" xfId="117"/>
    <cellStyle name="?? [0]_VERA" xfId="118"/>
    <cellStyle name="?????_VERA" xfId="119"/>
    <cellStyle name="??_VERA" xfId="120"/>
    <cellStyle name="__Setup_" xfId="121"/>
    <cellStyle name="__Setup__Budget Support 2012-09 2013-15 Benefit Programs v5 with NEER Barg Update" xfId="122"/>
    <cellStyle name="__Setup__Capital Prov 1Q10" xfId="123"/>
    <cellStyle name="__Setup__Capital Prov 1Q10 2" xfId="124"/>
    <cellStyle name="__Setup__Capital Prov 1Q10_March_LTD_Premium" xfId="125"/>
    <cellStyle name="__Setup__Capital Prov 1Q10_Nov Self Admin LTD Income Premium - CIGNA" xfId="126"/>
    <cellStyle name="__Setup__Capital Prov 1Q10_Summary Unrounded" xfId="127"/>
    <cellStyle name="__Setup__FAS 106 subsidy 2010" xfId="128"/>
    <cellStyle name="__Setup__FAS 106 subsidy 2010 2" xfId="129"/>
    <cellStyle name="__Setup__FAS 106 subsidy 2010_March_LTD_Premium" xfId="130"/>
    <cellStyle name="__Setup__FAS 106 subsidy 2010_Nov Self Admin LTD Income Premium - CIGNA" xfId="131"/>
    <cellStyle name="__Setup__FAS 106 subsidy 2010_Summary Unrounded" xfId="132"/>
    <cellStyle name="__Setup__LTD-FAS 112 Summary" xfId="133"/>
    <cellStyle name="_~9658152" xfId="134"/>
    <cellStyle name="_~9658152 2" xfId="135"/>
    <cellStyle name="_~9658152_2008 FPL Group Tax Workpapers" xfId="136"/>
    <cellStyle name="_~9658152_2008 FPL Group Tax Workpapers_Budget Support 2012-09 2013-15 Benefit Programs v5 with NEER Barg Update" xfId="137"/>
    <cellStyle name="_~9658152_2008 FPL Group Tax Workpapers_LTD-FAS 112 Summary" xfId="138"/>
    <cellStyle name="_~9658152_Group Prov M11 09" xfId="139"/>
    <cellStyle name="_~9658152_Group Prov M11 09 2" xfId="140"/>
    <cellStyle name="_~9658152_Group Prov M11 09_March_LTD_Premium" xfId="141"/>
    <cellStyle name="_~9658152_Group Prov M11 09_Nov Self Admin LTD Income Premium - CIGNA" xfId="142"/>
    <cellStyle name="_~9658152_Group Prov M11 09_Summary Unrounded" xfId="143"/>
    <cellStyle name="_~9658152_March_LTD_Premium" xfId="144"/>
    <cellStyle name="_~9658152_Nov Self Admin LTD Income Premium - CIGNA" xfId="145"/>
    <cellStyle name="_~9658152_Summary Unrounded" xfId="146"/>
    <cellStyle name="_030101 FPLE MOST LIKELY, &amp; LOW &amp; HIGH AVERAGE CONSULTANT OIL PRICE FORECASTS" xfId="147"/>
    <cellStyle name="_030101 FPLE MOST LIKELY, &amp; LOW &amp; HIGH AVERAGE CONSULTANT OIL PRICE FORECASTS_Budget Support 2012-09 2013-15 Benefit Programs v5 with NEER Barg Update" xfId="148"/>
    <cellStyle name="_030101 FPLE MOST LIKELY, &amp; LOW &amp; HIGH AVERAGE CONSULTANT OIL PRICE FORECASTS_Capital Prov 1Q10" xfId="149"/>
    <cellStyle name="_030101 FPLE MOST LIKELY, &amp; LOW &amp; HIGH AVERAGE CONSULTANT OIL PRICE FORECASTS_Capital Prov 1Q10 2" xfId="150"/>
    <cellStyle name="_030101 FPLE MOST LIKELY, &amp; LOW &amp; HIGH AVERAGE CONSULTANT OIL PRICE FORECASTS_Capital Prov 1Q10_March_LTD_Premium" xfId="151"/>
    <cellStyle name="_030101 FPLE MOST LIKELY, &amp; LOW &amp; HIGH AVERAGE CONSULTANT OIL PRICE FORECASTS_Capital Prov 1Q10_Nov Self Admin LTD Income Premium - CIGNA" xfId="152"/>
    <cellStyle name="_030101 FPLE MOST LIKELY, &amp; LOW &amp; HIGH AVERAGE CONSULTANT OIL PRICE FORECASTS_Capital Prov 1Q10_Summary Unrounded" xfId="153"/>
    <cellStyle name="_030101 FPLE MOST LIKELY, &amp; LOW &amp; HIGH AVERAGE CONSULTANT OIL PRICE FORECASTS_LTD-FAS 112 Summary" xfId="154"/>
    <cellStyle name="_030401 FPLE MOST LIKELY AVERAGE CONSULTANT NATURAL GAS PRICE FORECAST" xfId="155"/>
    <cellStyle name="_030401 FPLE MOST LIKELY AVERAGE CONSULTANT NATURAL GAS PRICE FORECAST_Budget Support 2012-09 2013-15 Benefit Programs v5 with NEER Barg Update" xfId="156"/>
    <cellStyle name="_030401 FPLE MOST LIKELY AVERAGE CONSULTANT NATURAL GAS PRICE FORECAST_Capital Prov 1Q10" xfId="157"/>
    <cellStyle name="_030401 FPLE MOST LIKELY AVERAGE CONSULTANT NATURAL GAS PRICE FORECAST_Capital Prov 1Q10 2" xfId="158"/>
    <cellStyle name="_030401 FPLE MOST LIKELY AVERAGE CONSULTANT NATURAL GAS PRICE FORECAST_Capital Prov 1Q10_March_LTD_Premium" xfId="159"/>
    <cellStyle name="_030401 FPLE MOST LIKELY AVERAGE CONSULTANT NATURAL GAS PRICE FORECAST_Capital Prov 1Q10_Nov Self Admin LTD Income Premium - CIGNA" xfId="160"/>
    <cellStyle name="_030401 FPLE MOST LIKELY AVERAGE CONSULTANT NATURAL GAS PRICE FORECAST_Capital Prov 1Q10_Summary Unrounded" xfId="161"/>
    <cellStyle name="_030401 FPLE MOST LIKELY AVERAGE CONSULTANT NATURAL GAS PRICE FORECAST_LTD-FAS 112 Summary" xfId="162"/>
    <cellStyle name="_165000 General Prepayment-v1" xfId="163"/>
    <cellStyle name="_165000- Prepayments -Dec 05" xfId="164"/>
    <cellStyle name="_165000- Prepayments -Dec 05 v3 updated" xfId="165"/>
    <cellStyle name="_165000- Prepayments -Dec 05 v3 updated_2007 NED Fixed Asset Recon - REVISED" xfId="166"/>
    <cellStyle name="_165000- Prepayments -Dec 05 v3 updated_2008 FPL New England Division Tax Workpapers" xfId="167"/>
    <cellStyle name="_165000- Prepayments -Dec 05_2007 NED Fixed Asset Recon - REVISED" xfId="168"/>
    <cellStyle name="_165000- Prepayments -Dec 05_2008 FPL New England Division Tax Workpapers" xfId="169"/>
    <cellStyle name="_2002 Doswell cash model" xfId="170"/>
    <cellStyle name="_2002 Doswell cash model 2" xfId="171"/>
    <cellStyle name="_2002 Doswell cash model_2008 FPL Group Tax Workpapers" xfId="172"/>
    <cellStyle name="_2002 Doswell cash model_2008 FPL Group Tax Workpapers_Budget Support 2012-09 2013-15 Benefit Programs v5 with NEER Barg Update" xfId="173"/>
    <cellStyle name="_2002 Doswell cash model_2008 FPL Group Tax Workpapers_LTD-FAS 112 Summary" xfId="174"/>
    <cellStyle name="_2002 Doswell cash model_Group Prov M11 09" xfId="175"/>
    <cellStyle name="_2002 Doswell cash model_Group Prov M11 09 2" xfId="176"/>
    <cellStyle name="_2002 Doswell cash model_Group Prov M11 09_March_LTD_Premium" xfId="177"/>
    <cellStyle name="_2002 Doswell cash model_Group Prov M11 09_Nov Self Admin LTD Income Premium - CIGNA" xfId="178"/>
    <cellStyle name="_2002 Doswell cash model_Group Prov M11 09_Summary Unrounded" xfId="179"/>
    <cellStyle name="_2002 Doswell cash model_March_LTD_Premium" xfId="180"/>
    <cellStyle name="_2002 Doswell cash model_Nov Self Admin LTD Income Premium - CIGNA" xfId="181"/>
    <cellStyle name="_2002 Doswell cash model_Summary Unrounded" xfId="182"/>
    <cellStyle name="_2004 Amended KS distribution" xfId="183"/>
    <cellStyle name="_2004 Amended KS distribution 2" xfId="184"/>
    <cellStyle name="_2004 Amended KS distribution_March_LTD_Premium" xfId="185"/>
    <cellStyle name="_2004 Amended KS distribution_Nov Self Admin LTD Income Premium - CIGNA" xfId="186"/>
    <cellStyle name="_2004 Amended KS distribution_Summary Unrounded" xfId="187"/>
    <cellStyle name="_2005 FPLE Power Marketing Tax Workpapers1" xfId="188"/>
    <cellStyle name="_2005 FPLE Power Marketing Tax Workpapers1 2" xfId="189"/>
    <cellStyle name="_2005 FPLE Power Marketing Tax Workpapers1_March_LTD_Premium" xfId="190"/>
    <cellStyle name="_2005 FPLE Power Marketing Tax Workpapers1_Nov Self Admin LTD Income Premium - CIGNA" xfId="191"/>
    <cellStyle name="_2005 FPLE Power Marketing Tax Workpapers1_Summary Unrounded" xfId="192"/>
    <cellStyle name="_2005 Project Mgmt Tax Workpapers" xfId="193"/>
    <cellStyle name="_2005 Project Mgmt Tax Workpapers 2" xfId="194"/>
    <cellStyle name="_2005 Project Mgmt Tax Workpapers_March_LTD_Premium" xfId="195"/>
    <cellStyle name="_2005 Project Mgmt Tax Workpapers_Nov Self Admin LTD Income Premium - CIGNA" xfId="196"/>
    <cellStyle name="_2005 Project Mgmt Tax Workpapers_Summary Unrounded" xfId="197"/>
    <cellStyle name="_2006 FPL Group Capital Tax Workpapers1" xfId="198"/>
    <cellStyle name="_2006 FPL Group Capital Tax Workpapers1 2" xfId="199"/>
    <cellStyle name="_2006 FPL Group Capital Tax Workpapers1_March_LTD_Premium" xfId="200"/>
    <cellStyle name="_2006 FPL Group Capital Tax Workpapers1_Nov Self Admin LTD Income Premium - CIGNA" xfId="201"/>
    <cellStyle name="_2006 FPL Group Capital Tax Workpapers1_Summary Unrounded" xfId="202"/>
    <cellStyle name="_2006 Tax Liability by Categoryv3_042307" xfId="203"/>
    <cellStyle name="_2006 Tax Liability by Categoryv3_042307 2" xfId="204"/>
    <cellStyle name="_2006 Tax Liability by Categoryv3_042307_March_LTD_Premium" xfId="205"/>
    <cellStyle name="_2006 Tax Liability by Categoryv3_042307_Nov Self Admin LTD Income Premium - CIGNA" xfId="206"/>
    <cellStyle name="_2006 Tax Liability by Categoryv3_042307_Summary Unrounded" xfId="207"/>
    <cellStyle name="_2006.10.03 TAX PROV FRCST COMPARISION" xfId="208"/>
    <cellStyle name="_2006.10.03 TAX PROV FRCST COMPARISION_1212 LTD (ASC 715) Cost Pushout Final True up" xfId="209"/>
    <cellStyle name="_2006.10.03 TAX PROV FRCST COMPARISION_Summary Unrounded" xfId="210"/>
    <cellStyle name="_2007 OOPAs" xfId="211"/>
    <cellStyle name="_2007 OOPAs_Budget Support 2012-09 2013-15 Benefit Programs v5 with NEER Barg Update" xfId="212"/>
    <cellStyle name="_2007 OOPAs_Capital Prov 1Q10" xfId="213"/>
    <cellStyle name="_2007 OOPAs_Capital Prov 1Q10 2" xfId="214"/>
    <cellStyle name="_2007 OOPAs_Capital Prov 1Q10_March_LTD_Premium" xfId="215"/>
    <cellStyle name="_2007 OOPAs_Capital Prov 1Q10_Nov Self Admin LTD Income Premium - CIGNA" xfId="216"/>
    <cellStyle name="_2007 OOPAs_Capital Prov 1Q10_Summary Unrounded" xfId="217"/>
    <cellStyle name="_2007 OOPAs_LTD-FAS 112 Summary" xfId="218"/>
    <cellStyle name="_5009" xfId="219"/>
    <cellStyle name="_5009 2" xfId="220"/>
    <cellStyle name="_5009_2008 FPL Group Tax Workpapers" xfId="221"/>
    <cellStyle name="_5009_2008 FPL Group Tax Workpapers_Budget Support 2012-09 2013-15 Benefit Programs v5 with NEER Barg Update" xfId="222"/>
    <cellStyle name="_5009_2008 FPL Group Tax Workpapers_LTD-FAS 112 Summary" xfId="223"/>
    <cellStyle name="_5009_Group Prov M11 09" xfId="224"/>
    <cellStyle name="_5009_Group Prov M11 09 2" xfId="225"/>
    <cellStyle name="_5009_Group Prov M11 09_March_LTD_Premium" xfId="226"/>
    <cellStyle name="_5009_Group Prov M11 09_Nov Self Admin LTD Income Premium - CIGNA" xfId="227"/>
    <cellStyle name="_5009_Group Prov M11 09_Summary Unrounded" xfId="228"/>
    <cellStyle name="_5009_March_LTD_Premium" xfId="229"/>
    <cellStyle name="_5009_Nov Self Admin LTD Income Premium - CIGNA" xfId="230"/>
    <cellStyle name="_5009_Summary Unrounded" xfId="231"/>
    <cellStyle name="_5010" xfId="232"/>
    <cellStyle name="_5010 2" xfId="233"/>
    <cellStyle name="_5010_2008 FPL Group Tax Workpapers" xfId="234"/>
    <cellStyle name="_5010_2008 FPL Group Tax Workpapers_Budget Support 2012-09 2013-15 Benefit Programs v5 with NEER Barg Update" xfId="235"/>
    <cellStyle name="_5010_2008 FPL Group Tax Workpapers_LTD-FAS 112 Summary" xfId="236"/>
    <cellStyle name="_5010_Group Prov M11 09" xfId="237"/>
    <cellStyle name="_5010_Group Prov M11 09 2" xfId="238"/>
    <cellStyle name="_5010_Group Prov M11 09_March_LTD_Premium" xfId="239"/>
    <cellStyle name="_5010_Group Prov M11 09_Nov Self Admin LTD Income Premium - CIGNA" xfId="240"/>
    <cellStyle name="_5010_Group Prov M11 09_Summary Unrounded" xfId="241"/>
    <cellStyle name="_5010_March_LTD_Premium" xfId="242"/>
    <cellStyle name="_5010_Nov Self Admin LTD Income Premium - CIGNA" xfId="243"/>
    <cellStyle name="_5010_Summary Unrounded" xfId="244"/>
    <cellStyle name="_6006" xfId="245"/>
    <cellStyle name="_6006 2" xfId="246"/>
    <cellStyle name="_6006_2008 FPL Group Tax Workpapers" xfId="247"/>
    <cellStyle name="_6006_2008 FPL Group Tax Workpapers_Budget Support 2012-09 2013-15 Benefit Programs v5 with NEER Barg Update" xfId="248"/>
    <cellStyle name="_6006_2008 FPL Group Tax Workpapers_LTD-FAS 112 Summary" xfId="249"/>
    <cellStyle name="_6006_Group Prov M11 09" xfId="250"/>
    <cellStyle name="_6006_Group Prov M11 09 2" xfId="251"/>
    <cellStyle name="_6006_Group Prov M11 09_March_LTD_Premium" xfId="252"/>
    <cellStyle name="_6006_Group Prov M11 09_Nov Self Admin LTD Income Premium - CIGNA" xfId="253"/>
    <cellStyle name="_6006_Group Prov M11 09_Summary Unrounded" xfId="254"/>
    <cellStyle name="_6006_March_LTD_Premium" xfId="255"/>
    <cellStyle name="_6006_Nov Self Admin LTD Income Premium - CIGNA" xfId="256"/>
    <cellStyle name="_6006_Summary Unrounded" xfId="257"/>
    <cellStyle name="_6008" xfId="258"/>
    <cellStyle name="_6008 2" xfId="259"/>
    <cellStyle name="_6008_2008 FPL Group Tax Workpapers" xfId="260"/>
    <cellStyle name="_6008_2008 FPL Group Tax Workpapers_Budget Support 2012-09 2013-15 Benefit Programs v5 with NEER Barg Update" xfId="261"/>
    <cellStyle name="_6008_2008 FPL Group Tax Workpapers_LTD-FAS 112 Summary" xfId="262"/>
    <cellStyle name="_6008_Group Prov M11 09" xfId="263"/>
    <cellStyle name="_6008_Group Prov M11 09 2" xfId="264"/>
    <cellStyle name="_6008_Group Prov M11 09_March_LTD_Premium" xfId="265"/>
    <cellStyle name="_6008_Group Prov M11 09_Nov Self Admin LTD Income Premium - CIGNA" xfId="266"/>
    <cellStyle name="_6008_Group Prov M11 09_Summary Unrounded" xfId="267"/>
    <cellStyle name="_6008_March_LTD_Premium" xfId="268"/>
    <cellStyle name="_6008_Nov Self Admin LTD Income Premium - CIGNA" xfId="269"/>
    <cellStyle name="_6008_Summary Unrounded" xfId="270"/>
    <cellStyle name="_6009" xfId="271"/>
    <cellStyle name="_6009 2" xfId="272"/>
    <cellStyle name="_6009_2008 FPL Group Tax Workpapers" xfId="273"/>
    <cellStyle name="_6009_2008 FPL Group Tax Workpapers_Budget Support 2012-09 2013-15 Benefit Programs v5 with NEER Barg Update" xfId="274"/>
    <cellStyle name="_6009_2008 FPL Group Tax Workpapers_LTD-FAS 112 Summary" xfId="275"/>
    <cellStyle name="_6009_Group Prov M11 09" xfId="276"/>
    <cellStyle name="_6009_Group Prov M11 09 2" xfId="277"/>
    <cellStyle name="_6009_Group Prov M11 09_March_LTD_Premium" xfId="278"/>
    <cellStyle name="_6009_Group Prov M11 09_Nov Self Admin LTD Income Premium - CIGNA" xfId="279"/>
    <cellStyle name="_6009_Group Prov M11 09_Summary Unrounded" xfId="280"/>
    <cellStyle name="_6009_March_LTD_Premium" xfId="281"/>
    <cellStyle name="_6009_Nov Self Admin LTD Income Premium - CIGNA" xfId="282"/>
    <cellStyle name="_6009_Summary Unrounded" xfId="283"/>
    <cellStyle name="_6010" xfId="284"/>
    <cellStyle name="_6010 2" xfId="285"/>
    <cellStyle name="_6010_2008 FPL Group Tax Workpapers" xfId="286"/>
    <cellStyle name="_6010_2008 FPL Group Tax Workpapers_Budget Support 2012-09 2013-15 Benefit Programs v5 with NEER Barg Update" xfId="287"/>
    <cellStyle name="_6010_2008 FPL Group Tax Workpapers_LTD-FAS 112 Summary" xfId="288"/>
    <cellStyle name="_6010_Group Prov M11 09" xfId="289"/>
    <cellStyle name="_6010_Group Prov M11 09 2" xfId="290"/>
    <cellStyle name="_6010_Group Prov M11 09_March_LTD_Premium" xfId="291"/>
    <cellStyle name="_6010_Group Prov M11 09_Nov Self Admin LTD Income Premium - CIGNA" xfId="292"/>
    <cellStyle name="_6010_Group Prov M11 09_Summary Unrounded" xfId="293"/>
    <cellStyle name="_6010_March_LTD_Premium" xfId="294"/>
    <cellStyle name="_6010_Nov Self Admin LTD Income Premium - CIGNA" xfId="295"/>
    <cellStyle name="_6010_Summary Unrounded" xfId="296"/>
    <cellStyle name="_6011" xfId="297"/>
    <cellStyle name="_6011 2" xfId="298"/>
    <cellStyle name="_6011_2008 FPL Group Tax Workpapers" xfId="299"/>
    <cellStyle name="_6011_2008 FPL Group Tax Workpapers_Budget Support 2012-09 2013-15 Benefit Programs v5 with NEER Barg Update" xfId="300"/>
    <cellStyle name="_6011_2008 FPL Group Tax Workpapers_LTD-FAS 112 Summary" xfId="301"/>
    <cellStyle name="_6011_Group Prov M11 09" xfId="302"/>
    <cellStyle name="_6011_Group Prov M11 09 2" xfId="303"/>
    <cellStyle name="_6011_Group Prov M11 09_March_LTD_Premium" xfId="304"/>
    <cellStyle name="_6011_Group Prov M11 09_Nov Self Admin LTD Income Premium - CIGNA" xfId="305"/>
    <cellStyle name="_6011_Group Prov M11 09_Summary Unrounded" xfId="306"/>
    <cellStyle name="_6011_March_LTD_Premium" xfId="307"/>
    <cellStyle name="_6011_Nov Self Admin LTD Income Premium - CIGNA" xfId="308"/>
    <cellStyle name="_6011_Summary Unrounded" xfId="309"/>
    <cellStyle name="_6013" xfId="310"/>
    <cellStyle name="_6013 2" xfId="311"/>
    <cellStyle name="_6013_2008 FPL Group Tax Workpapers" xfId="312"/>
    <cellStyle name="_6013_2008 FPL Group Tax Workpapers_Budget Support 2012-09 2013-15 Benefit Programs v5 with NEER Barg Update" xfId="313"/>
    <cellStyle name="_6013_2008 FPL Group Tax Workpapers_LTD-FAS 112 Summary" xfId="314"/>
    <cellStyle name="_6013_Group Prov M11 09" xfId="315"/>
    <cellStyle name="_6013_Group Prov M11 09 2" xfId="316"/>
    <cellStyle name="_6013_Group Prov M11 09_March_LTD_Premium" xfId="317"/>
    <cellStyle name="_6013_Group Prov M11 09_Nov Self Admin LTD Income Premium - CIGNA" xfId="318"/>
    <cellStyle name="_6013_Group Prov M11 09_Summary Unrounded" xfId="319"/>
    <cellStyle name="_6013_March_LTD_Premium" xfId="320"/>
    <cellStyle name="_6013_Nov Self Admin LTD Income Premium - CIGNA" xfId="321"/>
    <cellStyle name="_6013_Summary Unrounded" xfId="322"/>
    <cellStyle name="_6014" xfId="323"/>
    <cellStyle name="_6014 2" xfId="324"/>
    <cellStyle name="_6014_2008 FPL Group Tax Workpapers" xfId="325"/>
    <cellStyle name="_6014_2008 FPL Group Tax Workpapers_Budget Support 2012-09 2013-15 Benefit Programs v5 with NEER Barg Update" xfId="326"/>
    <cellStyle name="_6014_2008 FPL Group Tax Workpapers_LTD-FAS 112 Summary" xfId="327"/>
    <cellStyle name="_6014_Group Prov M11 09" xfId="328"/>
    <cellStyle name="_6014_Group Prov M11 09 2" xfId="329"/>
    <cellStyle name="_6014_Group Prov M11 09_March_LTD_Premium" xfId="330"/>
    <cellStyle name="_6014_Group Prov M11 09_Nov Self Admin LTD Income Premium - CIGNA" xfId="331"/>
    <cellStyle name="_6014_Group Prov M11 09_Summary Unrounded" xfId="332"/>
    <cellStyle name="_6014_March_LTD_Premium" xfId="333"/>
    <cellStyle name="_6014_Nov Self Admin LTD Income Premium - CIGNA" xfId="334"/>
    <cellStyle name="_6014_Summary Unrounded" xfId="335"/>
    <cellStyle name="_6015" xfId="336"/>
    <cellStyle name="_6015 2" xfId="337"/>
    <cellStyle name="_6015_2008 FPL Group Tax Workpapers" xfId="338"/>
    <cellStyle name="_6015_2008 FPL Group Tax Workpapers_Budget Support 2012-09 2013-15 Benefit Programs v5 with NEER Barg Update" xfId="339"/>
    <cellStyle name="_6015_2008 FPL Group Tax Workpapers_LTD-FAS 112 Summary" xfId="340"/>
    <cellStyle name="_6015_Group Prov M11 09" xfId="341"/>
    <cellStyle name="_6015_Group Prov M11 09 2" xfId="342"/>
    <cellStyle name="_6015_Group Prov M11 09_March_LTD_Premium" xfId="343"/>
    <cellStyle name="_6015_Group Prov M11 09_Nov Self Admin LTD Income Premium - CIGNA" xfId="344"/>
    <cellStyle name="_6015_Group Prov M11 09_Summary Unrounded" xfId="345"/>
    <cellStyle name="_6015_March_LTD_Premium" xfId="346"/>
    <cellStyle name="_6015_Nov Self Admin LTD Income Premium - CIGNA" xfId="347"/>
    <cellStyle name="_6015_Summary Unrounded" xfId="348"/>
    <cellStyle name="_6016" xfId="349"/>
    <cellStyle name="_6016 2" xfId="350"/>
    <cellStyle name="_6016_2008 FPL Group Tax Workpapers" xfId="351"/>
    <cellStyle name="_6016_2008 FPL Group Tax Workpapers_Budget Support 2012-09 2013-15 Benefit Programs v5 with NEER Barg Update" xfId="352"/>
    <cellStyle name="_6016_2008 FPL Group Tax Workpapers_LTD-FAS 112 Summary" xfId="353"/>
    <cellStyle name="_6016_Group Prov M11 09" xfId="354"/>
    <cellStyle name="_6016_Group Prov M11 09 2" xfId="355"/>
    <cellStyle name="_6016_Group Prov M11 09_March_LTD_Premium" xfId="356"/>
    <cellStyle name="_6016_Group Prov M11 09_Nov Self Admin LTD Income Premium - CIGNA" xfId="357"/>
    <cellStyle name="_6016_Group Prov M11 09_Summary Unrounded" xfId="358"/>
    <cellStyle name="_6016_March_LTD_Premium" xfId="359"/>
    <cellStyle name="_6016_Nov Self Admin LTD Income Premium - CIGNA" xfId="360"/>
    <cellStyle name="_6016_Summary Unrounded" xfId="361"/>
    <cellStyle name="_6017" xfId="362"/>
    <cellStyle name="_6017 2" xfId="363"/>
    <cellStyle name="_6017_2008 FPL Group Tax Workpapers" xfId="364"/>
    <cellStyle name="_6017_2008 FPL Group Tax Workpapers_Budget Support 2012-09 2013-15 Benefit Programs v5 with NEER Barg Update" xfId="365"/>
    <cellStyle name="_6017_2008 FPL Group Tax Workpapers_LTD-FAS 112 Summary" xfId="366"/>
    <cellStyle name="_6017_Group Prov M11 09" xfId="367"/>
    <cellStyle name="_6017_Group Prov M11 09 2" xfId="368"/>
    <cellStyle name="_6017_Group Prov M11 09_March_LTD_Premium" xfId="369"/>
    <cellStyle name="_6017_Group Prov M11 09_Nov Self Admin LTD Income Premium - CIGNA" xfId="370"/>
    <cellStyle name="_6017_Group Prov M11 09_Summary Unrounded" xfId="371"/>
    <cellStyle name="_6017_March_LTD_Premium" xfId="372"/>
    <cellStyle name="_6017_Nov Self Admin LTD Income Premium - CIGNA" xfId="373"/>
    <cellStyle name="_6017_Summary Unrounded" xfId="374"/>
    <cellStyle name="_6018" xfId="375"/>
    <cellStyle name="_6018 2" xfId="376"/>
    <cellStyle name="_6018_2008 FPL Group Tax Workpapers" xfId="377"/>
    <cellStyle name="_6018_2008 FPL Group Tax Workpapers_Budget Support 2012-09 2013-15 Benefit Programs v5 with NEER Barg Update" xfId="378"/>
    <cellStyle name="_6018_2008 FPL Group Tax Workpapers_LTD-FAS 112 Summary" xfId="379"/>
    <cellStyle name="_6018_Group Prov M11 09" xfId="380"/>
    <cellStyle name="_6018_Group Prov M11 09 2" xfId="381"/>
    <cellStyle name="_6018_Group Prov M11 09_March_LTD_Premium" xfId="382"/>
    <cellStyle name="_6018_Group Prov M11 09_Nov Self Admin LTD Income Premium - CIGNA" xfId="383"/>
    <cellStyle name="_6018_Group Prov M11 09_Summary Unrounded" xfId="384"/>
    <cellStyle name="_6018_March_LTD_Premium" xfId="385"/>
    <cellStyle name="_6018_Nov Self Admin LTD Income Premium - CIGNA" xfId="386"/>
    <cellStyle name="_6018_Summary Unrounded" xfId="387"/>
    <cellStyle name="_6020" xfId="388"/>
    <cellStyle name="_6020 2" xfId="389"/>
    <cellStyle name="_6020_2008 FPL Group Tax Workpapers" xfId="390"/>
    <cellStyle name="_6020_2008 FPL Group Tax Workpapers_Budget Support 2012-09 2013-15 Benefit Programs v5 with NEER Barg Update" xfId="391"/>
    <cellStyle name="_6020_2008 FPL Group Tax Workpapers_LTD-FAS 112 Summary" xfId="392"/>
    <cellStyle name="_6020_Group Prov M11 09" xfId="393"/>
    <cellStyle name="_6020_Group Prov M11 09 2" xfId="394"/>
    <cellStyle name="_6020_Group Prov M11 09_March_LTD_Premium" xfId="395"/>
    <cellStyle name="_6020_Group Prov M11 09_Nov Self Admin LTD Income Premium - CIGNA" xfId="396"/>
    <cellStyle name="_6020_Group Prov M11 09_Summary Unrounded" xfId="397"/>
    <cellStyle name="_6020_March_LTD_Premium" xfId="398"/>
    <cellStyle name="_6020_Nov Self Admin LTD Income Premium - CIGNA" xfId="399"/>
    <cellStyle name="_6020_Summary Unrounded" xfId="400"/>
    <cellStyle name="_6021" xfId="401"/>
    <cellStyle name="_6021 2" xfId="402"/>
    <cellStyle name="_6021_2008 FPL Group Tax Workpapers" xfId="403"/>
    <cellStyle name="_6021_2008 FPL Group Tax Workpapers_Budget Support 2012-09 2013-15 Benefit Programs v5 with NEER Barg Update" xfId="404"/>
    <cellStyle name="_6021_2008 FPL Group Tax Workpapers_LTD-FAS 112 Summary" xfId="405"/>
    <cellStyle name="_6021_Group Prov M11 09" xfId="406"/>
    <cellStyle name="_6021_Group Prov M11 09 2" xfId="407"/>
    <cellStyle name="_6021_Group Prov M11 09_March_LTD_Premium" xfId="408"/>
    <cellStyle name="_6021_Group Prov M11 09_Nov Self Admin LTD Income Premium - CIGNA" xfId="409"/>
    <cellStyle name="_6021_Group Prov M11 09_Summary Unrounded" xfId="410"/>
    <cellStyle name="_6021_March_LTD_Premium" xfId="411"/>
    <cellStyle name="_6021_Nov Self Admin LTD Income Premium - CIGNA" xfId="412"/>
    <cellStyle name="_6021_Summary Unrounded" xfId="413"/>
    <cellStyle name="_6023" xfId="414"/>
    <cellStyle name="_6023 2" xfId="415"/>
    <cellStyle name="_6023_2008 FPL Group Tax Workpapers" xfId="416"/>
    <cellStyle name="_6023_2008 FPL Group Tax Workpapers_Budget Support 2012-09 2013-15 Benefit Programs v5 with NEER Barg Update" xfId="417"/>
    <cellStyle name="_6023_2008 FPL Group Tax Workpapers_LTD-FAS 112 Summary" xfId="418"/>
    <cellStyle name="_6023_Group Prov M11 09" xfId="419"/>
    <cellStyle name="_6023_Group Prov M11 09 2" xfId="420"/>
    <cellStyle name="_6023_Group Prov M11 09_March_LTD_Premium" xfId="421"/>
    <cellStyle name="_6023_Group Prov M11 09_Nov Self Admin LTD Income Premium - CIGNA" xfId="422"/>
    <cellStyle name="_6023_Group Prov M11 09_Summary Unrounded" xfId="423"/>
    <cellStyle name="_6023_March_LTD_Premium" xfId="424"/>
    <cellStyle name="_6023_Nov Self Admin LTD Income Premium - CIGNA" xfId="425"/>
    <cellStyle name="_6023_Summary Unrounded" xfId="426"/>
    <cellStyle name="_6025" xfId="427"/>
    <cellStyle name="_6025 2" xfId="428"/>
    <cellStyle name="_6025_2008 FPL Group Tax Workpapers" xfId="429"/>
    <cellStyle name="_6025_2008 FPL Group Tax Workpapers_Budget Support 2012-09 2013-15 Benefit Programs v5 with NEER Barg Update" xfId="430"/>
    <cellStyle name="_6025_2008 FPL Group Tax Workpapers_LTD-FAS 112 Summary" xfId="431"/>
    <cellStyle name="_6025_Group Prov M11 09" xfId="432"/>
    <cellStyle name="_6025_Group Prov M11 09 2" xfId="433"/>
    <cellStyle name="_6025_Group Prov M11 09_March_LTD_Premium" xfId="434"/>
    <cellStyle name="_6025_Group Prov M11 09_Nov Self Admin LTD Income Premium - CIGNA" xfId="435"/>
    <cellStyle name="_6025_Group Prov M11 09_Summary Unrounded" xfId="436"/>
    <cellStyle name="_6025_March_LTD_Premium" xfId="437"/>
    <cellStyle name="_6025_Nov Self Admin LTD Income Premium - CIGNA" xfId="438"/>
    <cellStyle name="_6025_Summary Unrounded" xfId="439"/>
    <cellStyle name="_6028" xfId="440"/>
    <cellStyle name="_6028 2" xfId="441"/>
    <cellStyle name="_6028_2008 FPL Group Tax Workpapers" xfId="442"/>
    <cellStyle name="_6028_2008 FPL Group Tax Workpapers_Budget Support 2012-09 2013-15 Benefit Programs v5 with NEER Barg Update" xfId="443"/>
    <cellStyle name="_6028_2008 FPL Group Tax Workpapers_LTD-FAS 112 Summary" xfId="444"/>
    <cellStyle name="_6028_Group Prov M11 09" xfId="445"/>
    <cellStyle name="_6028_Group Prov M11 09 2" xfId="446"/>
    <cellStyle name="_6028_Group Prov M11 09_March_LTD_Premium" xfId="447"/>
    <cellStyle name="_6028_Group Prov M11 09_Nov Self Admin LTD Income Premium - CIGNA" xfId="448"/>
    <cellStyle name="_6028_Group Prov M11 09_Summary Unrounded" xfId="449"/>
    <cellStyle name="_6028_March_LTD_Premium" xfId="450"/>
    <cellStyle name="_6028_Nov Self Admin LTD Income Premium - CIGNA" xfId="451"/>
    <cellStyle name="_6028_Summary Unrounded" xfId="452"/>
    <cellStyle name="_6029" xfId="453"/>
    <cellStyle name="_6029 2" xfId="454"/>
    <cellStyle name="_6029_2008 FPL Group Tax Workpapers" xfId="455"/>
    <cellStyle name="_6029_2008 FPL Group Tax Workpapers_Budget Support 2012-09 2013-15 Benefit Programs v5 with NEER Barg Update" xfId="456"/>
    <cellStyle name="_6029_2008 FPL Group Tax Workpapers_LTD-FAS 112 Summary" xfId="457"/>
    <cellStyle name="_6029_Group Prov M11 09" xfId="458"/>
    <cellStyle name="_6029_Group Prov M11 09 2" xfId="459"/>
    <cellStyle name="_6029_Group Prov M11 09_March_LTD_Premium" xfId="460"/>
    <cellStyle name="_6029_Group Prov M11 09_Nov Self Admin LTD Income Premium - CIGNA" xfId="461"/>
    <cellStyle name="_6029_Group Prov M11 09_Summary Unrounded" xfId="462"/>
    <cellStyle name="_6029_March_LTD_Premium" xfId="463"/>
    <cellStyle name="_6029_Nov Self Admin LTD Income Premium - CIGNA" xfId="464"/>
    <cellStyle name="_6029_Summary Unrounded" xfId="465"/>
    <cellStyle name="_6030" xfId="466"/>
    <cellStyle name="_6030 2" xfId="467"/>
    <cellStyle name="_6030_2008 FPL Group Tax Workpapers" xfId="468"/>
    <cellStyle name="_6030_2008 FPL Group Tax Workpapers_Budget Support 2012-09 2013-15 Benefit Programs v5 with NEER Barg Update" xfId="469"/>
    <cellStyle name="_6030_2008 FPL Group Tax Workpapers_LTD-FAS 112 Summary" xfId="470"/>
    <cellStyle name="_6030_Group Prov M11 09" xfId="471"/>
    <cellStyle name="_6030_Group Prov M11 09 2" xfId="472"/>
    <cellStyle name="_6030_Group Prov M11 09_March_LTD_Premium" xfId="473"/>
    <cellStyle name="_6030_Group Prov M11 09_Nov Self Admin LTD Income Premium - CIGNA" xfId="474"/>
    <cellStyle name="_6030_Group Prov M11 09_Summary Unrounded" xfId="475"/>
    <cellStyle name="_6030_March_LTD_Premium" xfId="476"/>
    <cellStyle name="_6030_Nov Self Admin LTD Income Premium - CIGNA" xfId="477"/>
    <cellStyle name="_6030_Summary Unrounded" xfId="478"/>
    <cellStyle name="_6031" xfId="479"/>
    <cellStyle name="_6031 2" xfId="480"/>
    <cellStyle name="_6031_2008 FPL Group Tax Workpapers" xfId="481"/>
    <cellStyle name="_6031_2008 FPL Group Tax Workpapers_Budget Support 2012-09 2013-15 Benefit Programs v5 with NEER Barg Update" xfId="482"/>
    <cellStyle name="_6031_2008 FPL Group Tax Workpapers_LTD-FAS 112 Summary" xfId="483"/>
    <cellStyle name="_6031_Group Prov M11 09" xfId="484"/>
    <cellStyle name="_6031_Group Prov M11 09 2" xfId="485"/>
    <cellStyle name="_6031_Group Prov M11 09_March_LTD_Premium" xfId="486"/>
    <cellStyle name="_6031_Group Prov M11 09_Nov Self Admin LTD Income Premium - CIGNA" xfId="487"/>
    <cellStyle name="_6031_Group Prov M11 09_Summary Unrounded" xfId="488"/>
    <cellStyle name="_6031_March_LTD_Premium" xfId="489"/>
    <cellStyle name="_6031_Nov Self Admin LTD Income Premium - CIGNA" xfId="490"/>
    <cellStyle name="_6031_Summary Unrounded" xfId="491"/>
    <cellStyle name="_6034" xfId="492"/>
    <cellStyle name="_6034 2" xfId="493"/>
    <cellStyle name="_6034_2008 FPL Group Tax Workpapers" xfId="494"/>
    <cellStyle name="_6034_2008 FPL Group Tax Workpapers_Budget Support 2012-09 2013-15 Benefit Programs v5 with NEER Barg Update" xfId="495"/>
    <cellStyle name="_6034_2008 FPL Group Tax Workpapers_LTD-FAS 112 Summary" xfId="496"/>
    <cellStyle name="_6034_Group Prov M11 09" xfId="497"/>
    <cellStyle name="_6034_Group Prov M11 09 2" xfId="498"/>
    <cellStyle name="_6034_Group Prov M11 09_March_LTD_Premium" xfId="499"/>
    <cellStyle name="_6034_Group Prov M11 09_Nov Self Admin LTD Income Premium - CIGNA" xfId="500"/>
    <cellStyle name="_6034_Group Prov M11 09_Summary Unrounded" xfId="501"/>
    <cellStyle name="_6034_March_LTD_Premium" xfId="502"/>
    <cellStyle name="_6034_Nov Self Admin LTD Income Premium - CIGNA" xfId="503"/>
    <cellStyle name="_6034_Summary Unrounded" xfId="504"/>
    <cellStyle name="_6037" xfId="505"/>
    <cellStyle name="_6037 2" xfId="506"/>
    <cellStyle name="_6037_2008 FPL Group Tax Workpapers" xfId="507"/>
    <cellStyle name="_6037_2008 FPL Group Tax Workpapers_Budget Support 2012-09 2013-15 Benefit Programs v5 with NEER Barg Update" xfId="508"/>
    <cellStyle name="_6037_2008 FPL Group Tax Workpapers_LTD-FAS 112 Summary" xfId="509"/>
    <cellStyle name="_6037_Group Prov M11 09" xfId="510"/>
    <cellStyle name="_6037_Group Prov M11 09 2" xfId="511"/>
    <cellStyle name="_6037_Group Prov M11 09_March_LTD_Premium" xfId="512"/>
    <cellStyle name="_6037_Group Prov M11 09_Nov Self Admin LTD Income Premium - CIGNA" xfId="513"/>
    <cellStyle name="_6037_Group Prov M11 09_Summary Unrounded" xfId="514"/>
    <cellStyle name="_6037_March_LTD_Premium" xfId="515"/>
    <cellStyle name="_6037_Nov Self Admin LTD Income Premium - CIGNA" xfId="516"/>
    <cellStyle name="_6037_Summary Unrounded" xfId="517"/>
    <cellStyle name="_6038" xfId="518"/>
    <cellStyle name="_6038 2" xfId="519"/>
    <cellStyle name="_6038_2008 FPL Group Tax Workpapers" xfId="520"/>
    <cellStyle name="_6038_2008 FPL Group Tax Workpapers_Budget Support 2012-09 2013-15 Benefit Programs v5 with NEER Barg Update" xfId="521"/>
    <cellStyle name="_6038_2008 FPL Group Tax Workpapers_LTD-FAS 112 Summary" xfId="522"/>
    <cellStyle name="_6038_Group Prov M11 09" xfId="523"/>
    <cellStyle name="_6038_Group Prov M11 09 2" xfId="524"/>
    <cellStyle name="_6038_Group Prov M11 09_March_LTD_Premium" xfId="525"/>
    <cellStyle name="_6038_Group Prov M11 09_Nov Self Admin LTD Income Premium - CIGNA" xfId="526"/>
    <cellStyle name="_6038_Group Prov M11 09_Summary Unrounded" xfId="527"/>
    <cellStyle name="_6038_March_LTD_Premium" xfId="528"/>
    <cellStyle name="_6038_Nov Self Admin LTD Income Premium - CIGNA" xfId="529"/>
    <cellStyle name="_6038_Summary Unrounded" xfId="530"/>
    <cellStyle name="_6040" xfId="531"/>
    <cellStyle name="_6040 2" xfId="532"/>
    <cellStyle name="_6040_2008 FPL Group Tax Workpapers" xfId="533"/>
    <cellStyle name="_6040_2008 FPL Group Tax Workpapers_Budget Support 2012-09 2013-15 Benefit Programs v5 with NEER Barg Update" xfId="534"/>
    <cellStyle name="_6040_2008 FPL Group Tax Workpapers_LTD-FAS 112 Summary" xfId="535"/>
    <cellStyle name="_6040_Group Prov M11 09" xfId="536"/>
    <cellStyle name="_6040_Group Prov M11 09 2" xfId="537"/>
    <cellStyle name="_6040_Group Prov M11 09_March_LTD_Premium" xfId="538"/>
    <cellStyle name="_6040_Group Prov M11 09_Nov Self Admin LTD Income Premium - CIGNA" xfId="539"/>
    <cellStyle name="_6040_Group Prov M11 09_Summary Unrounded" xfId="540"/>
    <cellStyle name="_6040_March_LTD_Premium" xfId="541"/>
    <cellStyle name="_6040_Nov Self Admin LTD Income Premium - CIGNA" xfId="542"/>
    <cellStyle name="_6040_Summary Unrounded" xfId="543"/>
    <cellStyle name="_6041" xfId="544"/>
    <cellStyle name="_6041 2" xfId="545"/>
    <cellStyle name="_6041_2008 FPL Group Tax Workpapers" xfId="546"/>
    <cellStyle name="_6041_2008 FPL Group Tax Workpapers_Budget Support 2012-09 2013-15 Benefit Programs v5 with NEER Barg Update" xfId="547"/>
    <cellStyle name="_6041_2008 FPL Group Tax Workpapers_LTD-FAS 112 Summary" xfId="548"/>
    <cellStyle name="_6041_Group Prov M11 09" xfId="549"/>
    <cellStyle name="_6041_Group Prov M11 09 2" xfId="550"/>
    <cellStyle name="_6041_Group Prov M11 09_March_LTD_Premium" xfId="551"/>
    <cellStyle name="_6041_Group Prov M11 09_Nov Self Admin LTD Income Premium - CIGNA" xfId="552"/>
    <cellStyle name="_6041_Group Prov M11 09_Summary Unrounded" xfId="553"/>
    <cellStyle name="_6041_March_LTD_Premium" xfId="554"/>
    <cellStyle name="_6041_Nov Self Admin LTD Income Premium - CIGNA" xfId="555"/>
    <cellStyle name="_6041_Summary Unrounded" xfId="556"/>
    <cellStyle name="_6042" xfId="557"/>
    <cellStyle name="_6042 2" xfId="558"/>
    <cellStyle name="_6042_2008 FPL Group Tax Workpapers" xfId="559"/>
    <cellStyle name="_6042_2008 FPL Group Tax Workpapers_Budget Support 2012-09 2013-15 Benefit Programs v5 with NEER Barg Update" xfId="560"/>
    <cellStyle name="_6042_2008 FPL Group Tax Workpapers_LTD-FAS 112 Summary" xfId="561"/>
    <cellStyle name="_6042_Group Prov M11 09" xfId="562"/>
    <cellStyle name="_6042_Group Prov M11 09 2" xfId="563"/>
    <cellStyle name="_6042_Group Prov M11 09_March_LTD_Premium" xfId="564"/>
    <cellStyle name="_6042_Group Prov M11 09_Nov Self Admin LTD Income Premium - CIGNA" xfId="565"/>
    <cellStyle name="_6042_Group Prov M11 09_Summary Unrounded" xfId="566"/>
    <cellStyle name="_6042_March_LTD_Premium" xfId="567"/>
    <cellStyle name="_6042_Nov Self Admin LTD Income Premium - CIGNA" xfId="568"/>
    <cellStyle name="_6042_Summary Unrounded" xfId="569"/>
    <cellStyle name="_6043" xfId="570"/>
    <cellStyle name="_6043 2" xfId="571"/>
    <cellStyle name="_6043_2008 FPL Group Tax Workpapers" xfId="572"/>
    <cellStyle name="_6043_2008 FPL Group Tax Workpapers_Budget Support 2012-09 2013-15 Benefit Programs v5 with NEER Barg Update" xfId="573"/>
    <cellStyle name="_6043_2008 FPL Group Tax Workpapers_LTD-FAS 112 Summary" xfId="574"/>
    <cellStyle name="_6043_Group Prov M11 09" xfId="575"/>
    <cellStyle name="_6043_Group Prov M11 09 2" xfId="576"/>
    <cellStyle name="_6043_Group Prov M11 09_March_LTD_Premium" xfId="577"/>
    <cellStyle name="_6043_Group Prov M11 09_Nov Self Admin LTD Income Premium - CIGNA" xfId="578"/>
    <cellStyle name="_6043_Group Prov M11 09_Summary Unrounded" xfId="579"/>
    <cellStyle name="_6043_March_LTD_Premium" xfId="580"/>
    <cellStyle name="_6043_Nov Self Admin LTD Income Premium - CIGNA" xfId="581"/>
    <cellStyle name="_6043_Summary Unrounded" xfId="582"/>
    <cellStyle name="_6044" xfId="583"/>
    <cellStyle name="_6044 2" xfId="584"/>
    <cellStyle name="_6044_2008 FPL Group Tax Workpapers" xfId="585"/>
    <cellStyle name="_6044_2008 FPL Group Tax Workpapers_Budget Support 2012-09 2013-15 Benefit Programs v5 with NEER Barg Update" xfId="586"/>
    <cellStyle name="_6044_2008 FPL Group Tax Workpapers_LTD-FAS 112 Summary" xfId="587"/>
    <cellStyle name="_6044_Group Prov M11 09" xfId="588"/>
    <cellStyle name="_6044_Group Prov M11 09 2" xfId="589"/>
    <cellStyle name="_6044_Group Prov M11 09_March_LTD_Premium" xfId="590"/>
    <cellStyle name="_6044_Group Prov M11 09_Nov Self Admin LTD Income Premium - CIGNA" xfId="591"/>
    <cellStyle name="_6044_Group Prov M11 09_Summary Unrounded" xfId="592"/>
    <cellStyle name="_6044_March_LTD_Premium" xfId="593"/>
    <cellStyle name="_6044_Nov Self Admin LTD Income Premium - CIGNA" xfId="594"/>
    <cellStyle name="_6044_Summary Unrounded" xfId="595"/>
    <cellStyle name="_6045" xfId="596"/>
    <cellStyle name="_6045 2" xfId="597"/>
    <cellStyle name="_6045_2008 FPL Group Tax Workpapers" xfId="598"/>
    <cellStyle name="_6045_2008 FPL Group Tax Workpapers_Budget Support 2012-09 2013-15 Benefit Programs v5 with NEER Barg Update" xfId="599"/>
    <cellStyle name="_6045_2008 FPL Group Tax Workpapers_LTD-FAS 112 Summary" xfId="600"/>
    <cellStyle name="_6045_Group Prov M11 09" xfId="601"/>
    <cellStyle name="_6045_Group Prov M11 09 2" xfId="602"/>
    <cellStyle name="_6045_Group Prov M11 09_March_LTD_Premium" xfId="603"/>
    <cellStyle name="_6045_Group Prov M11 09_Nov Self Admin LTD Income Premium - CIGNA" xfId="604"/>
    <cellStyle name="_6045_Group Prov M11 09_Summary Unrounded" xfId="605"/>
    <cellStyle name="_6045_March_LTD_Premium" xfId="606"/>
    <cellStyle name="_6045_Nov Self Admin LTD Income Premium - CIGNA" xfId="607"/>
    <cellStyle name="_6045_Summary Unrounded" xfId="608"/>
    <cellStyle name="_6047" xfId="609"/>
    <cellStyle name="_6047 2" xfId="610"/>
    <cellStyle name="_6047_2008 FPL Group Tax Workpapers" xfId="611"/>
    <cellStyle name="_6047_2008 FPL Group Tax Workpapers_Budget Support 2012-09 2013-15 Benefit Programs v5 with NEER Barg Update" xfId="612"/>
    <cellStyle name="_6047_2008 FPL Group Tax Workpapers_LTD-FAS 112 Summary" xfId="613"/>
    <cellStyle name="_6047_Group Prov M11 09" xfId="614"/>
    <cellStyle name="_6047_Group Prov M11 09 2" xfId="615"/>
    <cellStyle name="_6047_Group Prov M11 09_March_LTD_Premium" xfId="616"/>
    <cellStyle name="_6047_Group Prov M11 09_Nov Self Admin LTD Income Premium - CIGNA" xfId="617"/>
    <cellStyle name="_6047_Group Prov M11 09_Summary Unrounded" xfId="618"/>
    <cellStyle name="_6047_March_LTD_Premium" xfId="619"/>
    <cellStyle name="_6047_Nov Self Admin LTD Income Premium - CIGNA" xfId="620"/>
    <cellStyle name="_6047_Summary Unrounded" xfId="621"/>
    <cellStyle name="_6052" xfId="622"/>
    <cellStyle name="_6052 2" xfId="623"/>
    <cellStyle name="_6052_2008 FPL Group Tax Workpapers" xfId="624"/>
    <cellStyle name="_6052_2008 FPL Group Tax Workpapers_Budget Support 2012-09 2013-15 Benefit Programs v5 with NEER Barg Update" xfId="625"/>
    <cellStyle name="_6052_2008 FPL Group Tax Workpapers_LTD-FAS 112 Summary" xfId="626"/>
    <cellStyle name="_6052_Group Prov M11 09" xfId="627"/>
    <cellStyle name="_6052_Group Prov M11 09 2" xfId="628"/>
    <cellStyle name="_6052_Group Prov M11 09_March_LTD_Premium" xfId="629"/>
    <cellStyle name="_6052_Group Prov M11 09_Nov Self Admin LTD Income Premium - CIGNA" xfId="630"/>
    <cellStyle name="_6052_Group Prov M11 09_Summary Unrounded" xfId="631"/>
    <cellStyle name="_6052_March_LTD_Premium" xfId="632"/>
    <cellStyle name="_6052_Nov Self Admin LTD Income Premium - CIGNA" xfId="633"/>
    <cellStyle name="_6052_Summary Unrounded" xfId="634"/>
    <cellStyle name="_6053" xfId="635"/>
    <cellStyle name="_6053 2" xfId="636"/>
    <cellStyle name="_6053_2008 FPL Group Tax Workpapers" xfId="637"/>
    <cellStyle name="_6053_2008 FPL Group Tax Workpapers_Budget Support 2012-09 2013-15 Benefit Programs v5 with NEER Barg Update" xfId="638"/>
    <cellStyle name="_6053_2008 FPL Group Tax Workpapers_LTD-FAS 112 Summary" xfId="639"/>
    <cellStyle name="_6053_Group Prov M11 09" xfId="640"/>
    <cellStyle name="_6053_Group Prov M11 09 2" xfId="641"/>
    <cellStyle name="_6053_Group Prov M11 09_March_LTD_Premium" xfId="642"/>
    <cellStyle name="_6053_Group Prov M11 09_Nov Self Admin LTD Income Premium - CIGNA" xfId="643"/>
    <cellStyle name="_6053_Group Prov M11 09_Summary Unrounded" xfId="644"/>
    <cellStyle name="_6053_March_LTD_Premium" xfId="645"/>
    <cellStyle name="_6053_Nov Self Admin LTD Income Premium - CIGNA" xfId="646"/>
    <cellStyle name="_6053_Summary Unrounded" xfId="647"/>
    <cellStyle name="_6054" xfId="648"/>
    <cellStyle name="_6054 2" xfId="649"/>
    <cellStyle name="_6054_2008 FPL Group Tax Workpapers" xfId="650"/>
    <cellStyle name="_6054_2008 FPL Group Tax Workpapers_Budget Support 2012-09 2013-15 Benefit Programs v5 with NEER Barg Update" xfId="651"/>
    <cellStyle name="_6054_2008 FPL Group Tax Workpapers_LTD-FAS 112 Summary" xfId="652"/>
    <cellStyle name="_6054_Group Prov M11 09" xfId="653"/>
    <cellStyle name="_6054_Group Prov M11 09 2" xfId="654"/>
    <cellStyle name="_6054_Group Prov M11 09_March_LTD_Premium" xfId="655"/>
    <cellStyle name="_6054_Group Prov M11 09_Nov Self Admin LTD Income Premium - CIGNA" xfId="656"/>
    <cellStyle name="_6054_Group Prov M11 09_Summary Unrounded" xfId="657"/>
    <cellStyle name="_6054_March_LTD_Premium" xfId="658"/>
    <cellStyle name="_6054_Nov Self Admin LTD Income Premium - CIGNA" xfId="659"/>
    <cellStyle name="_6054_Summary Unrounded" xfId="660"/>
    <cellStyle name="_6056" xfId="661"/>
    <cellStyle name="_6056 2" xfId="662"/>
    <cellStyle name="_6056_2008 FPL Group Tax Workpapers" xfId="663"/>
    <cellStyle name="_6056_2008 FPL Group Tax Workpapers_Budget Support 2012-09 2013-15 Benefit Programs v5 with NEER Barg Update" xfId="664"/>
    <cellStyle name="_6056_2008 FPL Group Tax Workpapers_LTD-FAS 112 Summary" xfId="665"/>
    <cellStyle name="_6056_Group Prov M11 09" xfId="666"/>
    <cellStyle name="_6056_Group Prov M11 09 2" xfId="667"/>
    <cellStyle name="_6056_Group Prov M11 09_March_LTD_Premium" xfId="668"/>
    <cellStyle name="_6056_Group Prov M11 09_Nov Self Admin LTD Income Premium - CIGNA" xfId="669"/>
    <cellStyle name="_6056_Group Prov M11 09_Summary Unrounded" xfId="670"/>
    <cellStyle name="_6056_March_LTD_Premium" xfId="671"/>
    <cellStyle name="_6056_Nov Self Admin LTD Income Premium - CIGNA" xfId="672"/>
    <cellStyle name="_6056_Summary Unrounded" xfId="673"/>
    <cellStyle name="_6057" xfId="674"/>
    <cellStyle name="_6057 2" xfId="675"/>
    <cellStyle name="_6057_2008 FPL Group Tax Workpapers" xfId="676"/>
    <cellStyle name="_6057_2008 FPL Group Tax Workpapers_Budget Support 2012-09 2013-15 Benefit Programs v5 with NEER Barg Update" xfId="677"/>
    <cellStyle name="_6057_2008 FPL Group Tax Workpapers_LTD-FAS 112 Summary" xfId="678"/>
    <cellStyle name="_6057_Group Prov M11 09" xfId="679"/>
    <cellStyle name="_6057_Group Prov M11 09 2" xfId="680"/>
    <cellStyle name="_6057_Group Prov M11 09_March_LTD_Premium" xfId="681"/>
    <cellStyle name="_6057_Group Prov M11 09_Nov Self Admin LTD Income Premium - CIGNA" xfId="682"/>
    <cellStyle name="_6057_Group Prov M11 09_Summary Unrounded" xfId="683"/>
    <cellStyle name="_6057_March_LTD_Premium" xfId="684"/>
    <cellStyle name="_6057_Nov Self Admin LTD Income Premium - CIGNA" xfId="685"/>
    <cellStyle name="_6057_Summary Unrounded" xfId="686"/>
    <cellStyle name="_6058" xfId="687"/>
    <cellStyle name="_6058 2" xfId="688"/>
    <cellStyle name="_6058_2008 FPL Group Tax Workpapers" xfId="689"/>
    <cellStyle name="_6058_2008 FPL Group Tax Workpapers_Budget Support 2012-09 2013-15 Benefit Programs v5 with NEER Barg Update" xfId="690"/>
    <cellStyle name="_6058_2008 FPL Group Tax Workpapers_LTD-FAS 112 Summary" xfId="691"/>
    <cellStyle name="_6058_Group Prov M11 09" xfId="692"/>
    <cellStyle name="_6058_Group Prov M11 09 2" xfId="693"/>
    <cellStyle name="_6058_Group Prov M11 09_March_LTD_Premium" xfId="694"/>
    <cellStyle name="_6058_Group Prov M11 09_Nov Self Admin LTD Income Premium - CIGNA" xfId="695"/>
    <cellStyle name="_6058_Group Prov M11 09_Summary Unrounded" xfId="696"/>
    <cellStyle name="_6058_March_LTD_Premium" xfId="697"/>
    <cellStyle name="_6058_Nov Self Admin LTD Income Premium - CIGNA" xfId="698"/>
    <cellStyle name="_6058_Summary Unrounded" xfId="699"/>
    <cellStyle name="_6060" xfId="700"/>
    <cellStyle name="_6060 2" xfId="701"/>
    <cellStyle name="_6060_2008 FPL Group Tax Workpapers" xfId="702"/>
    <cellStyle name="_6060_2008 FPL Group Tax Workpapers_Budget Support 2012-09 2013-15 Benefit Programs v5 with NEER Barg Update" xfId="703"/>
    <cellStyle name="_6060_2008 FPL Group Tax Workpapers_LTD-FAS 112 Summary" xfId="704"/>
    <cellStyle name="_6060_Group Prov M11 09" xfId="705"/>
    <cellStyle name="_6060_Group Prov M11 09 2" xfId="706"/>
    <cellStyle name="_6060_Group Prov M11 09_March_LTD_Premium" xfId="707"/>
    <cellStyle name="_6060_Group Prov M11 09_Nov Self Admin LTD Income Premium - CIGNA" xfId="708"/>
    <cellStyle name="_6060_Group Prov M11 09_Summary Unrounded" xfId="709"/>
    <cellStyle name="_6060_March_LTD_Premium" xfId="710"/>
    <cellStyle name="_6060_Nov Self Admin LTD Income Premium - CIGNA" xfId="711"/>
    <cellStyle name="_6060_Summary Unrounded" xfId="712"/>
    <cellStyle name="_7001" xfId="713"/>
    <cellStyle name="_7001 2" xfId="714"/>
    <cellStyle name="_7001_2008 FPL Group Tax Workpapers" xfId="715"/>
    <cellStyle name="_7001_2008 FPL Group Tax Workpapers_Budget Support 2012-09 2013-15 Benefit Programs v5 with NEER Barg Update" xfId="716"/>
    <cellStyle name="_7001_2008 FPL Group Tax Workpapers_LTD-FAS 112 Summary" xfId="717"/>
    <cellStyle name="_7001_Group Prov M11 09" xfId="718"/>
    <cellStyle name="_7001_Group Prov M11 09 2" xfId="719"/>
    <cellStyle name="_7001_Group Prov M11 09_March_LTD_Premium" xfId="720"/>
    <cellStyle name="_7001_Group Prov M11 09_Nov Self Admin LTD Income Premium - CIGNA" xfId="721"/>
    <cellStyle name="_7001_Group Prov M11 09_Summary Unrounded" xfId="722"/>
    <cellStyle name="_7001_March_LTD_Premium" xfId="723"/>
    <cellStyle name="_7001_Nov Self Admin LTD Income Premium - CIGNA" xfId="724"/>
    <cellStyle name="_7001_Summary Unrounded" xfId="725"/>
    <cellStyle name="_7002" xfId="726"/>
    <cellStyle name="_7002 2" xfId="727"/>
    <cellStyle name="_7002_2008 FPL Group Tax Workpapers" xfId="728"/>
    <cellStyle name="_7002_2008 FPL Group Tax Workpapers_Budget Support 2012-09 2013-15 Benefit Programs v5 with NEER Barg Update" xfId="729"/>
    <cellStyle name="_7002_2008 FPL Group Tax Workpapers_LTD-FAS 112 Summary" xfId="730"/>
    <cellStyle name="_7002_Group Prov M11 09" xfId="731"/>
    <cellStyle name="_7002_Group Prov M11 09 2" xfId="732"/>
    <cellStyle name="_7002_Group Prov M11 09_March_LTD_Premium" xfId="733"/>
    <cellStyle name="_7002_Group Prov M11 09_Nov Self Admin LTD Income Premium - CIGNA" xfId="734"/>
    <cellStyle name="_7002_Group Prov M11 09_Summary Unrounded" xfId="735"/>
    <cellStyle name="_7002_March_LTD_Premium" xfId="736"/>
    <cellStyle name="_7002_Nov Self Admin LTD Income Premium - CIGNA" xfId="737"/>
    <cellStyle name="_7002_Summary Unrounded" xfId="738"/>
    <cellStyle name="_7003" xfId="739"/>
    <cellStyle name="_7003 2" xfId="740"/>
    <cellStyle name="_7003_2008 FPL Group Tax Workpapers" xfId="741"/>
    <cellStyle name="_7003_2008 FPL Group Tax Workpapers_Budget Support 2012-09 2013-15 Benefit Programs v5 with NEER Barg Update" xfId="742"/>
    <cellStyle name="_7003_2008 FPL Group Tax Workpapers_LTD-FAS 112 Summary" xfId="743"/>
    <cellStyle name="_7003_Group Prov M11 09" xfId="744"/>
    <cellStyle name="_7003_Group Prov M11 09 2" xfId="745"/>
    <cellStyle name="_7003_Group Prov M11 09_March_LTD_Premium" xfId="746"/>
    <cellStyle name="_7003_Group Prov M11 09_Nov Self Admin LTD Income Premium - CIGNA" xfId="747"/>
    <cellStyle name="_7003_Group Prov M11 09_Summary Unrounded" xfId="748"/>
    <cellStyle name="_7003_March_LTD_Premium" xfId="749"/>
    <cellStyle name="_7003_Nov Self Admin LTD Income Premium - CIGNA" xfId="750"/>
    <cellStyle name="_7003_Summary Unrounded" xfId="751"/>
    <cellStyle name="_7004" xfId="752"/>
    <cellStyle name="_7004 2" xfId="753"/>
    <cellStyle name="_7004_2008 FPL Group Tax Workpapers" xfId="754"/>
    <cellStyle name="_7004_2008 FPL Group Tax Workpapers_Budget Support 2012-09 2013-15 Benefit Programs v5 with NEER Barg Update" xfId="755"/>
    <cellStyle name="_7004_2008 FPL Group Tax Workpapers_LTD-FAS 112 Summary" xfId="756"/>
    <cellStyle name="_7004_Group Prov M11 09" xfId="757"/>
    <cellStyle name="_7004_Group Prov M11 09 2" xfId="758"/>
    <cellStyle name="_7004_Group Prov M11 09_March_LTD_Premium" xfId="759"/>
    <cellStyle name="_7004_Group Prov M11 09_Nov Self Admin LTD Income Premium - CIGNA" xfId="760"/>
    <cellStyle name="_7004_Group Prov M11 09_Summary Unrounded" xfId="761"/>
    <cellStyle name="_7004_March_LTD_Premium" xfId="762"/>
    <cellStyle name="_7004_Nov Self Admin LTD Income Premium - CIGNA" xfId="763"/>
    <cellStyle name="_7004_Summary Unrounded" xfId="764"/>
    <cellStyle name="_7005" xfId="765"/>
    <cellStyle name="_7005 2" xfId="766"/>
    <cellStyle name="_7005_2008 FPL Group Tax Workpapers" xfId="767"/>
    <cellStyle name="_7005_2008 FPL Group Tax Workpapers_Budget Support 2012-09 2013-15 Benefit Programs v5 with NEER Barg Update" xfId="768"/>
    <cellStyle name="_7005_2008 FPL Group Tax Workpapers_LTD-FAS 112 Summary" xfId="769"/>
    <cellStyle name="_7005_Group Prov M11 09" xfId="770"/>
    <cellStyle name="_7005_Group Prov M11 09 2" xfId="771"/>
    <cellStyle name="_7005_Group Prov M11 09_March_LTD_Premium" xfId="772"/>
    <cellStyle name="_7005_Group Prov M11 09_Nov Self Admin LTD Income Premium - CIGNA" xfId="773"/>
    <cellStyle name="_7005_Group Prov M11 09_Summary Unrounded" xfId="774"/>
    <cellStyle name="_7005_March_LTD_Premium" xfId="775"/>
    <cellStyle name="_7005_Nov Self Admin LTD Income Premium - CIGNA" xfId="776"/>
    <cellStyle name="_7005_Summary Unrounded" xfId="777"/>
    <cellStyle name="_7006" xfId="778"/>
    <cellStyle name="_7006 2" xfId="779"/>
    <cellStyle name="_7006_2008 FPL Group Tax Workpapers" xfId="780"/>
    <cellStyle name="_7006_2008 FPL Group Tax Workpapers_Budget Support 2012-09 2013-15 Benefit Programs v5 with NEER Barg Update" xfId="781"/>
    <cellStyle name="_7006_2008 FPL Group Tax Workpapers_LTD-FAS 112 Summary" xfId="782"/>
    <cellStyle name="_7006_Group Prov M11 09" xfId="783"/>
    <cellStyle name="_7006_Group Prov M11 09 2" xfId="784"/>
    <cellStyle name="_7006_Group Prov M11 09_March_LTD_Premium" xfId="785"/>
    <cellStyle name="_7006_Group Prov M11 09_Nov Self Admin LTD Income Premium - CIGNA" xfId="786"/>
    <cellStyle name="_7006_Group Prov M11 09_Summary Unrounded" xfId="787"/>
    <cellStyle name="_7006_March_LTD_Premium" xfId="788"/>
    <cellStyle name="_7006_Nov Self Admin LTD Income Premium - CIGNA" xfId="789"/>
    <cellStyle name="_7006_Summary Unrounded" xfId="790"/>
    <cellStyle name="_7007" xfId="791"/>
    <cellStyle name="_7007 2" xfId="792"/>
    <cellStyle name="_7007_2008 FPL Group Tax Workpapers" xfId="793"/>
    <cellStyle name="_7007_2008 FPL Group Tax Workpapers_Budget Support 2012-09 2013-15 Benefit Programs v5 with NEER Barg Update" xfId="794"/>
    <cellStyle name="_7007_2008 FPL Group Tax Workpapers_LTD-FAS 112 Summary" xfId="795"/>
    <cellStyle name="_7007_Group Prov M11 09" xfId="796"/>
    <cellStyle name="_7007_Group Prov M11 09 2" xfId="797"/>
    <cellStyle name="_7007_Group Prov M11 09_March_LTD_Premium" xfId="798"/>
    <cellStyle name="_7007_Group Prov M11 09_Nov Self Admin LTD Income Premium - CIGNA" xfId="799"/>
    <cellStyle name="_7007_Group Prov M11 09_Summary Unrounded" xfId="800"/>
    <cellStyle name="_7007_March_LTD_Premium" xfId="801"/>
    <cellStyle name="_7007_Nov Self Admin LTD Income Premium - CIGNA" xfId="802"/>
    <cellStyle name="_7007_Summary Unrounded" xfId="803"/>
    <cellStyle name="_7008" xfId="804"/>
    <cellStyle name="_7008 2" xfId="805"/>
    <cellStyle name="_7008_2008 FPL Group Tax Workpapers" xfId="806"/>
    <cellStyle name="_7008_2008 FPL Group Tax Workpapers_Budget Support 2012-09 2013-15 Benefit Programs v5 with NEER Barg Update" xfId="807"/>
    <cellStyle name="_7008_2008 FPL Group Tax Workpapers_LTD-FAS 112 Summary" xfId="808"/>
    <cellStyle name="_7008_Group Prov M11 09" xfId="809"/>
    <cellStyle name="_7008_Group Prov M11 09 2" xfId="810"/>
    <cellStyle name="_7008_Group Prov M11 09_March_LTD_Premium" xfId="811"/>
    <cellStyle name="_7008_Group Prov M11 09_Nov Self Admin LTD Income Premium - CIGNA" xfId="812"/>
    <cellStyle name="_7008_Group Prov M11 09_Summary Unrounded" xfId="813"/>
    <cellStyle name="_7008_March_LTD_Premium" xfId="814"/>
    <cellStyle name="_7008_Nov Self Admin LTD Income Premium - CIGNA" xfId="815"/>
    <cellStyle name="_7008_Summary Unrounded" xfId="816"/>
    <cellStyle name="_7009" xfId="817"/>
    <cellStyle name="_7009 2" xfId="818"/>
    <cellStyle name="_7009_2008 FPL Group Tax Workpapers" xfId="819"/>
    <cellStyle name="_7009_2008 FPL Group Tax Workpapers_Budget Support 2012-09 2013-15 Benefit Programs v5 with NEER Barg Update" xfId="820"/>
    <cellStyle name="_7009_2008 FPL Group Tax Workpapers_LTD-FAS 112 Summary" xfId="821"/>
    <cellStyle name="_7009_Group Prov M11 09" xfId="822"/>
    <cellStyle name="_7009_Group Prov M11 09 2" xfId="823"/>
    <cellStyle name="_7009_Group Prov M11 09_March_LTD_Premium" xfId="824"/>
    <cellStyle name="_7009_Group Prov M11 09_Nov Self Admin LTD Income Premium - CIGNA" xfId="825"/>
    <cellStyle name="_7009_Group Prov M11 09_Summary Unrounded" xfId="826"/>
    <cellStyle name="_7009_March_LTD_Premium" xfId="827"/>
    <cellStyle name="_7009_Nov Self Admin LTD Income Premium - CIGNA" xfId="828"/>
    <cellStyle name="_7009_Summary Unrounded" xfId="829"/>
    <cellStyle name="_7010" xfId="830"/>
    <cellStyle name="_7010 2" xfId="831"/>
    <cellStyle name="_7010_2008 FPL Group Tax Workpapers" xfId="832"/>
    <cellStyle name="_7010_2008 FPL Group Tax Workpapers_Budget Support 2012-09 2013-15 Benefit Programs v5 with NEER Barg Update" xfId="833"/>
    <cellStyle name="_7010_2008 FPL Group Tax Workpapers_LTD-FAS 112 Summary" xfId="834"/>
    <cellStyle name="_7010_Group Prov M11 09" xfId="835"/>
    <cellStyle name="_7010_Group Prov M11 09 2" xfId="836"/>
    <cellStyle name="_7010_Group Prov M11 09_March_LTD_Premium" xfId="837"/>
    <cellStyle name="_7010_Group Prov M11 09_Nov Self Admin LTD Income Premium - CIGNA" xfId="838"/>
    <cellStyle name="_7010_Group Prov M11 09_Summary Unrounded" xfId="839"/>
    <cellStyle name="_7010_March_LTD_Premium" xfId="840"/>
    <cellStyle name="_7010_Nov Self Admin LTD Income Premium - CIGNA" xfId="841"/>
    <cellStyle name="_7010_Summary Unrounded" xfId="842"/>
    <cellStyle name="_7011" xfId="843"/>
    <cellStyle name="_7011 2" xfId="844"/>
    <cellStyle name="_7011_2008 FPL Group Tax Workpapers" xfId="845"/>
    <cellStyle name="_7011_2008 FPL Group Tax Workpapers_Budget Support 2012-09 2013-15 Benefit Programs v5 with NEER Barg Update" xfId="846"/>
    <cellStyle name="_7011_2008 FPL Group Tax Workpapers_LTD-FAS 112 Summary" xfId="847"/>
    <cellStyle name="_7011_Group Prov M11 09" xfId="848"/>
    <cellStyle name="_7011_Group Prov M11 09 2" xfId="849"/>
    <cellStyle name="_7011_Group Prov M11 09_March_LTD_Premium" xfId="850"/>
    <cellStyle name="_7011_Group Prov M11 09_Nov Self Admin LTD Income Premium - CIGNA" xfId="851"/>
    <cellStyle name="_7011_Group Prov M11 09_Summary Unrounded" xfId="852"/>
    <cellStyle name="_7011_March_LTD_Premium" xfId="853"/>
    <cellStyle name="_7011_Nov Self Admin LTD Income Premium - CIGNA" xfId="854"/>
    <cellStyle name="_7011_Summary Unrounded" xfId="855"/>
    <cellStyle name="_7013" xfId="856"/>
    <cellStyle name="_7013 2" xfId="857"/>
    <cellStyle name="_7013_2008 FPL Group Tax Workpapers" xfId="858"/>
    <cellStyle name="_7013_2008 FPL Group Tax Workpapers_Budget Support 2012-09 2013-15 Benefit Programs v5 with NEER Barg Update" xfId="859"/>
    <cellStyle name="_7013_2008 FPL Group Tax Workpapers_LTD-FAS 112 Summary" xfId="860"/>
    <cellStyle name="_7013_Group Prov M11 09" xfId="861"/>
    <cellStyle name="_7013_Group Prov M11 09 2" xfId="862"/>
    <cellStyle name="_7013_Group Prov M11 09_March_LTD_Premium" xfId="863"/>
    <cellStyle name="_7013_Group Prov M11 09_Nov Self Admin LTD Income Premium - CIGNA" xfId="864"/>
    <cellStyle name="_7013_Group Prov M11 09_Summary Unrounded" xfId="865"/>
    <cellStyle name="_7013_March_LTD_Premium" xfId="866"/>
    <cellStyle name="_7013_Nov Self Admin LTD Income Premium - CIGNA" xfId="867"/>
    <cellStyle name="_7013_Summary Unrounded" xfId="868"/>
    <cellStyle name="_7014" xfId="869"/>
    <cellStyle name="_7014 2" xfId="870"/>
    <cellStyle name="_7014_2008 FPL Group Tax Workpapers" xfId="871"/>
    <cellStyle name="_7014_2008 FPL Group Tax Workpapers_Budget Support 2012-09 2013-15 Benefit Programs v5 with NEER Barg Update" xfId="872"/>
    <cellStyle name="_7014_2008 FPL Group Tax Workpapers_LTD-FAS 112 Summary" xfId="873"/>
    <cellStyle name="_7014_Group Prov M11 09" xfId="874"/>
    <cellStyle name="_7014_Group Prov M11 09 2" xfId="875"/>
    <cellStyle name="_7014_Group Prov M11 09_March_LTD_Premium" xfId="876"/>
    <cellStyle name="_7014_Group Prov M11 09_Nov Self Admin LTD Income Premium - CIGNA" xfId="877"/>
    <cellStyle name="_7014_Group Prov M11 09_Summary Unrounded" xfId="878"/>
    <cellStyle name="_7014_March_LTD_Premium" xfId="879"/>
    <cellStyle name="_7014_Nov Self Admin LTD Income Premium - CIGNA" xfId="880"/>
    <cellStyle name="_7014_Summary Unrounded" xfId="881"/>
    <cellStyle name="_750 Infro to Nate" xfId="882"/>
    <cellStyle name="_750 Infro to Nate_Budget Support 2012-09 2013-15 Benefit Programs v5 with NEER Barg Update" xfId="883"/>
    <cellStyle name="_750 Infro to Nate_Capital Prov 1Q10" xfId="884"/>
    <cellStyle name="_750 Infro to Nate_Capital Prov 1Q10 2" xfId="885"/>
    <cellStyle name="_750 Infro to Nate_Capital Prov 1Q10_March_LTD_Premium" xfId="886"/>
    <cellStyle name="_750 Infro to Nate_Capital Prov 1Q10_Nov Self Admin LTD Income Premium - CIGNA" xfId="887"/>
    <cellStyle name="_750 Infro to Nate_Capital Prov 1Q10_Summary Unrounded" xfId="888"/>
    <cellStyle name="_750 Infro to Nate_FAS 106 subsidy 2010" xfId="889"/>
    <cellStyle name="_750 Infro to Nate_FAS 106 subsidy 2010 2" xfId="890"/>
    <cellStyle name="_750 Infro to Nate_FAS 106 subsidy 2010_March_LTD_Premium" xfId="891"/>
    <cellStyle name="_750 Infro to Nate_FAS 106 subsidy 2010_Nov Self Admin LTD Income Premium - CIGNA" xfId="892"/>
    <cellStyle name="_750 Infro to Nate_FAS 106 subsidy 2010_Summary Unrounded" xfId="893"/>
    <cellStyle name="_750 Infro to Nate_LTD-FAS 112 Summary" xfId="894"/>
    <cellStyle name="_Anhydrous NH3 Costs JVP 9-23-05" xfId="895"/>
    <cellStyle name="_Annual Alpha Vectors1" xfId="896"/>
    <cellStyle name="_Annual Alpha Vectors1_Budget Support 2012-09 2013-15 Benefit Programs v5 with NEER Barg Update" xfId="897"/>
    <cellStyle name="_Annual Alpha Vectors1_Capital Prov 1Q10" xfId="898"/>
    <cellStyle name="_Annual Alpha Vectors1_Capital Prov 1Q10 2" xfId="899"/>
    <cellStyle name="_Annual Alpha Vectors1_Capital Prov 1Q10_March_LTD_Premium" xfId="900"/>
    <cellStyle name="_Annual Alpha Vectors1_Capital Prov 1Q10_Nov Self Admin LTD Income Premium - CIGNA" xfId="901"/>
    <cellStyle name="_Annual Alpha Vectors1_Capital Prov 1Q10_Summary Unrounded" xfId="902"/>
    <cellStyle name="_Annual Alpha Vectors1_LTD-FAS 112 Summary" xfId="903"/>
    <cellStyle name="_Annual Alpha Vectors2" xfId="904"/>
    <cellStyle name="_Annual Alpha Vectors2_Budget Support 2012-09 2013-15 Benefit Programs v5 with NEER Barg Update" xfId="905"/>
    <cellStyle name="_Annual Alpha Vectors2_Capital Prov 1Q10" xfId="906"/>
    <cellStyle name="_Annual Alpha Vectors2_Capital Prov 1Q10 2" xfId="907"/>
    <cellStyle name="_Annual Alpha Vectors2_Capital Prov 1Q10_March_LTD_Premium" xfId="908"/>
    <cellStyle name="_Annual Alpha Vectors2_Capital Prov 1Q10_Nov Self Admin LTD Income Premium - CIGNA" xfId="909"/>
    <cellStyle name="_Annual Alpha Vectors2_Capital Prov 1Q10_Summary Unrounded" xfId="910"/>
    <cellStyle name="_Annual Alpha Vectors2_LTD-FAS 112 Summary" xfId="911"/>
    <cellStyle name="_Annual Alpha Vectors3" xfId="912"/>
    <cellStyle name="_Annual Alpha Vectors3_Budget Support 2012-09 2013-15 Benefit Programs v5 with NEER Barg Update" xfId="913"/>
    <cellStyle name="_Annual Alpha Vectors3_Capital Prov 1Q10" xfId="914"/>
    <cellStyle name="_Annual Alpha Vectors3_Capital Prov 1Q10 2" xfId="915"/>
    <cellStyle name="_Annual Alpha Vectors3_Capital Prov 1Q10_March_LTD_Premium" xfId="916"/>
    <cellStyle name="_Annual Alpha Vectors3_Capital Prov 1Q10_Nov Self Admin LTD Income Premium - CIGNA" xfId="917"/>
    <cellStyle name="_Annual Alpha Vectors3_Capital Prov 1Q10_Summary Unrounded" xfId="918"/>
    <cellStyle name="_Annual Alpha Vectors3_LTD-FAS 112 Summary" xfId="919"/>
    <cellStyle name="_Annual Vectors1" xfId="920"/>
    <cellStyle name="_Annual Vectors1_Budget Support 2012-09 2013-15 Benefit Programs v5 with NEER Barg Update" xfId="921"/>
    <cellStyle name="_Annual Vectors1_Capital Prov 1Q10" xfId="922"/>
    <cellStyle name="_Annual Vectors1_Capital Prov 1Q10 2" xfId="923"/>
    <cellStyle name="_Annual Vectors1_Capital Prov 1Q10_March_LTD_Premium" xfId="924"/>
    <cellStyle name="_Annual Vectors1_Capital Prov 1Q10_Nov Self Admin LTD Income Premium - CIGNA" xfId="925"/>
    <cellStyle name="_Annual Vectors1_Capital Prov 1Q10_Summary Unrounded" xfId="926"/>
    <cellStyle name="_Annual Vectors1_LTD-FAS 112 Summary" xfId="927"/>
    <cellStyle name="_Annual Vectors2" xfId="928"/>
    <cellStyle name="_Annual Vectors2_Budget Support 2012-09 2013-15 Benefit Programs v5 with NEER Barg Update" xfId="929"/>
    <cellStyle name="_Annual Vectors2_Capital Prov 1Q10" xfId="930"/>
    <cellStyle name="_Annual Vectors2_Capital Prov 1Q10 2" xfId="931"/>
    <cellStyle name="_Annual Vectors2_Capital Prov 1Q10_March_LTD_Premium" xfId="932"/>
    <cellStyle name="_Annual Vectors2_Capital Prov 1Q10_Nov Self Admin LTD Income Premium - CIGNA" xfId="933"/>
    <cellStyle name="_Annual Vectors2_Capital Prov 1Q10_Summary Unrounded" xfId="934"/>
    <cellStyle name="_Annual Vectors2_LTD-FAS 112 Summary" xfId="935"/>
    <cellStyle name="_Annual Vectors3" xfId="936"/>
    <cellStyle name="_Annual Vectors3_Budget Support 2012-09 2013-15 Benefit Programs v5 with NEER Barg Update" xfId="937"/>
    <cellStyle name="_Annual Vectors3_Capital Prov 1Q10" xfId="938"/>
    <cellStyle name="_Annual Vectors3_Capital Prov 1Q10 2" xfId="939"/>
    <cellStyle name="_Annual Vectors3_Capital Prov 1Q10_March_LTD_Premium" xfId="940"/>
    <cellStyle name="_Annual Vectors3_Capital Prov 1Q10_Nov Self Admin LTD Income Premium - CIGNA" xfId="941"/>
    <cellStyle name="_Annual Vectors3_Capital Prov 1Q10_Summary Unrounded" xfId="942"/>
    <cellStyle name="_Annual Vectors3_LTD-FAS 112 Summary" xfId="943"/>
    <cellStyle name="_Annual Vectors4" xfId="944"/>
    <cellStyle name="_Annual Vectors4_Budget Support 2012-09 2013-15 Benefit Programs v5 with NEER Barg Update" xfId="945"/>
    <cellStyle name="_Annual Vectors4_Capital Prov 1Q10" xfId="946"/>
    <cellStyle name="_Annual Vectors4_Capital Prov 1Q10 2" xfId="947"/>
    <cellStyle name="_Annual Vectors4_Capital Prov 1Q10_March_LTD_Premium" xfId="948"/>
    <cellStyle name="_Annual Vectors4_Capital Prov 1Q10_Nov Self Admin LTD Income Premium - CIGNA" xfId="949"/>
    <cellStyle name="_Annual Vectors4_Capital Prov 1Q10_Summary Unrounded" xfId="950"/>
    <cellStyle name="_Annual Vectors4_LTD-FAS 112 Summary" xfId="951"/>
    <cellStyle name="_Aqueous NH3 Costs 5-14-07" xfId="952"/>
    <cellStyle name="_BackOffice" xfId="953"/>
    <cellStyle name="_BackOffice_Budget Support 2012-09 2013-15 Benefit Programs v5 with NEER Barg Update" xfId="954"/>
    <cellStyle name="_BackOffice_Capital Prov 1Q10" xfId="955"/>
    <cellStyle name="_BackOffice_Capital Prov 1Q10 2" xfId="956"/>
    <cellStyle name="_BackOffice_Capital Prov 1Q10_March_LTD_Premium" xfId="957"/>
    <cellStyle name="_BackOffice_Capital Prov 1Q10_Nov Self Admin LTD Income Premium - CIGNA" xfId="958"/>
    <cellStyle name="_BackOffice_Capital Prov 1Q10_Summary Unrounded" xfId="959"/>
    <cellStyle name="_BackOffice_LTD-FAS 112 Summary" xfId="960"/>
    <cellStyle name="_Book1" xfId="961"/>
    <cellStyle name="_Book1_Budget Support 2012-09 2013-15 Benefit Programs v5 with NEER Barg Update" xfId="962"/>
    <cellStyle name="_Book1_Capital Prov 1Q10" xfId="963"/>
    <cellStyle name="_Book1_Capital Prov 1Q10 2" xfId="964"/>
    <cellStyle name="_Book1_Capital Prov 1Q10_March_LTD_Premium" xfId="965"/>
    <cellStyle name="_Book1_Capital Prov 1Q10_Nov Self Admin LTD Income Premium - CIGNA" xfId="966"/>
    <cellStyle name="_Book1_Capital Prov 1Q10_Summary Unrounded" xfId="967"/>
    <cellStyle name="_Book1_FAS 106 subsidy 2010" xfId="968"/>
    <cellStyle name="_Book1_FAS 106 subsidy 2010 2" xfId="969"/>
    <cellStyle name="_Book1_FAS 106 subsidy 2010_March_LTD_Premium" xfId="970"/>
    <cellStyle name="_Book1_FAS 106 subsidy 2010_Nov Self Admin LTD Income Premium - CIGNA" xfId="971"/>
    <cellStyle name="_Book1_FAS 106 subsidy 2010_Summary Unrounded" xfId="972"/>
    <cellStyle name="_Book1_LTD-FAS 112 Summary" xfId="973"/>
    <cellStyle name="_Book2" xfId="974"/>
    <cellStyle name="_Book2_Budget Support 2012-09 2013-15 Benefit Programs v5 with NEER Barg Update" xfId="975"/>
    <cellStyle name="_Book2_Capital Prov 1Q10" xfId="976"/>
    <cellStyle name="_Book2_Capital Prov 1Q10 2" xfId="977"/>
    <cellStyle name="_Book2_Capital Prov 1Q10_March_LTD_Premium" xfId="978"/>
    <cellStyle name="_Book2_Capital Prov 1Q10_Nov Self Admin LTD Income Premium - CIGNA" xfId="979"/>
    <cellStyle name="_Book2_Capital Prov 1Q10_Summary Unrounded" xfId="980"/>
    <cellStyle name="_Book2_FAS 106 subsidy 2010" xfId="981"/>
    <cellStyle name="_Book2_FAS 106 subsidy 2010 2" xfId="982"/>
    <cellStyle name="_Book2_FAS 106 subsidy 2010_March_LTD_Premium" xfId="983"/>
    <cellStyle name="_Book2_FAS 106 subsidy 2010_Nov Self Admin LTD Income Premium - CIGNA" xfId="984"/>
    <cellStyle name="_Book2_FAS 106 subsidy 2010_Summary Unrounded" xfId="985"/>
    <cellStyle name="_Book2_LTD-FAS 112 Summary" xfId="986"/>
    <cellStyle name="_Book3" xfId="987"/>
    <cellStyle name="_Book3 2" xfId="988"/>
    <cellStyle name="_Book3_2008 FPL Group Tax Workpapers" xfId="989"/>
    <cellStyle name="_Book3_2008 FPL Group Tax Workpapers_Budget Support 2012-09 2013-15 Benefit Programs v5 with NEER Barg Update" xfId="990"/>
    <cellStyle name="_Book3_2008 FPL Group Tax Workpapers_LTD-FAS 112 Summary" xfId="991"/>
    <cellStyle name="_Book3_Group Prov M11 09" xfId="992"/>
    <cellStyle name="_Book3_Group Prov M11 09 2" xfId="993"/>
    <cellStyle name="_Book3_Group Prov M11 09_March_LTD_Premium" xfId="994"/>
    <cellStyle name="_Book3_Group Prov M11 09_Nov Self Admin LTD Income Premium - CIGNA" xfId="995"/>
    <cellStyle name="_Book3_Group Prov M11 09_Summary Unrounded" xfId="996"/>
    <cellStyle name="_Book3_March_LTD_Premium" xfId="997"/>
    <cellStyle name="_Book3_Nov Self Admin LTD Income Premium - CIGNA" xfId="998"/>
    <cellStyle name="_Book3_Summary Unrounded" xfId="999"/>
    <cellStyle name="_CASH - Detail" xfId="1000"/>
    <cellStyle name="_CASH - Detail 2" xfId="1001"/>
    <cellStyle name="_CASH - Detail_2008 FPL Group Tax Workpapers" xfId="1002"/>
    <cellStyle name="_CASH - Detail_2008 FPL Group Tax Workpapers_Budget Support 2012-09 2013-15 Benefit Programs v5 with NEER Barg Update" xfId="1003"/>
    <cellStyle name="_CASH - Detail_2008 FPL Group Tax Workpapers_LTD-FAS 112 Summary" xfId="1004"/>
    <cellStyle name="_CASH - Detail_Group Prov M11 09" xfId="1005"/>
    <cellStyle name="_CASH - Detail_Group Prov M11 09 2" xfId="1006"/>
    <cellStyle name="_CASH - Detail_Group Prov M11 09_March_LTD_Premium" xfId="1007"/>
    <cellStyle name="_CASH - Detail_Group Prov M11 09_Nov Self Admin LTD Income Premium - CIGNA" xfId="1008"/>
    <cellStyle name="_CASH - Detail_Group Prov M11 09_Summary Unrounded" xfId="1009"/>
    <cellStyle name="_CASH - Detail_March_LTD_Premium" xfId="1010"/>
    <cellStyle name="_CASH - Detail_Nov Self Admin LTD Income Premium - CIGNA" xfId="1011"/>
    <cellStyle name="_CASH - Detail_Summary Unrounded" xfId="1012"/>
    <cellStyle name="_CC Oil" xfId="1013"/>
    <cellStyle name="_CC Oil_Copy of FUEL JAN 2012 -DEC 2012 MARGINAL COST SEASONAL" xfId="1014"/>
    <cellStyle name="_CEG-Upstate" xfId="1015"/>
    <cellStyle name="_CEG-Upstate_Budget Support 2012-09 2013-15 Benefit Programs v5 with NEER Barg Update" xfId="1016"/>
    <cellStyle name="_CEG-Upstate_Capital Prov 1Q10" xfId="1017"/>
    <cellStyle name="_CEG-Upstate_Capital Prov 1Q10 2" xfId="1018"/>
    <cellStyle name="_CEG-Upstate_Capital Prov 1Q10_March_LTD_Premium" xfId="1019"/>
    <cellStyle name="_CEG-Upstate_Capital Prov 1Q10_Nov Self Admin LTD Income Premium - CIGNA" xfId="1020"/>
    <cellStyle name="_CEG-Upstate_Capital Prov 1Q10_Summary Unrounded" xfId="1021"/>
    <cellStyle name="_CEG-Upstate_FAS 106 subsidy 2010" xfId="1022"/>
    <cellStyle name="_CEG-Upstate_FAS 106 subsidy 2010 2" xfId="1023"/>
    <cellStyle name="_CEG-Upstate_FAS 106 subsidy 2010_March_LTD_Premium" xfId="1024"/>
    <cellStyle name="_CEG-Upstate_FAS 106 subsidy 2010_Nov Self Admin LTD Income Premium - CIGNA" xfId="1025"/>
    <cellStyle name="_CEG-Upstate_FAS 106 subsidy 2010_Summary Unrounded" xfId="1026"/>
    <cellStyle name="_CEG-Upstate_LTD-FAS 112 Summary" xfId="1027"/>
    <cellStyle name="_Changes since previous run" xfId="1028"/>
    <cellStyle name="_Changes since previous run_Budget Support 2012-09 2013-15 Benefit Programs v5 with NEER Barg Update" xfId="1029"/>
    <cellStyle name="_Changes since previous run_Capital Prov 1Q10" xfId="1030"/>
    <cellStyle name="_Changes since previous run_Capital Prov 1Q10 2" xfId="1031"/>
    <cellStyle name="_Changes since previous run_Capital Prov 1Q10_March_LTD_Premium" xfId="1032"/>
    <cellStyle name="_Changes since previous run_Capital Prov 1Q10_Nov Self Admin LTD Income Premium - CIGNA" xfId="1033"/>
    <cellStyle name="_Changes since previous run_Capital Prov 1Q10_Summary Unrounded" xfId="1034"/>
    <cellStyle name="_Changes since previous run_FAS 106 subsidy 2010" xfId="1035"/>
    <cellStyle name="_Changes since previous run_FAS 106 subsidy 2010 2" xfId="1036"/>
    <cellStyle name="_Changes since previous run_FAS 106 subsidy 2010_March_LTD_Premium" xfId="1037"/>
    <cellStyle name="_Changes since previous run_FAS 106 subsidy 2010_Nov Self Admin LTD Income Premium - CIGNA" xfId="1038"/>
    <cellStyle name="_Changes since previous run_FAS 106 subsidy 2010_Summary Unrounded" xfId="1039"/>
    <cellStyle name="_Changes since previous run_LTD-FAS 112 Summary" xfId="1040"/>
    <cellStyle name="_Changes to Annual Vectors" xfId="1041"/>
    <cellStyle name="_Changes to Annual Vectors_Budget Support 2012-09 2013-15 Benefit Programs v5 with NEER Barg Update" xfId="1042"/>
    <cellStyle name="_Changes to Annual Vectors_Capital Prov 1Q10" xfId="1043"/>
    <cellStyle name="_Changes to Annual Vectors_Capital Prov 1Q10 2" xfId="1044"/>
    <cellStyle name="_Changes to Annual Vectors_Capital Prov 1Q10_March_LTD_Premium" xfId="1045"/>
    <cellStyle name="_Changes to Annual Vectors_Capital Prov 1Q10_Nov Self Admin LTD Income Premium - CIGNA" xfId="1046"/>
    <cellStyle name="_Changes to Annual Vectors_Capital Prov 1Q10_Summary Unrounded" xfId="1047"/>
    <cellStyle name="_Changes to Annual Vectors_LTD-FAS 112 Summary" xfId="1048"/>
    <cellStyle name="_Comma" xfId="1049"/>
    <cellStyle name="_Conditions2" xfId="1050"/>
    <cellStyle name="_Conditions2_Budget Support 2012-09 2013-15 Benefit Programs v5 with NEER Barg Update" xfId="1051"/>
    <cellStyle name="_Conditions2_Capital Prov 1Q10" xfId="1052"/>
    <cellStyle name="_Conditions2_Capital Prov 1Q10 2" xfId="1053"/>
    <cellStyle name="_Conditions2_Capital Prov 1Q10_March_LTD_Premium" xfId="1054"/>
    <cellStyle name="_Conditions2_Capital Prov 1Q10_Nov Self Admin LTD Income Premium - CIGNA" xfId="1055"/>
    <cellStyle name="_Conditions2_Capital Prov 1Q10_Summary Unrounded" xfId="1056"/>
    <cellStyle name="_Conditions2_LTD-FAS 112 Summary" xfId="1057"/>
    <cellStyle name="_County_Zone" xfId="1058"/>
    <cellStyle name="_County_Zone_Budget Support 2012-09 2013-15 Benefit Programs v5 with NEER Barg Update" xfId="1059"/>
    <cellStyle name="_County_Zone_Capital Prov 1Q10" xfId="1060"/>
    <cellStyle name="_County_Zone_Capital Prov 1Q10 2" xfId="1061"/>
    <cellStyle name="_County_Zone_Capital Prov 1Q10_March_LTD_Premium" xfId="1062"/>
    <cellStyle name="_County_Zone_Capital Prov 1Q10_Nov Self Admin LTD Income Premium - CIGNA" xfId="1063"/>
    <cellStyle name="_County_Zone_Capital Prov 1Q10_Summary Unrounded" xfId="1064"/>
    <cellStyle name="_County_Zone_LTD-FAS 112 Summary" xfId="1065"/>
    <cellStyle name="_CT Production Budget" xfId="1066"/>
    <cellStyle name="_CT Production Budget 2" xfId="1067"/>
    <cellStyle name="_CT Production Budget_2008 FPL Group Tax Workpapers" xfId="1068"/>
    <cellStyle name="_CT Production Budget_2008 FPL Group Tax Workpapers_Budget Support 2012-09 2013-15 Benefit Programs v5 with NEER Barg Update" xfId="1069"/>
    <cellStyle name="_CT Production Budget_2008 FPL Group Tax Workpapers_LTD-FAS 112 Summary" xfId="1070"/>
    <cellStyle name="_CT Production Budget_Group Prov M11 09" xfId="1071"/>
    <cellStyle name="_CT Production Budget_Group Prov M11 09 2" xfId="1072"/>
    <cellStyle name="_CT Production Budget_Group Prov M11 09_March_LTD_Premium" xfId="1073"/>
    <cellStyle name="_CT Production Budget_Group Prov M11 09_Nov Self Admin LTD Income Premium - CIGNA" xfId="1074"/>
    <cellStyle name="_CT Production Budget_Group Prov M11 09_Summary Unrounded" xfId="1075"/>
    <cellStyle name="_CT Production Budget_March_LTD_Premium" xfId="1076"/>
    <cellStyle name="_CT Production Budget_Nov Self Admin LTD Income Premium - CIGNA" xfId="1077"/>
    <cellStyle name="_CT Production Budget_Summary Unrounded" xfId="1078"/>
    <cellStyle name="_Debt Service Coverage Ratio Forecast" xfId="1079"/>
    <cellStyle name="_Debt Service Coverage Ratio Forecast 2" xfId="1080"/>
    <cellStyle name="_Debt Service Coverage Ratio Forecast_2008 FPL Group Tax Workpapers" xfId="1081"/>
    <cellStyle name="_Debt Service Coverage Ratio Forecast_2008 FPL Group Tax Workpapers_Budget Support 2012-09 2013-15 Benefit Programs v5 with NEER Barg Update" xfId="1082"/>
    <cellStyle name="_Debt Service Coverage Ratio Forecast_2008 FPL Group Tax Workpapers_LTD-FAS 112 Summary" xfId="1083"/>
    <cellStyle name="_Debt Service Coverage Ratio Forecast_Group Prov M11 09" xfId="1084"/>
    <cellStyle name="_Debt Service Coverage Ratio Forecast_Group Prov M11 09 2" xfId="1085"/>
    <cellStyle name="_Debt Service Coverage Ratio Forecast_Group Prov M11 09_March_LTD_Premium" xfId="1086"/>
    <cellStyle name="_Debt Service Coverage Ratio Forecast_Group Prov M11 09_Nov Self Admin LTD Income Premium - CIGNA" xfId="1087"/>
    <cellStyle name="_Debt Service Coverage Ratio Forecast_Group Prov M11 09_Summary Unrounded" xfId="1088"/>
    <cellStyle name="_Debt Service Coverage Ratio Forecast_March_LTD_Premium" xfId="1089"/>
    <cellStyle name="_Debt Service Coverage Ratio Forecast_Nov Self Admin LTD Income Premium - CIGNA" xfId="1090"/>
    <cellStyle name="_Debt Service Coverage Ratio Forecast_Summary Unrounded" xfId="1091"/>
    <cellStyle name="_Demand Hourly" xfId="1092"/>
    <cellStyle name="_Demand Hourly_Budget Support 2012-09 2013-15 Benefit Programs v5 with NEER Barg Update" xfId="1093"/>
    <cellStyle name="_Demand Hourly_Capital Prov 1Q10" xfId="1094"/>
    <cellStyle name="_Demand Hourly_Capital Prov 1Q10 2" xfId="1095"/>
    <cellStyle name="_Demand Hourly_Capital Prov 1Q10_March_LTD_Premium" xfId="1096"/>
    <cellStyle name="_Demand Hourly_Capital Prov 1Q10_Nov Self Admin LTD Income Premium - CIGNA" xfId="1097"/>
    <cellStyle name="_Demand Hourly_Capital Prov 1Q10_Summary Unrounded" xfId="1098"/>
    <cellStyle name="_Demand Hourly_LTD-FAS 112 Summary" xfId="1099"/>
    <cellStyle name="_Demand Scenario" xfId="1100"/>
    <cellStyle name="_Demand Scenario_Budget Support 2012-09 2013-15 Benefit Programs v5 with NEER Barg Update" xfId="1101"/>
    <cellStyle name="_Demand Scenario_Capital Prov 1Q10" xfId="1102"/>
    <cellStyle name="_Demand Scenario_Capital Prov 1Q10 2" xfId="1103"/>
    <cellStyle name="_Demand Scenario_Capital Prov 1Q10_March_LTD_Premium" xfId="1104"/>
    <cellStyle name="_Demand Scenario_Capital Prov 1Q10_Nov Self Admin LTD Income Premium - CIGNA" xfId="1105"/>
    <cellStyle name="_Demand Scenario_Capital Prov 1Q10_Summary Unrounded" xfId="1106"/>
    <cellStyle name="_Demand Scenario_LTD-FAS 112 Summary" xfId="1107"/>
    <cellStyle name="_Demand Scenario_Plus" xfId="1108"/>
    <cellStyle name="_Demand Scenario_Plus_Budget Support 2012-09 2013-15 Benefit Programs v5 with NEER Barg Update" xfId="1109"/>
    <cellStyle name="_Demand Scenario_Plus_Capital Prov 1Q10" xfId="1110"/>
    <cellStyle name="_Demand Scenario_Plus_Capital Prov 1Q10 2" xfId="1111"/>
    <cellStyle name="_Demand Scenario_Plus_Capital Prov 1Q10_March_LTD_Premium" xfId="1112"/>
    <cellStyle name="_Demand Scenario_Plus_Capital Prov 1Q10_Nov Self Admin LTD Income Premium - CIGNA" xfId="1113"/>
    <cellStyle name="_Demand Scenario_Plus_Capital Prov 1Q10_Summary Unrounded" xfId="1114"/>
    <cellStyle name="_Demand Scenario_Plus_LTD-FAS 112 Summary" xfId="1115"/>
    <cellStyle name="_DOSWELL - 2001 Budget Inputs" xfId="1116"/>
    <cellStyle name="_DOSWELL - 2001 Budget Inputs - Ongoing Forecast" xfId="1117"/>
    <cellStyle name="_DOSWELL - 2001 Budget Inputs - Ongoing Forecast 2" xfId="1118"/>
    <cellStyle name="_DOSWELL - 2001 Budget Inputs - Ongoing Forecast_2008 FPL Group Tax Workpapers" xfId="1119"/>
    <cellStyle name="_DOSWELL - 2001 Budget Inputs - Ongoing Forecast_2008 FPL Group Tax Workpapers_Budget Support 2012-09 2013-15 Benefit Programs v5 with NEER Barg Update" xfId="1120"/>
    <cellStyle name="_DOSWELL - 2001 Budget Inputs - Ongoing Forecast_2008 FPL Group Tax Workpapers_LTD-FAS 112 Summary" xfId="1121"/>
    <cellStyle name="_DOSWELL - 2001 Budget Inputs - Ongoing Forecast_Group Prov M11 09" xfId="1122"/>
    <cellStyle name="_DOSWELL - 2001 Budget Inputs - Ongoing Forecast_Group Prov M11 09 2" xfId="1123"/>
    <cellStyle name="_DOSWELL - 2001 Budget Inputs - Ongoing Forecast_Group Prov M11 09_March_LTD_Premium" xfId="1124"/>
    <cellStyle name="_DOSWELL - 2001 Budget Inputs - Ongoing Forecast_Group Prov M11 09_Nov Self Admin LTD Income Premium - CIGNA" xfId="1125"/>
    <cellStyle name="_DOSWELL - 2001 Budget Inputs - Ongoing Forecast_Group Prov M11 09_Summary Unrounded" xfId="1126"/>
    <cellStyle name="_DOSWELL - 2001 Budget Inputs - Ongoing Forecast_March_LTD_Premium" xfId="1127"/>
    <cellStyle name="_DOSWELL - 2001 Budget Inputs - Ongoing Forecast_Nov Self Admin LTD Income Premium - CIGNA" xfId="1128"/>
    <cellStyle name="_DOSWELL - 2001 Budget Inputs - Ongoing Forecast_Summary Unrounded" xfId="1129"/>
    <cellStyle name="_DOSWELL - 2001 Budget Inputs 2" xfId="1130"/>
    <cellStyle name="_DOSWELL - 2001 Budget Inputs_2008 FPL Group Tax Workpapers" xfId="1131"/>
    <cellStyle name="_DOSWELL - 2001 Budget Inputs_2008 FPL Group Tax Workpapers_Budget Support 2012-09 2013-15 Benefit Programs v5 with NEER Barg Update" xfId="1132"/>
    <cellStyle name="_DOSWELL - 2001 Budget Inputs_2008 FPL Group Tax Workpapers_LTD-FAS 112 Summary" xfId="1133"/>
    <cellStyle name="_DOSWELL - 2001 Budget Inputs_Group Prov M11 09" xfId="1134"/>
    <cellStyle name="_DOSWELL - 2001 Budget Inputs_Group Prov M11 09 2" xfId="1135"/>
    <cellStyle name="_DOSWELL - 2001 Budget Inputs_Group Prov M11 09_March_LTD_Premium" xfId="1136"/>
    <cellStyle name="_DOSWELL - 2001 Budget Inputs_Group Prov M11 09_Nov Self Admin LTD Income Premium - CIGNA" xfId="1137"/>
    <cellStyle name="_DOSWELL - 2001 Budget Inputs_Group Prov M11 09_Summary Unrounded" xfId="1138"/>
    <cellStyle name="_DOSWELL - 2001 Budget Inputs_March_LTD_Premium" xfId="1139"/>
    <cellStyle name="_DOSWELL - 2001 Budget Inputs_Nov Self Admin LTD Income Premium - CIGNA" xfId="1140"/>
    <cellStyle name="_DOSWELL - 2001 Budget Inputs_Summary Unrounded" xfId="1141"/>
    <cellStyle name="_DOSWELL - 2002 Budget Inputs" xfId="1142"/>
    <cellStyle name="_DOSWELL - 2002 Budget Inputs 2" xfId="1143"/>
    <cellStyle name="_DOSWELL - 2002 Budget Inputs_2008 FPL Group Tax Workpapers" xfId="1144"/>
    <cellStyle name="_DOSWELL - 2002 Budget Inputs_2008 FPL Group Tax Workpapers_Budget Support 2012-09 2013-15 Benefit Programs v5 with NEER Barg Update" xfId="1145"/>
    <cellStyle name="_DOSWELL - 2002 Budget Inputs_2008 FPL Group Tax Workpapers_LTD-FAS 112 Summary" xfId="1146"/>
    <cellStyle name="_DOSWELL - 2002 Budget Inputs_Group Prov M11 09" xfId="1147"/>
    <cellStyle name="_DOSWELL - 2002 Budget Inputs_Group Prov M11 09 2" xfId="1148"/>
    <cellStyle name="_DOSWELL - 2002 Budget Inputs_Group Prov M11 09_March_LTD_Premium" xfId="1149"/>
    <cellStyle name="_DOSWELL - 2002 Budget Inputs_Group Prov M11 09_Nov Self Admin LTD Income Premium - CIGNA" xfId="1150"/>
    <cellStyle name="_DOSWELL - 2002 Budget Inputs_Group Prov M11 09_Summary Unrounded" xfId="1151"/>
    <cellStyle name="_DOSWELL - 2002 Budget Inputs_March_LTD_Premium" xfId="1152"/>
    <cellStyle name="_DOSWELL - 2002 Budget Inputs_Nov Self Admin LTD Income Premium - CIGNA" xfId="1153"/>
    <cellStyle name="_DOSWELL - 2002 Budget Inputs_Summary Unrounded" xfId="1154"/>
    <cellStyle name="_DOSWELL - 2002 Budget Inputs-Ongoing Reforecast-High April-May Dispatch Case" xfId="1155"/>
    <cellStyle name="_DOSWELL - 2002 Budget Inputs-Ongoing Reforecast-High April-May Dispatch Case 2" xfId="1156"/>
    <cellStyle name="_DOSWELL - 2002 Budget Inputs-Ongoing Reforecast-High April-May Dispatch Case_2008 FPL Group Tax Workpapers" xfId="1157"/>
    <cellStyle name="_DOSWELL - 2002 Budget Inputs-Ongoing Reforecast-High April-May Dispatch Case_2008 FPL Group Tax Workpapers_Budget Support 2012-09 2013-15 Benefit Programs v5 with NEER Barg Update" xfId="1158"/>
    <cellStyle name="_DOSWELL - 2002 Budget Inputs-Ongoing Reforecast-High April-May Dispatch Case_2008 FPL Group Tax Workpapers_LTD-FAS 112 Summary" xfId="1159"/>
    <cellStyle name="_DOSWELL - 2002 Budget Inputs-Ongoing Reforecast-High April-May Dispatch Case_Group Prov M11 09" xfId="1160"/>
    <cellStyle name="_DOSWELL - 2002 Budget Inputs-Ongoing Reforecast-High April-May Dispatch Case_Group Prov M11 09 2" xfId="1161"/>
    <cellStyle name="_DOSWELL - 2002 Budget Inputs-Ongoing Reforecast-High April-May Dispatch Case_Group Prov M11 09_March_LTD_Premium" xfId="1162"/>
    <cellStyle name="_DOSWELL - 2002 Budget Inputs-Ongoing Reforecast-High April-May Dispatch Case_Group Prov M11 09_Nov Self Admin LTD Income Premium - CIGNA" xfId="1163"/>
    <cellStyle name="_DOSWELL - 2002 Budget Inputs-Ongoing Reforecast-High April-May Dispatch Case_Group Prov M11 09_Summary Unrounded" xfId="1164"/>
    <cellStyle name="_DOSWELL - 2002 Budget Inputs-Ongoing Reforecast-High April-May Dispatch Case_March_LTD_Premium" xfId="1165"/>
    <cellStyle name="_DOSWELL - 2002 Budget Inputs-Ongoing Reforecast-High April-May Dispatch Case_Nov Self Admin LTD Income Premium - CIGNA" xfId="1166"/>
    <cellStyle name="_DOSWELL - 2002 Budget Inputs-Ongoing Reforecast-High April-May Dispatch Case_Summary Unrounded" xfId="1167"/>
    <cellStyle name="_DOSWELL - 2003 Budget Inputs" xfId="1168"/>
    <cellStyle name="_DOSWELL - 2003 Budget Inputs 2" xfId="1169"/>
    <cellStyle name="_DOSWELL - 2003 Budget Inputs_2008 FPL Group Tax Workpapers" xfId="1170"/>
    <cellStyle name="_DOSWELL - 2003 Budget Inputs_2008 FPL Group Tax Workpapers_Budget Support 2012-09 2013-15 Benefit Programs v5 with NEER Barg Update" xfId="1171"/>
    <cellStyle name="_DOSWELL - 2003 Budget Inputs_2008 FPL Group Tax Workpapers_LTD-FAS 112 Summary" xfId="1172"/>
    <cellStyle name="_DOSWELL - 2003 Budget Inputs_Group Prov M11 09" xfId="1173"/>
    <cellStyle name="_DOSWELL - 2003 Budget Inputs_Group Prov M11 09 2" xfId="1174"/>
    <cellStyle name="_DOSWELL - 2003 Budget Inputs_Group Prov M11 09_March_LTD_Premium" xfId="1175"/>
    <cellStyle name="_DOSWELL - 2003 Budget Inputs_Group Prov M11 09_Nov Self Admin LTD Income Premium - CIGNA" xfId="1176"/>
    <cellStyle name="_DOSWELL - 2003 Budget Inputs_Group Prov M11 09_Summary Unrounded" xfId="1177"/>
    <cellStyle name="_DOSWELL - 2003 Budget Inputs_March_LTD_Premium" xfId="1178"/>
    <cellStyle name="_DOSWELL - 2003 Budget Inputs_Nov Self Admin LTD Income Premium - CIGNA" xfId="1179"/>
    <cellStyle name="_DOSWELL - 2003 Budget Inputs_Summary Unrounded" xfId="1180"/>
    <cellStyle name="_DOSWELL - 2003 Budget Inputs-Final" xfId="1181"/>
    <cellStyle name="_DOSWELL - 2003 Budget Inputs-Final 2" xfId="1182"/>
    <cellStyle name="_DOSWELL - 2003 Budget Inputs-Final_2008 FPL Group Tax Workpapers" xfId="1183"/>
    <cellStyle name="_DOSWELL - 2003 Budget Inputs-Final_2008 FPL Group Tax Workpapers_Budget Support 2012-09 2013-15 Benefit Programs v5 with NEER Barg Update" xfId="1184"/>
    <cellStyle name="_DOSWELL - 2003 Budget Inputs-Final_2008 FPL Group Tax Workpapers_LTD-FAS 112 Summary" xfId="1185"/>
    <cellStyle name="_DOSWELL - 2003 Budget Inputs-Final_Group Prov M11 09" xfId="1186"/>
    <cellStyle name="_DOSWELL - 2003 Budget Inputs-Final_Group Prov M11 09 2" xfId="1187"/>
    <cellStyle name="_DOSWELL - 2003 Budget Inputs-Final_Group Prov M11 09_March_LTD_Premium" xfId="1188"/>
    <cellStyle name="_DOSWELL - 2003 Budget Inputs-Final_Group Prov M11 09_Nov Self Admin LTD Income Premium - CIGNA" xfId="1189"/>
    <cellStyle name="_DOSWELL - 2003 Budget Inputs-Final_Group Prov M11 09_Summary Unrounded" xfId="1190"/>
    <cellStyle name="_DOSWELL - 2003 Budget Inputs-Final_March_LTD_Premium" xfId="1191"/>
    <cellStyle name="_DOSWELL - 2003 Budget Inputs-Final_Nov Self Admin LTD Income Premium - CIGNA" xfId="1192"/>
    <cellStyle name="_DOSWELL - 2003 Budget Inputs-Final_Summary Unrounded" xfId="1193"/>
    <cellStyle name="_Doswell 2003 Budget Detail - Sean" xfId="1194"/>
    <cellStyle name="_Doswell 2003 Budget Detail - Sean 2" xfId="1195"/>
    <cellStyle name="_Doswell 2003 Budget Detail - Sean_2008 FPL Group Tax Workpapers" xfId="1196"/>
    <cellStyle name="_Doswell 2003 Budget Detail - Sean_2008 FPL Group Tax Workpapers_Budget Support 2012-09 2013-15 Benefit Programs v5 with NEER Barg Update" xfId="1197"/>
    <cellStyle name="_Doswell 2003 Budget Detail - Sean_2008 FPL Group Tax Workpapers_LTD-FAS 112 Summary" xfId="1198"/>
    <cellStyle name="_Doswell 2003 Budget Detail - Sean_Group Prov M11 09" xfId="1199"/>
    <cellStyle name="_Doswell 2003 Budget Detail - Sean_Group Prov M11 09 2" xfId="1200"/>
    <cellStyle name="_Doswell 2003 Budget Detail - Sean_Group Prov M11 09_March_LTD_Premium" xfId="1201"/>
    <cellStyle name="_Doswell 2003 Budget Detail - Sean_Group Prov M11 09_Nov Self Admin LTD Income Premium - CIGNA" xfId="1202"/>
    <cellStyle name="_Doswell 2003 Budget Detail - Sean_Group Prov M11 09_Summary Unrounded" xfId="1203"/>
    <cellStyle name="_Doswell 2003 Budget Detail - Sean_March_LTD_Premium" xfId="1204"/>
    <cellStyle name="_Doswell 2003 Budget Detail - Sean_Nov Self Admin LTD Income Premium - CIGNA" xfId="1205"/>
    <cellStyle name="_Doswell 2003 Budget Detail - Sean_Summary Unrounded" xfId="1206"/>
    <cellStyle name="_Doswell Budget Depreciation" xfId="1207"/>
    <cellStyle name="_Doswell Budget Depreciation 2" xfId="1208"/>
    <cellStyle name="_Doswell Budget Depreciation_2008 FPL Group Tax Workpapers" xfId="1209"/>
    <cellStyle name="_Doswell Budget Depreciation_2008 FPL Group Tax Workpapers_Budget Support 2012-09 2013-15 Benefit Programs v5 with NEER Barg Update" xfId="1210"/>
    <cellStyle name="_Doswell Budget Depreciation_2008 FPL Group Tax Workpapers_LTD-FAS 112 Summary" xfId="1211"/>
    <cellStyle name="_Doswell Budget Depreciation_Group Prov M11 09" xfId="1212"/>
    <cellStyle name="_Doswell Budget Depreciation_Group Prov M11 09 2" xfId="1213"/>
    <cellStyle name="_Doswell Budget Depreciation_Group Prov M11 09_March_LTD_Premium" xfId="1214"/>
    <cellStyle name="_Doswell Budget Depreciation_Group Prov M11 09_Nov Self Admin LTD Income Premium - CIGNA" xfId="1215"/>
    <cellStyle name="_Doswell Budget Depreciation_Group Prov M11 09_Summary Unrounded" xfId="1216"/>
    <cellStyle name="_Doswell Budget Depreciation_March_LTD_Premium" xfId="1217"/>
    <cellStyle name="_Doswell Budget Depreciation_Nov Self Admin LTD Income Premium - CIGNA" xfId="1218"/>
    <cellStyle name="_Doswell Budget Depreciation_Summary Unrounded" xfId="1219"/>
    <cellStyle name="_Draft Closing Statement to FPL  9-27-2007 adjusted WEC w_flow of funds" xfId="1220"/>
    <cellStyle name="_Draft Closing Statement to FPL  9-27-2007 adjusted WEC w_flow of funds_Budget Support 2012-09 2013-15 Benefit Programs v5 with NEER Barg Update" xfId="1221"/>
    <cellStyle name="_Draft Closing Statement to FPL  9-27-2007 adjusted WEC w_flow of funds_LTD-FAS 112 Summary" xfId="1222"/>
    <cellStyle name="_DSCR" xfId="1223"/>
    <cellStyle name="_DSCR (2)" xfId="1224"/>
    <cellStyle name="_DSCR (2) 2" xfId="1225"/>
    <cellStyle name="_DSCR (2)_2008 FPL Group Tax Workpapers" xfId="1226"/>
    <cellStyle name="_DSCR (2)_2008 FPL Group Tax Workpapers_Budget Support 2012-09 2013-15 Benefit Programs v5 with NEER Barg Update" xfId="1227"/>
    <cellStyle name="_DSCR (2)_2008 FPL Group Tax Workpapers_LTD-FAS 112 Summary" xfId="1228"/>
    <cellStyle name="_DSCR (2)_Group Prov M11 09" xfId="1229"/>
    <cellStyle name="_DSCR (2)_Group Prov M11 09 2" xfId="1230"/>
    <cellStyle name="_DSCR (2)_Group Prov M11 09_March_LTD_Premium" xfId="1231"/>
    <cellStyle name="_DSCR (2)_Group Prov M11 09_Nov Self Admin LTD Income Premium - CIGNA" xfId="1232"/>
    <cellStyle name="_DSCR (2)_Group Prov M11 09_Summary Unrounded" xfId="1233"/>
    <cellStyle name="_DSCR (2)_March_LTD_Premium" xfId="1234"/>
    <cellStyle name="_DSCR (2)_Nov Self Admin LTD Income Premium - CIGNA" xfId="1235"/>
    <cellStyle name="_DSCR (2)_Summary Unrounded" xfId="1236"/>
    <cellStyle name="_DSCR 2" xfId="1237"/>
    <cellStyle name="_DSCR CALC - MARCH 02 DISTRIBUTION" xfId="1238"/>
    <cellStyle name="_DSCR CALC - MARCH 02 DISTRIBUTION - Forward" xfId="1239"/>
    <cellStyle name="_DSCR CALC - MARCH 02 DISTRIBUTION - Forward 2" xfId="1240"/>
    <cellStyle name="_DSCR CALC - MARCH 02 DISTRIBUTION - Forward_2008 FPL Group Tax Workpapers" xfId="1241"/>
    <cellStyle name="_DSCR CALC - MARCH 02 DISTRIBUTION - Forward_2008 FPL Group Tax Workpapers_Budget Support 2012-09 2013-15 Benefit Programs v5 with NEER Barg Update" xfId="1242"/>
    <cellStyle name="_DSCR CALC - MARCH 02 DISTRIBUTION - Forward_2008 FPL Group Tax Workpapers_LTD-FAS 112 Summary" xfId="1243"/>
    <cellStyle name="_DSCR CALC - MARCH 02 DISTRIBUTION - Forward_Group Prov M11 09" xfId="1244"/>
    <cellStyle name="_DSCR CALC - MARCH 02 DISTRIBUTION - Forward_Group Prov M11 09 2" xfId="1245"/>
    <cellStyle name="_DSCR CALC - MARCH 02 DISTRIBUTION - Forward_Group Prov M11 09_March_LTD_Premium" xfId="1246"/>
    <cellStyle name="_DSCR CALC - MARCH 02 DISTRIBUTION - Forward_Group Prov M11 09_Nov Self Admin LTD Income Premium - CIGNA" xfId="1247"/>
    <cellStyle name="_DSCR CALC - MARCH 02 DISTRIBUTION - Forward_Group Prov M11 09_Summary Unrounded" xfId="1248"/>
    <cellStyle name="_DSCR CALC - MARCH 02 DISTRIBUTION - Forward_March_LTD_Premium" xfId="1249"/>
    <cellStyle name="_DSCR CALC - MARCH 02 DISTRIBUTION - Forward_Nov Self Admin LTD Income Premium - CIGNA" xfId="1250"/>
    <cellStyle name="_DSCR CALC - MARCH 02 DISTRIBUTION - Forward_Summary Unrounded" xfId="1251"/>
    <cellStyle name="_DSCR CALC - MARCH 02 DISTRIBUTION 2" xfId="1252"/>
    <cellStyle name="_DSCR CALC - MARCH 02 DISTRIBUTION_2008 FPL Group Tax Workpapers" xfId="1253"/>
    <cellStyle name="_DSCR CALC - MARCH 02 DISTRIBUTION_2008 FPL Group Tax Workpapers_Budget Support 2012-09 2013-15 Benefit Programs v5 with NEER Barg Update" xfId="1254"/>
    <cellStyle name="_DSCR CALC - MARCH 02 DISTRIBUTION_2008 FPL Group Tax Workpapers_LTD-FAS 112 Summary" xfId="1255"/>
    <cellStyle name="_DSCR CALC - MARCH 02 DISTRIBUTION_Group Prov M11 09" xfId="1256"/>
    <cellStyle name="_DSCR CALC - MARCH 02 DISTRIBUTION_Group Prov M11 09 2" xfId="1257"/>
    <cellStyle name="_DSCR CALC - MARCH 02 DISTRIBUTION_Group Prov M11 09_March_LTD_Premium" xfId="1258"/>
    <cellStyle name="_DSCR CALC - MARCH 02 DISTRIBUTION_Group Prov M11 09_Nov Self Admin LTD Income Premium - CIGNA" xfId="1259"/>
    <cellStyle name="_DSCR CALC - MARCH 02 DISTRIBUTION_Group Prov M11 09_Summary Unrounded" xfId="1260"/>
    <cellStyle name="_DSCR CALC - MARCH 02 DISTRIBUTION_March_LTD_Premium" xfId="1261"/>
    <cellStyle name="_DSCR CALC - MARCH 02 DISTRIBUTION_Nov Self Admin LTD Income Premium - CIGNA" xfId="1262"/>
    <cellStyle name="_DSCR CALC - MARCH 02 DISTRIBUTION_Summary Unrounded" xfId="1263"/>
    <cellStyle name="_DSCR_2008 FPL Group Tax Workpapers" xfId="1264"/>
    <cellStyle name="_DSCR_2008 FPL Group Tax Workpapers_Budget Support 2012-09 2013-15 Benefit Programs v5 with NEER Barg Update" xfId="1265"/>
    <cellStyle name="_DSCR_2008 FPL Group Tax Workpapers_LTD-FAS 112 Summary" xfId="1266"/>
    <cellStyle name="_DSCR_Group Prov M11 09" xfId="1267"/>
    <cellStyle name="_DSCR_Group Prov M11 09 2" xfId="1268"/>
    <cellStyle name="_DSCR_Group Prov M11 09_March_LTD_Premium" xfId="1269"/>
    <cellStyle name="_DSCR_Group Prov M11 09_Nov Self Admin LTD Income Premium - CIGNA" xfId="1270"/>
    <cellStyle name="_DSCR_Group Prov M11 09_Summary Unrounded" xfId="1271"/>
    <cellStyle name="_DSCR_March_LTD_Premium" xfId="1272"/>
    <cellStyle name="_DSCR_Nov Self Admin LTD Income Premium - CIGNA" xfId="1273"/>
    <cellStyle name="_DSCR_Summary Unrounded" xfId="1274"/>
    <cellStyle name="_DSO Oil" xfId="1275"/>
    <cellStyle name="_DSO Oil_Copy of FUEL JAN 2012 -DEC 2012 MARGINAL COST SEASONAL" xfId="1276"/>
    <cellStyle name="_EAST New Tables gas040103" xfId="1277"/>
    <cellStyle name="_EAST New Tables gas040103_Budget Support 2012-09 2013-15 Benefit Programs v5 with NEER Barg Update" xfId="1278"/>
    <cellStyle name="_EAST New Tables gas040103_Capital Prov 1Q10" xfId="1279"/>
    <cellStyle name="_EAST New Tables gas040103_Capital Prov 1Q10 2" xfId="1280"/>
    <cellStyle name="_EAST New Tables gas040103_Capital Prov 1Q10_March_LTD_Premium" xfId="1281"/>
    <cellStyle name="_EAST New Tables gas040103_Capital Prov 1Q10_Nov Self Admin LTD Income Premium - CIGNA" xfId="1282"/>
    <cellStyle name="_EAST New Tables gas040103_Capital Prov 1Q10_Summary Unrounded" xfId="1283"/>
    <cellStyle name="_EAST New Tables gas040103_LTD-FAS 112 Summary" xfId="1284"/>
    <cellStyle name="_EAST New Tables NGas MASIR 328 Edits" xfId="1285"/>
    <cellStyle name="_EAST New Tables NGas MASIR 328 Edits_Budget Support 2012-09 2013-15 Benefit Programs v5 with NEER Barg Update" xfId="1286"/>
    <cellStyle name="_EAST New Tables NGas MASIR 328 Edits_Capital Prov 1Q10" xfId="1287"/>
    <cellStyle name="_EAST New Tables NGas MASIR 328 Edits_Capital Prov 1Q10 2" xfId="1288"/>
    <cellStyle name="_EAST New Tables NGas MASIR 328 Edits_Capital Prov 1Q10_March_LTD_Premium" xfId="1289"/>
    <cellStyle name="_EAST New Tables NGas MASIR 328 Edits_Capital Prov 1Q10_Nov Self Admin LTD Income Premium - CIGNA" xfId="1290"/>
    <cellStyle name="_EAST New Tables NGas MASIR 328 Edits_Capital Prov 1Q10_Summary Unrounded" xfId="1291"/>
    <cellStyle name="_EAST New Tables NGas MASIR 328 Edits_LTD-FAS 112 Summary" xfId="1292"/>
    <cellStyle name="_EcoElectrica Rev36" xfId="1293"/>
    <cellStyle name="_EcoElectrica Rev36_Budget Support 2012-09 2013-15 Benefit Programs v5 with NEER Barg Update" xfId="1294"/>
    <cellStyle name="_EcoElectrica Rev36_LTD-FAS 112 Summary" xfId="1295"/>
    <cellStyle name="_Entrants" xfId="1296"/>
    <cellStyle name="_Entrants_Budget Support 2012-09 2013-15 Benefit Programs v5 with NEER Barg Update" xfId="1297"/>
    <cellStyle name="_Entrants_Capital Prov 1Q10" xfId="1298"/>
    <cellStyle name="_Entrants_Capital Prov 1Q10 2" xfId="1299"/>
    <cellStyle name="_Entrants_Capital Prov 1Q10_March_LTD_Premium" xfId="1300"/>
    <cellStyle name="_Entrants_Capital Prov 1Q10_Nov Self Admin LTD Income Premium - CIGNA" xfId="1301"/>
    <cellStyle name="_Entrants_Capital Prov 1Q10_Summary Unrounded" xfId="1302"/>
    <cellStyle name="_Entrants_LTD-FAS 112 Summary" xfId="1303"/>
    <cellStyle name="_ERCOT Risk" xfId="1304"/>
    <cellStyle name="_ERCOT Risk_Budget Support 2012-09 2013-15 Benefit Programs v5 with NEER Barg Update" xfId="1305"/>
    <cellStyle name="_ERCOT Risk_Capital Prov 1Q10" xfId="1306"/>
    <cellStyle name="_ERCOT Risk_Capital Prov 1Q10 2" xfId="1307"/>
    <cellStyle name="_ERCOT Risk_Capital Prov 1Q10_March_LTD_Premium" xfId="1308"/>
    <cellStyle name="_ERCOT Risk_Capital Prov 1Q10_Nov Self Admin LTD Income Premium - CIGNA" xfId="1309"/>
    <cellStyle name="_ERCOT Risk_Capital Prov 1Q10_Summary Unrounded" xfId="1310"/>
    <cellStyle name="_ERCOT Risk_LTD-FAS 112 Summary" xfId="1311"/>
    <cellStyle name="-_eric" xfId="1312"/>
    <cellStyle name="_FLCC Oil" xfId="1313"/>
    <cellStyle name="_FLCC Oil_Copy of FUEL JAN 2012 -DEC 2012 MARGINAL COST SEASONAL" xfId="1314"/>
    <cellStyle name="_FLPEGT Oil" xfId="1315"/>
    <cellStyle name="_FLPEGT Oil_Copy of FUEL JAN 2012 -DEC 2012 MARGINAL COST SEASONAL" xfId="1316"/>
    <cellStyle name="_FMCT Oil" xfId="1317"/>
    <cellStyle name="_FMCT Oil_Copy of FUEL JAN 2012 -DEC 2012 MARGINAL COST SEASONAL" xfId="1318"/>
    <cellStyle name="_FPL Group Financials" xfId="1319"/>
    <cellStyle name="_FPL Group Financials_Budget Support 2012-09 2013-15 Benefit Programs v5 with NEER Barg Update" xfId="1320"/>
    <cellStyle name="_FPL Group Financials_Capital Prov 1Q10" xfId="1321"/>
    <cellStyle name="_FPL Group Financials_Capital Prov 1Q10 2" xfId="1322"/>
    <cellStyle name="_FPL Group Financials_Capital Prov 1Q10_March_LTD_Premium" xfId="1323"/>
    <cellStyle name="_FPL Group Financials_Capital Prov 1Q10_Nov Self Admin LTD Income Premium - CIGNA" xfId="1324"/>
    <cellStyle name="_FPL Group Financials_Capital Prov 1Q10_Summary Unrounded" xfId="1325"/>
    <cellStyle name="_FPL Group Financials_FAS 106 subsidy 2010" xfId="1326"/>
    <cellStyle name="_FPL Group Financials_FAS 106 subsidy 2010 2" xfId="1327"/>
    <cellStyle name="_FPL Group Financials_FAS 106 subsidy 2010_March_LTD_Premium" xfId="1328"/>
    <cellStyle name="_FPL Group Financials_FAS 106 subsidy 2010_Nov Self Admin LTD Income Premium - CIGNA" xfId="1329"/>
    <cellStyle name="_FPL Group Financials_FAS 106 subsidy 2010_Summary Unrounded" xfId="1330"/>
    <cellStyle name="_FPL Group Financials_LTD-FAS 112 Summary" xfId="1331"/>
    <cellStyle name="_FPL Group TI &amp; PTC v12.04 r1 " xfId="1332"/>
    <cellStyle name="_FPL Group TI &amp; PTC v12.04 r1 _Budget Support 2012-09 2013-15 Benefit Programs v5 with NEER Barg Update" xfId="1333"/>
    <cellStyle name="_FPL Group TI &amp; PTC v12.04 r1 _Capital Prov 1Q10" xfId="1334"/>
    <cellStyle name="_FPL Group TI &amp; PTC v12.04 r1 _Capital Prov 1Q10 2" xfId="1335"/>
    <cellStyle name="_FPL Group TI &amp; PTC v12.04 r1 _Capital Prov 1Q10_March_LTD_Premium" xfId="1336"/>
    <cellStyle name="_FPL Group TI &amp; PTC v12.04 r1 _Capital Prov 1Q10_Nov Self Admin LTD Income Premium - CIGNA" xfId="1337"/>
    <cellStyle name="_FPL Group TI &amp; PTC v12.04 r1 _Capital Prov 1Q10_Summary Unrounded" xfId="1338"/>
    <cellStyle name="_FPL Group TI &amp; PTC v12.04 r1 _FAS 106 subsidy 2010" xfId="1339"/>
    <cellStyle name="_FPL Group TI &amp; PTC v12.04 r1 _FAS 106 subsidy 2010 2" xfId="1340"/>
    <cellStyle name="_FPL Group TI &amp; PTC v12.04 r1 _FAS 106 subsidy 2010_March_LTD_Premium" xfId="1341"/>
    <cellStyle name="_FPL Group TI &amp; PTC v12.04 r1 _FAS 106 subsidy 2010_Nov Self Admin LTD Income Premium - CIGNA" xfId="1342"/>
    <cellStyle name="_FPL Group TI &amp; PTC v12.04 r1 _FAS 106 subsidy 2010_Summary Unrounded" xfId="1343"/>
    <cellStyle name="_FPL Group TI &amp; PTC v12.04 r1 _LTD-FAS 112 Summary" xfId="1344"/>
    <cellStyle name="_Fuel Prices" xfId="1345"/>
    <cellStyle name="_Fuel Prices 2" xfId="1346"/>
    <cellStyle name="_Fuel Prices_2008 FPL Group Tax Workpapers" xfId="1347"/>
    <cellStyle name="_Fuel Prices_2008 FPL Group Tax Workpapers_Budget Support 2012-09 2013-15 Benefit Programs v5 with NEER Barg Update" xfId="1348"/>
    <cellStyle name="_Fuel Prices_2008 FPL Group Tax Workpapers_LTD-FAS 112 Summary" xfId="1349"/>
    <cellStyle name="_Fuel Prices_Group Prov M11 09" xfId="1350"/>
    <cellStyle name="_Fuel Prices_Group Prov M11 09 2" xfId="1351"/>
    <cellStyle name="_Fuel Prices_Group Prov M11 09_March_LTD_Premium" xfId="1352"/>
    <cellStyle name="_Fuel Prices_Group Prov M11 09_Nov Self Admin LTD Income Premium - CIGNA" xfId="1353"/>
    <cellStyle name="_Fuel Prices_Group Prov M11 09_Summary Unrounded" xfId="1354"/>
    <cellStyle name="_Fuel Prices_March_LTD_Premium" xfId="1355"/>
    <cellStyle name="_Fuel Prices_Nov Self Admin LTD Income Premium - CIGNA" xfId="1356"/>
    <cellStyle name="_Fuel Prices_Summary Unrounded" xfId="1357"/>
    <cellStyle name="_Fuel Scenario" xfId="1358"/>
    <cellStyle name="_Fuel Scenario_Budget Support 2012-09 2013-15 Benefit Programs v5 with NEER Barg Update" xfId="1359"/>
    <cellStyle name="_Fuel Scenario_Capital Prov 1Q10" xfId="1360"/>
    <cellStyle name="_Fuel Scenario_Capital Prov 1Q10 2" xfId="1361"/>
    <cellStyle name="_Fuel Scenario_Capital Prov 1Q10_March_LTD_Premium" xfId="1362"/>
    <cellStyle name="_Fuel Scenario_Capital Prov 1Q10_Nov Self Admin LTD Income Premium - CIGNA" xfId="1363"/>
    <cellStyle name="_Fuel Scenario_Capital Prov 1Q10_Summary Unrounded" xfId="1364"/>
    <cellStyle name="_Fuel Scenario_LTD-FAS 112 Summary" xfId="1365"/>
    <cellStyle name="_Fuel Scenario2" xfId="1366"/>
    <cellStyle name="_Fuel Scenario2_Budget Support 2012-09 2013-15 Benefit Programs v5 with NEER Barg Update" xfId="1367"/>
    <cellStyle name="_Fuel Scenario2_Capital Prov 1Q10" xfId="1368"/>
    <cellStyle name="_Fuel Scenario2_Capital Prov 1Q10 2" xfId="1369"/>
    <cellStyle name="_Fuel Scenario2_Capital Prov 1Q10_March_LTD_Premium" xfId="1370"/>
    <cellStyle name="_Fuel Scenario2_Capital Prov 1Q10_Nov Self Admin LTD Income Premium - CIGNA" xfId="1371"/>
    <cellStyle name="_Fuel Scenario2_Capital Prov 1Q10_Summary Unrounded" xfId="1372"/>
    <cellStyle name="_Fuel Scenario2_LTD-FAS 112 Summary" xfId="1373"/>
    <cellStyle name="_Fuel Scenario3" xfId="1374"/>
    <cellStyle name="_Fuel Scenario3_Budget Support 2012-09 2013-15 Benefit Programs v5 with NEER Barg Update" xfId="1375"/>
    <cellStyle name="_Fuel Scenario3_Capital Prov 1Q10" xfId="1376"/>
    <cellStyle name="_Fuel Scenario3_Capital Prov 1Q10 2" xfId="1377"/>
    <cellStyle name="_Fuel Scenario3_Capital Prov 1Q10_March_LTD_Premium" xfId="1378"/>
    <cellStyle name="_Fuel Scenario3_Capital Prov 1Q10_Nov Self Admin LTD Income Premium - CIGNA" xfId="1379"/>
    <cellStyle name="_Fuel Scenario3_Capital Prov 1Q10_Summary Unrounded" xfId="1380"/>
    <cellStyle name="_Fuel Scenario3_LTD-FAS 112 Summary" xfId="1381"/>
    <cellStyle name="_Fuel Scenario4" xfId="1382"/>
    <cellStyle name="_Fuel Scenario4_Budget Support 2012-09 2013-15 Benefit Programs v5 with NEER Barg Update" xfId="1383"/>
    <cellStyle name="_Fuel Scenario4_Capital Prov 1Q10" xfId="1384"/>
    <cellStyle name="_Fuel Scenario4_Capital Prov 1Q10 2" xfId="1385"/>
    <cellStyle name="_Fuel Scenario4_Capital Prov 1Q10_March_LTD_Premium" xfId="1386"/>
    <cellStyle name="_Fuel Scenario4_Capital Prov 1Q10_Nov Self Admin LTD Income Premium - CIGNA" xfId="1387"/>
    <cellStyle name="_Fuel Scenario4_Capital Prov 1Q10_Summary Unrounded" xfId="1388"/>
    <cellStyle name="_Fuel Scenario4_LTD-FAS 112 Summary" xfId="1389"/>
    <cellStyle name="_Fuel Type" xfId="1390"/>
    <cellStyle name="_Fuel Type_Budget Support 2012-09 2013-15 Benefit Programs v5 with NEER Barg Update" xfId="1391"/>
    <cellStyle name="_Fuel Type_Capital Prov 1Q10" xfId="1392"/>
    <cellStyle name="_Fuel Type_Capital Prov 1Q10 2" xfId="1393"/>
    <cellStyle name="_Fuel Type_Capital Prov 1Q10_March_LTD_Premium" xfId="1394"/>
    <cellStyle name="_Fuel Type_Capital Prov 1Q10_Nov Self Admin LTD Income Premium - CIGNA" xfId="1395"/>
    <cellStyle name="_Fuel Type_Capital Prov 1Q10_Summary Unrounded" xfId="1396"/>
    <cellStyle name="_Fuel Type_LTD-FAS 112 Summary" xfId="1397"/>
    <cellStyle name="_Gas1" xfId="1398"/>
    <cellStyle name="_Gas1_Budget Support 2012-09 2013-15 Benefit Programs v5 with NEER Barg Update" xfId="1399"/>
    <cellStyle name="_Gas1_Capital Prov 1Q10" xfId="1400"/>
    <cellStyle name="_Gas1_Capital Prov 1Q10 2" xfId="1401"/>
    <cellStyle name="_Gas1_Capital Prov 1Q10_March_LTD_Premium" xfId="1402"/>
    <cellStyle name="_Gas1_Capital Prov 1Q10_Nov Self Admin LTD Income Premium - CIGNA" xfId="1403"/>
    <cellStyle name="_Gas1_Capital Prov 1Q10_Summary Unrounded" xfId="1404"/>
    <cellStyle name="_Gas1_LTD-FAS 112 Summary" xfId="1405"/>
    <cellStyle name="_Gas2" xfId="1406"/>
    <cellStyle name="_Gas2_Budget Support 2012-09 2013-15 Benefit Programs v5 with NEER Barg Update" xfId="1407"/>
    <cellStyle name="_Gas2_Capital Prov 1Q10" xfId="1408"/>
    <cellStyle name="_Gas2_Capital Prov 1Q10 2" xfId="1409"/>
    <cellStyle name="_Gas2_Capital Prov 1Q10_March_LTD_Premium" xfId="1410"/>
    <cellStyle name="_Gas2_Capital Prov 1Q10_Nov Self Admin LTD Income Premium - CIGNA" xfId="1411"/>
    <cellStyle name="_Gas2_Capital Prov 1Q10_Summary Unrounded" xfId="1412"/>
    <cellStyle name="_Gas2_LTD-FAS 112 Summary" xfId="1413"/>
    <cellStyle name="_Gas3" xfId="1414"/>
    <cellStyle name="_Gas3_Budget Support 2012-09 2013-15 Benefit Programs v5 with NEER Barg Update" xfId="1415"/>
    <cellStyle name="_Gas3_Capital Prov 1Q10" xfId="1416"/>
    <cellStyle name="_Gas3_Capital Prov 1Q10 2" xfId="1417"/>
    <cellStyle name="_Gas3_Capital Prov 1Q10_March_LTD_Premium" xfId="1418"/>
    <cellStyle name="_Gas3_Capital Prov 1Q10_Nov Self Admin LTD Income Premium - CIGNA" xfId="1419"/>
    <cellStyle name="_Gas3_Capital Prov 1Q10_Summary Unrounded" xfId="1420"/>
    <cellStyle name="_Gas3_LTD-FAS 112 Summary" xfId="1421"/>
    <cellStyle name="_GasSP Conversion Table" xfId="1422"/>
    <cellStyle name="_GasSP Conversion Table_Budget Support 2012-09 2013-15 Benefit Programs v5 with NEER Barg Update" xfId="1423"/>
    <cellStyle name="_GasSP Conversion Table_Capital Prov 1Q10" xfId="1424"/>
    <cellStyle name="_GasSP Conversion Table_Capital Prov 1Q10 2" xfId="1425"/>
    <cellStyle name="_GasSP Conversion Table_Capital Prov 1Q10_March_LTD_Premium" xfId="1426"/>
    <cellStyle name="_GasSP Conversion Table_Capital Prov 1Q10_Nov Self Admin LTD Income Premium - CIGNA" xfId="1427"/>
    <cellStyle name="_GasSP Conversion Table_Capital Prov 1Q10_Summary Unrounded" xfId="1428"/>
    <cellStyle name="_GasSP Conversion Table_LTD-FAS 112 Summary" xfId="1429"/>
    <cellStyle name="_Gene Gas 010603" xfId="1430"/>
    <cellStyle name="_Gene Gas 010603_Budget Support 2012-09 2013-15 Benefit Programs v5 with NEER Barg Update" xfId="1431"/>
    <cellStyle name="_Gene Gas 010603_Capital Prov 1Q10" xfId="1432"/>
    <cellStyle name="_Gene Gas 010603_Capital Prov 1Q10 2" xfId="1433"/>
    <cellStyle name="_Gene Gas 010603_Capital Prov 1Q10_March_LTD_Premium" xfId="1434"/>
    <cellStyle name="_Gene Gas 010603_Capital Prov 1Q10_Nov Self Admin LTD Income Premium - CIGNA" xfId="1435"/>
    <cellStyle name="_Gene Gas 010603_Capital Prov 1Q10_Summary Unrounded" xfId="1436"/>
    <cellStyle name="_Gene Gas 010603_LTD-FAS 112 Summary" xfId="1437"/>
    <cellStyle name="_Gene Gas 091302" xfId="1438"/>
    <cellStyle name="_Gene Gas 091302_Budget Support 2012-09 2013-15 Benefit Programs v5 with NEER Barg Update" xfId="1439"/>
    <cellStyle name="_Gene Gas 091302_Capital Prov 1Q10" xfId="1440"/>
    <cellStyle name="_Gene Gas 091302_Capital Prov 1Q10 2" xfId="1441"/>
    <cellStyle name="_Gene Gas 091302_Capital Prov 1Q10_March_LTD_Premium" xfId="1442"/>
    <cellStyle name="_Gene Gas 091302_Capital Prov 1Q10_Nov Self Admin LTD Income Premium - CIGNA" xfId="1443"/>
    <cellStyle name="_Gene Gas 091302_Capital Prov 1Q10_Summary Unrounded" xfId="1444"/>
    <cellStyle name="_Gene Gas 091302_LTD-FAS 112 Summary" xfId="1445"/>
    <cellStyle name="_Greenlight_R4.6i V8" xfId="1446"/>
    <cellStyle name="_Greenlight_R4.6i V8_Budget Support 2012-09 2013-15 Benefit Programs v5 with NEER Barg Update" xfId="1447"/>
    <cellStyle name="_Greenlight_R4.6i V8_Capital Prov 1Q10" xfId="1448"/>
    <cellStyle name="_Greenlight_R4.6i V8_Capital Prov 1Q10 2" xfId="1449"/>
    <cellStyle name="_Greenlight_R4.6i V8_Capital Prov 1Q10_March_LTD_Premium" xfId="1450"/>
    <cellStyle name="_Greenlight_R4.6i V8_Capital Prov 1Q10_Nov Self Admin LTD Income Premium - CIGNA" xfId="1451"/>
    <cellStyle name="_Greenlight_R4.6i V8_Capital Prov 1Q10_Summary Unrounded" xfId="1452"/>
    <cellStyle name="_Greenlight_R4.6i V8_FAS 106 subsidy 2010" xfId="1453"/>
    <cellStyle name="_Greenlight_R4.6i V8_FAS 106 subsidy 2010 2" xfId="1454"/>
    <cellStyle name="_Greenlight_R4.6i V8_FAS 106 subsidy 2010_March_LTD_Premium" xfId="1455"/>
    <cellStyle name="_Greenlight_R4.6i V8_FAS 106 subsidy 2010_Nov Self Admin LTD Income Premium - CIGNA" xfId="1456"/>
    <cellStyle name="_Greenlight_R4.6i V8_FAS 106 subsidy 2010_Summary Unrounded" xfId="1457"/>
    <cellStyle name="_Greenlight_R4.6i V8_LTD-FAS 112 Summary" xfId="1458"/>
    <cellStyle name="_Greenville 501G Maj Maint(24K Parts)_5-16-07" xfId="1459"/>
    <cellStyle name="_Greenville GE 7FA MM Model 1-11-06" xfId="1460"/>
    <cellStyle name="_GTDW_DataTemplate" xfId="1461"/>
    <cellStyle name="_GTDW_DataTemplate_Budget Support 2012-09 2013-15 Benefit Programs v5 with NEER Barg Update" xfId="1462"/>
    <cellStyle name="_GTDW_DataTemplate_Capital Prov 1Q10" xfId="1463"/>
    <cellStyle name="_GTDW_DataTemplate_Capital Prov 1Q10 2" xfId="1464"/>
    <cellStyle name="_GTDW_DataTemplate_Capital Prov 1Q10_March_LTD_Premium" xfId="1465"/>
    <cellStyle name="_GTDW_DataTemplate_Capital Prov 1Q10_Nov Self Admin LTD Income Premium - CIGNA" xfId="1466"/>
    <cellStyle name="_GTDW_DataTemplate_Capital Prov 1Q10_Summary Unrounded" xfId="1467"/>
    <cellStyle name="_GTDW_DataTemplate_Copy of FUEL JAN 2012 -DEC 2012 MARGINAL COST SEASONAL" xfId="1468"/>
    <cellStyle name="_GTDW_DataTemplate_FAS 106 subsidy 2010" xfId="1469"/>
    <cellStyle name="_GTDW_DataTemplate_FAS 106 subsidy 2010 2" xfId="1470"/>
    <cellStyle name="_GTDW_DataTemplate_FAS 106 subsidy 2010_March_LTD_Premium" xfId="1471"/>
    <cellStyle name="_GTDW_DataTemplate_FAS 106 subsidy 2010_Nov Self Admin LTD Income Premium - CIGNA" xfId="1472"/>
    <cellStyle name="_GTDW_DataTemplate_FAS 106 subsidy 2010_Summary Unrounded" xfId="1473"/>
    <cellStyle name="_GTDW_DataTemplate_LTD-FAS 112 Summary" xfId="1474"/>
    <cellStyle name="_Gulfstream Gas" xfId="1475"/>
    <cellStyle name="_Gulfstream Gas_Copy of FUEL JAN 2012 -DEC 2012 MARGINAL COST SEASONAL" xfId="1476"/>
    <cellStyle name="_Hydro" xfId="1477"/>
    <cellStyle name="_Hydro Scenario" xfId="1478"/>
    <cellStyle name="_Hydro Scenario_Budget Support 2012-09 2013-15 Benefit Programs v5 with NEER Barg Update" xfId="1479"/>
    <cellStyle name="_Hydro Scenario_Capital Prov 1Q10" xfId="1480"/>
    <cellStyle name="_Hydro Scenario_Capital Prov 1Q10 2" xfId="1481"/>
    <cellStyle name="_Hydro Scenario_Capital Prov 1Q10_March_LTD_Premium" xfId="1482"/>
    <cellStyle name="_Hydro Scenario_Capital Prov 1Q10_Nov Self Admin LTD Income Premium - CIGNA" xfId="1483"/>
    <cellStyle name="_Hydro Scenario_Capital Prov 1Q10_Summary Unrounded" xfId="1484"/>
    <cellStyle name="_Hydro Scenario_LTD-FAS 112 Summary" xfId="1485"/>
    <cellStyle name="_Hydro_Budget Support 2012-09 2013-15 Benefit Programs v5 with NEER Barg Update" xfId="1486"/>
    <cellStyle name="_Hydro_Capital Prov 1Q10" xfId="1487"/>
    <cellStyle name="_Hydro_Capital Prov 1Q10 2" xfId="1488"/>
    <cellStyle name="_Hydro_Capital Prov 1Q10_March_LTD_Premium" xfId="1489"/>
    <cellStyle name="_Hydro_Capital Prov 1Q10_Nov Self Admin LTD Income Premium - CIGNA" xfId="1490"/>
    <cellStyle name="_Hydro_Capital Prov 1Q10_Summary Unrounded" xfId="1491"/>
    <cellStyle name="_Hydro_LTD-FAS 112 Summary" xfId="1492"/>
    <cellStyle name="_Iceland_3.0f_BID275" xfId="1493"/>
    <cellStyle name="_Iceland_3.0f_BID275_Budget Support 2012-09 2013-15 Benefit Programs v5 with NEER Barg Update" xfId="1494"/>
    <cellStyle name="_Iceland_3.0f_BID275_Capital Prov 1Q10" xfId="1495"/>
    <cellStyle name="_Iceland_3.0f_BID275_Capital Prov 1Q10 2" xfId="1496"/>
    <cellStyle name="_Iceland_3.0f_BID275_Capital Prov 1Q10_March_LTD_Premium" xfId="1497"/>
    <cellStyle name="_Iceland_3.0f_BID275_Capital Prov 1Q10_Nov Self Admin LTD Income Premium - CIGNA" xfId="1498"/>
    <cellStyle name="_Iceland_3.0f_BID275_Capital Prov 1Q10_Summary Unrounded" xfId="1499"/>
    <cellStyle name="_Iceland_3.0f_BID275_FAS 106 subsidy 2010" xfId="1500"/>
    <cellStyle name="_Iceland_3.0f_BID275_FAS 106 subsidy 2010 2" xfId="1501"/>
    <cellStyle name="_Iceland_3.0f_BID275_FAS 106 subsidy 2010_March_LTD_Premium" xfId="1502"/>
    <cellStyle name="_Iceland_3.0f_BID275_FAS 106 subsidy 2010_Nov Self Admin LTD Income Premium - CIGNA" xfId="1503"/>
    <cellStyle name="_Iceland_3.0f_BID275_FAS 106 subsidy 2010_Summary Unrounded" xfId="1504"/>
    <cellStyle name="_Iceland_3.0f_BID275_LTD-FAS 112 Summary" xfId="1505"/>
    <cellStyle name="_input" xfId="1506"/>
    <cellStyle name="_input 2" xfId="1507"/>
    <cellStyle name="_input_2008 FPL Group Tax Workpapers" xfId="1508"/>
    <cellStyle name="_input_2008 FPL Group Tax Workpapers_Budget Support 2012-09 2013-15 Benefit Programs v5 with NEER Barg Update" xfId="1509"/>
    <cellStyle name="_input_2008 FPL Group Tax Workpapers_LTD-FAS 112 Summary" xfId="1510"/>
    <cellStyle name="_input_Group Prov M11 09" xfId="1511"/>
    <cellStyle name="_input_Group Prov M11 09 2" xfId="1512"/>
    <cellStyle name="_input_Group Prov M11 09_March_LTD_Premium" xfId="1513"/>
    <cellStyle name="_input_Group Prov M11 09_Nov Self Admin LTD Income Premium - CIGNA" xfId="1514"/>
    <cellStyle name="_input_Group Prov M11 09_Summary Unrounded" xfId="1515"/>
    <cellStyle name="_input_March_LTD_Premium" xfId="1516"/>
    <cellStyle name="_input_Nov Self Admin LTD Income Premium - CIGNA" xfId="1517"/>
    <cellStyle name="_input_Summary Unrounded" xfId="1518"/>
    <cellStyle name="_IPG" xfId="1519"/>
    <cellStyle name="_IPG 2" xfId="1520"/>
    <cellStyle name="_IPG_LTD - ASC 715 2011" xfId="1521"/>
    <cellStyle name="_IPG_LTD - ASC 715 2011_0712 LTD (ASC 715) Cost Pushout" xfId="1522"/>
    <cellStyle name="_IPG_LTD - ASC 715 2011_Summary Unrounded" xfId="1523"/>
    <cellStyle name="_IPG_March_LTD_Premium" xfId="1524"/>
    <cellStyle name="_IPG_Nov Self Admin LTD Income Premium - CIGNA" xfId="1525"/>
    <cellStyle name="_IPG_Summary Unrounded" xfId="1526"/>
    <cellStyle name="_July 2009 Forecast Testing of Tax Rates" xfId="1527"/>
    <cellStyle name="_July 2009 Forecast Testing of Tax Rates 2" xfId="1528"/>
    <cellStyle name="_July 2009 Forecast Testing of Tax Rates_March_LTD_Premium" xfId="1529"/>
    <cellStyle name="_July 2009 Forecast Testing of Tax Rates_Nov Self Admin LTD Income Premium - CIGNA" xfId="1530"/>
    <cellStyle name="_July 2009 Forecast Testing of Tax Rates_Summary Unrounded" xfId="1531"/>
    <cellStyle name="_Key_R7.1" xfId="1532"/>
    <cellStyle name="_Key_R7.1_Budget Support 2012-09 2013-15 Benefit Programs v5 with NEER Barg Update" xfId="1533"/>
    <cellStyle name="_Key_R7.1_Capital Prov 1Q10" xfId="1534"/>
    <cellStyle name="_Key_R7.1_Capital Prov 1Q10 2" xfId="1535"/>
    <cellStyle name="_Key_R7.1_Capital Prov 1Q10_March_LTD_Premium" xfId="1536"/>
    <cellStyle name="_Key_R7.1_Capital Prov 1Q10_Nov Self Admin LTD Income Premium - CIGNA" xfId="1537"/>
    <cellStyle name="_Key_R7.1_Capital Prov 1Q10_Summary Unrounded" xfId="1538"/>
    <cellStyle name="_Key_R7.1_FAS 106 subsidy 2010" xfId="1539"/>
    <cellStyle name="_Key_R7.1_FAS 106 subsidy 2010 2" xfId="1540"/>
    <cellStyle name="_Key_R7.1_FAS 106 subsidy 2010_March_LTD_Premium" xfId="1541"/>
    <cellStyle name="_Key_R7.1_FAS 106 subsidy 2010_Nov Self Admin LTD Income Premium - CIGNA" xfId="1542"/>
    <cellStyle name="_Key_R7.1_FAS 106 subsidy 2010_Summary Unrounded" xfId="1543"/>
    <cellStyle name="_Key_R7.1_LTD-FAS 112 Summary" xfId="1544"/>
    <cellStyle name="_Key_R7.2" xfId="1545"/>
    <cellStyle name="_Key_R7.2_Budget Support 2012-09 2013-15 Benefit Programs v5 with NEER Barg Update" xfId="1546"/>
    <cellStyle name="_Key_R7.2_Capital Prov 1Q10" xfId="1547"/>
    <cellStyle name="_Key_R7.2_Capital Prov 1Q10 2" xfId="1548"/>
    <cellStyle name="_Key_R7.2_Capital Prov 1Q10_March_LTD_Premium" xfId="1549"/>
    <cellStyle name="_Key_R7.2_Capital Prov 1Q10_Nov Self Admin LTD Income Premium - CIGNA" xfId="1550"/>
    <cellStyle name="_Key_R7.2_Capital Prov 1Q10_Summary Unrounded" xfId="1551"/>
    <cellStyle name="_Key_R7.2_FAS 106 subsidy 2010" xfId="1552"/>
    <cellStyle name="_Key_R7.2_FAS 106 subsidy 2010 2" xfId="1553"/>
    <cellStyle name="_Key_R7.2_FAS 106 subsidy 2010_March_LTD_Premium" xfId="1554"/>
    <cellStyle name="_Key_R7.2_FAS 106 subsidy 2010_Nov Self Admin LTD Income Premium - CIGNA" xfId="1555"/>
    <cellStyle name="_Key_R7.2_FAS 106 subsidy 2010_Summary Unrounded" xfId="1556"/>
    <cellStyle name="_Key_R7.2_LTD-FAS 112 Summary" xfId="1557"/>
    <cellStyle name="_Link" xfId="1558"/>
    <cellStyle name="_Link_4Z_6_12_02" xfId="1559"/>
    <cellStyle name="_Link_4Z_6_12_02 Sens" xfId="1560"/>
    <cellStyle name="_Link_4Z_6_12_02 Sens_Budget Support 2012-09 2013-15 Benefit Programs v5 with NEER Barg Update" xfId="1561"/>
    <cellStyle name="_Link_4Z_6_12_02 Sens_Capital Prov 1Q10" xfId="1562"/>
    <cellStyle name="_Link_4Z_6_12_02 Sens_Capital Prov 1Q10 2" xfId="1563"/>
    <cellStyle name="_Link_4Z_6_12_02 Sens_Capital Prov 1Q10_March_LTD_Premium" xfId="1564"/>
    <cellStyle name="_Link_4Z_6_12_02 Sens_Capital Prov 1Q10_Nov Self Admin LTD Income Premium - CIGNA" xfId="1565"/>
    <cellStyle name="_Link_4Z_6_12_02 Sens_Capital Prov 1Q10_Summary Unrounded" xfId="1566"/>
    <cellStyle name="_Link_4Z_6_12_02 Sens_LTD-FAS 112 Summary" xfId="1567"/>
    <cellStyle name="_Link_4Z_6_12_02_Budget Support 2012-09 2013-15 Benefit Programs v5 with NEER Barg Update" xfId="1568"/>
    <cellStyle name="_Link_4Z_6_12_02_Capital Prov 1Q10" xfId="1569"/>
    <cellStyle name="_Link_4Z_6_12_02_Capital Prov 1Q10 2" xfId="1570"/>
    <cellStyle name="_Link_4Z_6_12_02_Capital Prov 1Q10_March_LTD_Premium" xfId="1571"/>
    <cellStyle name="_Link_4Z_6_12_02_Capital Prov 1Q10_Nov Self Admin LTD Income Premium - CIGNA" xfId="1572"/>
    <cellStyle name="_Link_4Z_6_12_02_Capital Prov 1Q10_Summary Unrounded" xfId="1573"/>
    <cellStyle name="_Link_4Z_6_12_02_LTD-FAS 112 Summary" xfId="1574"/>
    <cellStyle name="_Link_4Z_Winter" xfId="1575"/>
    <cellStyle name="_Link_4Z_Winter_Budget Support 2012-09 2013-15 Benefit Programs v5 with NEER Barg Update" xfId="1576"/>
    <cellStyle name="_Link_4Z_Winter_Capital Prov 1Q10" xfId="1577"/>
    <cellStyle name="_Link_4Z_Winter_Capital Prov 1Q10 2" xfId="1578"/>
    <cellStyle name="_Link_4Z_Winter_Capital Prov 1Q10_March_LTD_Premium" xfId="1579"/>
    <cellStyle name="_Link_4Z_Winter_Capital Prov 1Q10_Nov Self Admin LTD Income Premium - CIGNA" xfId="1580"/>
    <cellStyle name="_Link_4Z_Winter_Capital Prov 1Q10_Summary Unrounded" xfId="1581"/>
    <cellStyle name="_Link_4Z_Winter_LTD-FAS 112 Summary" xfId="1582"/>
    <cellStyle name="_Link_5Z_W_AV" xfId="1583"/>
    <cellStyle name="_Link_5Z_W_AV_Budget Support 2012-09 2013-15 Benefit Programs v5 with NEER Barg Update" xfId="1584"/>
    <cellStyle name="_Link_5Z_W_AV_Capital Prov 1Q10" xfId="1585"/>
    <cellStyle name="_Link_5Z_W_AV_Capital Prov 1Q10 2" xfId="1586"/>
    <cellStyle name="_Link_5Z_W_AV_Capital Prov 1Q10_March_LTD_Premium" xfId="1587"/>
    <cellStyle name="_Link_5Z_W_AV_Capital Prov 1Q10_Nov Self Admin LTD Income Premium - CIGNA" xfId="1588"/>
    <cellStyle name="_Link_5Z_W_AV_Capital Prov 1Q10_Summary Unrounded" xfId="1589"/>
    <cellStyle name="_Link_5Z_W_AV_LTD-FAS 112 Summary" xfId="1590"/>
    <cellStyle name="_Link_Budget Support 2012-09 2013-15 Benefit Programs v5 with NEER Barg Update" xfId="1591"/>
    <cellStyle name="_Link_Capital Prov 1Q10" xfId="1592"/>
    <cellStyle name="_Link_Capital Prov 1Q10 2" xfId="1593"/>
    <cellStyle name="_Link_Capital Prov 1Q10_March_LTD_Premium" xfId="1594"/>
    <cellStyle name="_Link_Capital Prov 1Q10_Nov Self Admin LTD Income Premium - CIGNA" xfId="1595"/>
    <cellStyle name="_Link_Capital Prov 1Q10_Summary Unrounded" xfId="1596"/>
    <cellStyle name="_Link_LTD-FAS 112 Summary" xfId="1597"/>
    <cellStyle name="_Link_Plus" xfId="1598"/>
    <cellStyle name="_Link_Plus_B" xfId="1599"/>
    <cellStyle name="_Link_Plus_B_Budget Support 2012-09 2013-15 Benefit Programs v5 with NEER Barg Update" xfId="1600"/>
    <cellStyle name="_Link_Plus_B_Capital Prov 1Q10" xfId="1601"/>
    <cellStyle name="_Link_Plus_B_Capital Prov 1Q10 2" xfId="1602"/>
    <cellStyle name="_Link_Plus_B_Capital Prov 1Q10_March_LTD_Premium" xfId="1603"/>
    <cellStyle name="_Link_Plus_B_Capital Prov 1Q10_Nov Self Admin LTD Income Premium - CIGNA" xfId="1604"/>
    <cellStyle name="_Link_Plus_B_Capital Prov 1Q10_Summary Unrounded" xfId="1605"/>
    <cellStyle name="_Link_Plus_B_LTD-FAS 112 Summary" xfId="1606"/>
    <cellStyle name="_Link_Plus_Budget Support 2012-09 2013-15 Benefit Programs v5 with NEER Barg Update" xfId="1607"/>
    <cellStyle name="_Link_Plus_Capital Prov 1Q10" xfId="1608"/>
    <cellStyle name="_Link_Plus_Capital Prov 1Q10 2" xfId="1609"/>
    <cellStyle name="_Link_Plus_Capital Prov 1Q10_March_LTD_Premium" xfId="1610"/>
    <cellStyle name="_Link_Plus_Capital Prov 1Q10_Nov Self Admin LTD Income Premium - CIGNA" xfId="1611"/>
    <cellStyle name="_Link_Plus_Capital Prov 1Q10_Summary Unrounded" xfId="1612"/>
    <cellStyle name="_Link_Plus_LTD-FAS 112 Summary" xfId="1613"/>
    <cellStyle name="_Link1" xfId="1614"/>
    <cellStyle name="_Link1_Budget Support 2012-09 2013-15 Benefit Programs v5 with NEER Barg Update" xfId="1615"/>
    <cellStyle name="_Link1_Capital Prov 1Q10" xfId="1616"/>
    <cellStyle name="_Link1_Capital Prov 1Q10 2" xfId="1617"/>
    <cellStyle name="_Link1_Capital Prov 1Q10_March_LTD_Premium" xfId="1618"/>
    <cellStyle name="_Link1_Capital Prov 1Q10_Nov Self Admin LTD Income Premium - CIGNA" xfId="1619"/>
    <cellStyle name="_Link1_Capital Prov 1Q10_Summary Unrounded" xfId="1620"/>
    <cellStyle name="_Link1_LTD-FAS 112 Summary" xfId="1621"/>
    <cellStyle name="_Link2" xfId="1622"/>
    <cellStyle name="_Link2_Budget Support 2012-09 2013-15 Benefit Programs v5 with NEER Barg Update" xfId="1623"/>
    <cellStyle name="_Link2_Capital Prov 1Q10" xfId="1624"/>
    <cellStyle name="_Link2_Capital Prov 1Q10 2" xfId="1625"/>
    <cellStyle name="_Link2_Capital Prov 1Q10_March_LTD_Premium" xfId="1626"/>
    <cellStyle name="_Link2_Capital Prov 1Q10_Nov Self Admin LTD Income Premium - CIGNA" xfId="1627"/>
    <cellStyle name="_Link2_Capital Prov 1Q10_Summary Unrounded" xfId="1628"/>
    <cellStyle name="_Link2_LTD-FAS 112 Summary" xfId="1629"/>
    <cellStyle name="_Load Growth" xfId="1630"/>
    <cellStyle name="_Load Growth_Budget Support 2012-09 2013-15 Benefit Programs v5 with NEER Barg Update" xfId="1631"/>
    <cellStyle name="_Load Growth_Capital Prov 1Q10" xfId="1632"/>
    <cellStyle name="_Load Growth_Capital Prov 1Q10 2" xfId="1633"/>
    <cellStyle name="_Load Growth_Capital Prov 1Q10_March_LTD_Premium" xfId="1634"/>
    <cellStyle name="_Load Growth_Capital Prov 1Q10_Nov Self Admin LTD Income Premium - CIGNA" xfId="1635"/>
    <cellStyle name="_Load Growth_Capital Prov 1Q10_Summary Unrounded" xfId="1636"/>
    <cellStyle name="_Load Growth_LTD-FAS 112 Summary" xfId="1637"/>
    <cellStyle name="_Load Growth2" xfId="1638"/>
    <cellStyle name="_Load Growth2_Budget Support 2012-09 2013-15 Benefit Programs v5 with NEER Barg Update" xfId="1639"/>
    <cellStyle name="_Load Growth2_Capital Prov 1Q10" xfId="1640"/>
    <cellStyle name="_Load Growth2_Capital Prov 1Q10 2" xfId="1641"/>
    <cellStyle name="_Load Growth2_Capital Prov 1Q10_March_LTD_Premium" xfId="1642"/>
    <cellStyle name="_Load Growth2_Capital Prov 1Q10_Nov Self Admin LTD Income Premium - CIGNA" xfId="1643"/>
    <cellStyle name="_Load Growth2_Capital Prov 1Q10_Summary Unrounded" xfId="1644"/>
    <cellStyle name="_Load Growth2_LTD-FAS 112 Summary" xfId="1645"/>
    <cellStyle name="_M" xfId="1646"/>
    <cellStyle name="_M_Budget Support 2012-09 2013-15 Benefit Programs v5 with NEER Barg Update" xfId="1647"/>
    <cellStyle name="_M_Capital Prov 1Q10" xfId="1648"/>
    <cellStyle name="_M_Capital Prov 1Q10 2" xfId="1649"/>
    <cellStyle name="_M_Capital Prov 1Q10_March_LTD_Premium" xfId="1650"/>
    <cellStyle name="_M_Capital Prov 1Q10_Nov Self Admin LTD Income Premium - CIGNA" xfId="1651"/>
    <cellStyle name="_M_Capital Prov 1Q10_Summary Unrounded" xfId="1652"/>
    <cellStyle name="_M_LTD-FAS 112 Summary" xfId="1653"/>
    <cellStyle name="_Major Maintenance Schedule - 09 2000" xfId="1654"/>
    <cellStyle name="_Major Maintenance Schedule - 09 2000 2" xfId="1655"/>
    <cellStyle name="_Major Maintenance Schedule - 09 2000_2008 FPL Group Tax Workpapers" xfId="1656"/>
    <cellStyle name="_Major Maintenance Schedule - 09 2000_2008 FPL Group Tax Workpapers_Budget Support 2012-09 2013-15 Benefit Programs v5 with NEER Barg Update" xfId="1657"/>
    <cellStyle name="_Major Maintenance Schedule - 09 2000_2008 FPL Group Tax Workpapers_LTD-FAS 112 Summary" xfId="1658"/>
    <cellStyle name="_Major Maintenance Schedule - 09 2000_Group Prov M11 09" xfId="1659"/>
    <cellStyle name="_Major Maintenance Schedule - 09 2000_Group Prov M11 09 2" xfId="1660"/>
    <cellStyle name="_Major Maintenance Schedule - 09 2000_Group Prov M11 09_March_LTD_Premium" xfId="1661"/>
    <cellStyle name="_Major Maintenance Schedule - 09 2000_Group Prov M11 09_Nov Self Admin LTD Income Premium - CIGNA" xfId="1662"/>
    <cellStyle name="_Major Maintenance Schedule - 09 2000_Group Prov M11 09_Summary Unrounded" xfId="1663"/>
    <cellStyle name="_Major Maintenance Schedule - 09 2000_March_LTD_Premium" xfId="1664"/>
    <cellStyle name="_Major Maintenance Schedule - 09 2000_Nov Self Admin LTD Income Premium - CIGNA" xfId="1665"/>
    <cellStyle name="_Major Maintenance Schedule - 09 2000_Summary Unrounded" xfId="1666"/>
    <cellStyle name="_Marcus Hook - Taxable Income Difference - rev 06.03.04" xfId="1667"/>
    <cellStyle name="_Marcus Hook - Taxable Income Difference - rev 06.03.04_Budget Support 2012-09 2013-15 Benefit Programs v5 with NEER Barg Update" xfId="1668"/>
    <cellStyle name="_Marcus Hook - Taxable Income Difference - rev 06.03.04_Capital Prov 1Q10" xfId="1669"/>
    <cellStyle name="_Marcus Hook - Taxable Income Difference - rev 06.03.04_Capital Prov 1Q10 2" xfId="1670"/>
    <cellStyle name="_Marcus Hook - Taxable Income Difference - rev 06.03.04_Capital Prov 1Q10_March_LTD_Premium" xfId="1671"/>
    <cellStyle name="_Marcus Hook - Taxable Income Difference - rev 06.03.04_Capital Prov 1Q10_Nov Self Admin LTD Income Premium - CIGNA" xfId="1672"/>
    <cellStyle name="_Marcus Hook - Taxable Income Difference - rev 06.03.04_Capital Prov 1Q10_Summary Unrounded" xfId="1673"/>
    <cellStyle name="_Marcus Hook - Taxable Income Difference - rev 06.03.04_FAS 106 subsidy 2010" xfId="1674"/>
    <cellStyle name="_Marcus Hook - Taxable Income Difference - rev 06.03.04_FAS 106 subsidy 2010 2" xfId="1675"/>
    <cellStyle name="_Marcus Hook - Taxable Income Difference - rev 06.03.04_FAS 106 subsidy 2010_March_LTD_Premium" xfId="1676"/>
    <cellStyle name="_Marcus Hook - Taxable Income Difference - rev 06.03.04_FAS 106 subsidy 2010_Nov Self Admin LTD Income Premium - CIGNA" xfId="1677"/>
    <cellStyle name="_Marcus Hook - Taxable Income Difference - rev 06.03.04_FAS 106 subsidy 2010_Summary Unrounded" xfId="1678"/>
    <cellStyle name="_Marcus Hook - Taxable Income Difference - rev 06.03.04_LTD-FAS 112 Summary" xfId="1679"/>
    <cellStyle name="_MH 50 Data" xfId="1680"/>
    <cellStyle name="_MH 50 Data 040507" xfId="1681"/>
    <cellStyle name="_MH 50 Data 040507_Budget Support 2012-09 2013-15 Benefit Programs v5 with NEER Barg Update" xfId="1682"/>
    <cellStyle name="_MH 50 Data 040507_Capital Prov 1Q10" xfId="1683"/>
    <cellStyle name="_MH 50 Data 040507_Capital Prov 1Q10 2" xfId="1684"/>
    <cellStyle name="_MH 50 Data 040507_Capital Prov 1Q10_March_LTD_Premium" xfId="1685"/>
    <cellStyle name="_MH 50 Data 040507_Capital Prov 1Q10_Nov Self Admin LTD Income Premium - CIGNA" xfId="1686"/>
    <cellStyle name="_MH 50 Data 040507_Capital Prov 1Q10_Summary Unrounded" xfId="1687"/>
    <cellStyle name="_MH 50 Data 040507_FAS 106 subsidy 2010" xfId="1688"/>
    <cellStyle name="_MH 50 Data 040507_FAS 106 subsidy 2010 2" xfId="1689"/>
    <cellStyle name="_MH 50 Data 040507_FAS 106 subsidy 2010_March_LTD_Premium" xfId="1690"/>
    <cellStyle name="_MH 50 Data 040507_FAS 106 subsidy 2010_Nov Self Admin LTD Income Premium - CIGNA" xfId="1691"/>
    <cellStyle name="_MH 50 Data 040507_FAS 106 subsidy 2010_Summary Unrounded" xfId="1692"/>
    <cellStyle name="_MH 50 Data 040507_LTD-FAS 112 Summary" xfId="1693"/>
    <cellStyle name="_MH 50 Data_Budget Support 2012-09 2013-15 Benefit Programs v5 with NEER Barg Update" xfId="1694"/>
    <cellStyle name="_MH 50 Data_Capital Prov 1Q10" xfId="1695"/>
    <cellStyle name="_MH 50 Data_Capital Prov 1Q10 2" xfId="1696"/>
    <cellStyle name="_MH 50 Data_Capital Prov 1Q10_March_LTD_Premium" xfId="1697"/>
    <cellStyle name="_MH 50 Data_Capital Prov 1Q10_Nov Self Admin LTD Income Premium - CIGNA" xfId="1698"/>
    <cellStyle name="_MH 50 Data_Capital Prov 1Q10_Summary Unrounded" xfId="1699"/>
    <cellStyle name="_MH 50 Data_FAS 106 subsidy 2010" xfId="1700"/>
    <cellStyle name="_MH 50 Data_FAS 106 subsidy 2010 2" xfId="1701"/>
    <cellStyle name="_MH 50 Data_FAS 106 subsidy 2010_March_LTD_Premium" xfId="1702"/>
    <cellStyle name="_MH 50 Data_FAS 106 subsidy 2010_Nov Self Admin LTD Income Premium - CIGNA" xfId="1703"/>
    <cellStyle name="_MH 50 Data_FAS 106 subsidy 2010_Summary Unrounded" xfId="1704"/>
    <cellStyle name="_MH 50 Data_LTD-FAS 112 Summary" xfId="1705"/>
    <cellStyle name="_MH 750 - Taxable Income Summary - rev 12.08.04" xfId="1706"/>
    <cellStyle name="_MH 750 - Taxable Income Summary - rev 12.08.04_Budget Support 2012-09 2013-15 Benefit Programs v5 with NEER Barg Update" xfId="1707"/>
    <cellStyle name="_MH 750 - Taxable Income Summary - rev 12.08.04_Capital Prov 1Q10" xfId="1708"/>
    <cellStyle name="_MH 750 - Taxable Income Summary - rev 12.08.04_Capital Prov 1Q10 2" xfId="1709"/>
    <cellStyle name="_MH 750 - Taxable Income Summary - rev 12.08.04_Capital Prov 1Q10_March_LTD_Premium" xfId="1710"/>
    <cellStyle name="_MH 750 - Taxable Income Summary - rev 12.08.04_Capital Prov 1Q10_Nov Self Admin LTD Income Premium - CIGNA" xfId="1711"/>
    <cellStyle name="_MH 750 - Taxable Income Summary - rev 12.08.04_Capital Prov 1Q10_Summary Unrounded" xfId="1712"/>
    <cellStyle name="_MH 750 - Taxable Income Summary - rev 12.08.04_FAS 106 subsidy 2010" xfId="1713"/>
    <cellStyle name="_MH 750 - Taxable Income Summary - rev 12.08.04_FAS 106 subsidy 2010 2" xfId="1714"/>
    <cellStyle name="_MH 750 - Taxable Income Summary - rev 12.08.04_FAS 106 subsidy 2010_March_LTD_Premium" xfId="1715"/>
    <cellStyle name="_MH 750 - Taxable Income Summary - rev 12.08.04_FAS 106 subsidy 2010_Nov Self Admin LTD Income Premium - CIGNA" xfId="1716"/>
    <cellStyle name="_MH 750 - Taxable Income Summary - rev 12.08.04_FAS 106 subsidy 2010_Summary Unrounded" xfId="1717"/>
    <cellStyle name="_MH 750 - Taxable Income Summary - rev 12.08.04_LTD-FAS 112 Summary" xfId="1718"/>
    <cellStyle name="_MH 750 040709 Report 1" xfId="1719"/>
    <cellStyle name="_MH 750 040709 Report 1_Budget Support 2012-09 2013-15 Benefit Programs v5 with NEER Barg Update" xfId="1720"/>
    <cellStyle name="_MH 750 040709 Report 1_Capital Prov 1Q10" xfId="1721"/>
    <cellStyle name="_MH 750 040709 Report 1_Capital Prov 1Q10 2" xfId="1722"/>
    <cellStyle name="_MH 750 040709 Report 1_Capital Prov 1Q10_March_LTD_Premium" xfId="1723"/>
    <cellStyle name="_MH 750 040709 Report 1_Capital Prov 1Q10_Nov Self Admin LTD Income Premium - CIGNA" xfId="1724"/>
    <cellStyle name="_MH 750 040709 Report 1_Capital Prov 1Q10_Summary Unrounded" xfId="1725"/>
    <cellStyle name="_MH 750 040709 Report 1_FAS 106 subsidy 2010" xfId="1726"/>
    <cellStyle name="_MH 750 040709 Report 1_FAS 106 subsidy 2010 2" xfId="1727"/>
    <cellStyle name="_MH 750 040709 Report 1_FAS 106 subsidy 2010_March_LTD_Premium" xfId="1728"/>
    <cellStyle name="_MH 750 040709 Report 1_FAS 106 subsidy 2010_Nov Self Admin LTD Income Premium - CIGNA" xfId="1729"/>
    <cellStyle name="_MH 750 040709 Report 1_FAS 106 subsidy 2010_Summary Unrounded" xfId="1730"/>
    <cellStyle name="_MH 750 040709 Report 1_LTD-FAS 112 Summary" xfId="1731"/>
    <cellStyle name="_MH 750 Data" xfId="1732"/>
    <cellStyle name="_MH 750 Data 04049" xfId="1733"/>
    <cellStyle name="_MH 750 Data 04049_Budget Support 2012-09 2013-15 Benefit Programs v5 with NEER Barg Update" xfId="1734"/>
    <cellStyle name="_MH 750 Data 04049_Capital Prov 1Q10" xfId="1735"/>
    <cellStyle name="_MH 750 Data 04049_Capital Prov 1Q10 2" xfId="1736"/>
    <cellStyle name="_MH 750 Data 04049_Capital Prov 1Q10_March_LTD_Premium" xfId="1737"/>
    <cellStyle name="_MH 750 Data 04049_Capital Prov 1Q10_Nov Self Admin LTD Income Premium - CIGNA" xfId="1738"/>
    <cellStyle name="_MH 750 Data 04049_Capital Prov 1Q10_Summary Unrounded" xfId="1739"/>
    <cellStyle name="_MH 750 Data 04049_FAS 106 subsidy 2010" xfId="1740"/>
    <cellStyle name="_MH 750 Data 04049_FAS 106 subsidy 2010 2" xfId="1741"/>
    <cellStyle name="_MH 750 Data 04049_FAS 106 subsidy 2010_March_LTD_Premium" xfId="1742"/>
    <cellStyle name="_MH 750 Data 04049_FAS 106 subsidy 2010_Nov Self Admin LTD Income Premium - CIGNA" xfId="1743"/>
    <cellStyle name="_MH 750 Data 04049_FAS 106 subsidy 2010_Summary Unrounded" xfId="1744"/>
    <cellStyle name="_MH 750 Data 04049_LTD-FAS 112 Summary" xfId="1745"/>
    <cellStyle name="_MH 750 Data 040507" xfId="1746"/>
    <cellStyle name="_MH 750 Data 040507_Budget Support 2012-09 2013-15 Benefit Programs v5 with NEER Barg Update" xfId="1747"/>
    <cellStyle name="_MH 750 Data 040507_Capital Prov 1Q10" xfId="1748"/>
    <cellStyle name="_MH 750 Data 040507_Capital Prov 1Q10 2" xfId="1749"/>
    <cellStyle name="_MH 750 Data 040507_Capital Prov 1Q10_March_LTD_Premium" xfId="1750"/>
    <cellStyle name="_MH 750 Data 040507_Capital Prov 1Q10_Nov Self Admin LTD Income Premium - CIGNA" xfId="1751"/>
    <cellStyle name="_MH 750 Data 040507_Capital Prov 1Q10_Summary Unrounded" xfId="1752"/>
    <cellStyle name="_MH 750 Data 040507_FAS 106 subsidy 2010" xfId="1753"/>
    <cellStyle name="_MH 750 Data 040507_FAS 106 subsidy 2010 2" xfId="1754"/>
    <cellStyle name="_MH 750 Data 040507_FAS 106 subsidy 2010_March_LTD_Premium" xfId="1755"/>
    <cellStyle name="_MH 750 Data 040507_FAS 106 subsidy 2010_Nov Self Admin LTD Income Premium - CIGNA" xfId="1756"/>
    <cellStyle name="_MH 750 Data 040507_FAS 106 subsidy 2010_Summary Unrounded" xfId="1757"/>
    <cellStyle name="_MH 750 Data 040507_LTD-FAS 112 Summary" xfId="1758"/>
    <cellStyle name="_MH 750 Data_Budget Support 2012-09 2013-15 Benefit Programs v5 with NEER Barg Update" xfId="1759"/>
    <cellStyle name="_MH 750 Data_Capital Prov 1Q10" xfId="1760"/>
    <cellStyle name="_MH 750 Data_Capital Prov 1Q10 2" xfId="1761"/>
    <cellStyle name="_MH 750 Data_Capital Prov 1Q10_March_LTD_Premium" xfId="1762"/>
    <cellStyle name="_MH 750 Data_Capital Prov 1Q10_Nov Self Admin LTD Income Premium - CIGNA" xfId="1763"/>
    <cellStyle name="_MH 750 Data_Capital Prov 1Q10_Summary Unrounded" xfId="1764"/>
    <cellStyle name="_MH 750 Data_FAS 106 subsidy 2010" xfId="1765"/>
    <cellStyle name="_MH 750 Data_FAS 106 subsidy 2010 2" xfId="1766"/>
    <cellStyle name="_MH 750 Data_FAS 106 subsidy 2010_March_LTD_Premium" xfId="1767"/>
    <cellStyle name="_MH 750 Data_FAS 106 subsidy 2010_Nov Self Admin LTD Income Premium - CIGNA" xfId="1768"/>
    <cellStyle name="_MH 750 Data_FAS 106 subsidy 2010_Summary Unrounded" xfId="1769"/>
    <cellStyle name="_MH 750 Data_LTD-FAS 112 Summary" xfId="1770"/>
    <cellStyle name="_MH Summary - 12.04 Board Meeting - rev 12.16.04" xfId="1771"/>
    <cellStyle name="_MH Summary - 12.04 Board Meeting - rev 12.16.04_Budget Support 2012-09 2013-15 Benefit Programs v5 with NEER Barg Update" xfId="1772"/>
    <cellStyle name="_MH Summary - 12.04 Board Meeting - rev 12.16.04_Capital Prov 1Q10" xfId="1773"/>
    <cellStyle name="_MH Summary - 12.04 Board Meeting - rev 12.16.04_Capital Prov 1Q10 2" xfId="1774"/>
    <cellStyle name="_MH Summary - 12.04 Board Meeting - rev 12.16.04_Capital Prov 1Q10_March_LTD_Premium" xfId="1775"/>
    <cellStyle name="_MH Summary - 12.04 Board Meeting - rev 12.16.04_Capital Prov 1Q10_Nov Self Admin LTD Income Premium - CIGNA" xfId="1776"/>
    <cellStyle name="_MH Summary - 12.04 Board Meeting - rev 12.16.04_Capital Prov 1Q10_Summary Unrounded" xfId="1777"/>
    <cellStyle name="_MH Summary - 12.04 Board Meeting - rev 12.16.04_LTD-FAS 112 Summary" xfId="1778"/>
    <cellStyle name="_MH750 - Major Maintenance - rev 10.06.04" xfId="1779"/>
    <cellStyle name="_MH750 - Major Maintenance - rev 10.06.04_Budget Support 2012-09 2013-15 Benefit Programs v5 with NEER Barg Update" xfId="1780"/>
    <cellStyle name="_MH750 - Major Maintenance - rev 10.06.04_Capital Prov 1Q10" xfId="1781"/>
    <cellStyle name="_MH750 - Major Maintenance - rev 10.06.04_Capital Prov 1Q10 2" xfId="1782"/>
    <cellStyle name="_MH750 - Major Maintenance - rev 10.06.04_Capital Prov 1Q10_March_LTD_Premium" xfId="1783"/>
    <cellStyle name="_MH750 - Major Maintenance - rev 10.06.04_Capital Prov 1Q10_Nov Self Admin LTD Income Premium - CIGNA" xfId="1784"/>
    <cellStyle name="_MH750 - Major Maintenance - rev 10.06.04_Capital Prov 1Q10_Summary Unrounded" xfId="1785"/>
    <cellStyle name="_MH750 - Major Maintenance - rev 10.06.04_FAS 106 subsidy 2010" xfId="1786"/>
    <cellStyle name="_MH750 - Major Maintenance - rev 10.06.04_FAS 106 subsidy 2010 2" xfId="1787"/>
    <cellStyle name="_MH750 - Major Maintenance - rev 10.06.04_FAS 106 subsidy 2010_March_LTD_Premium" xfId="1788"/>
    <cellStyle name="_MH750 - Major Maintenance - rev 10.06.04_FAS 106 subsidy 2010_Nov Self Admin LTD Income Premium - CIGNA" xfId="1789"/>
    <cellStyle name="_MH750 - Major Maintenance - rev 10.06.04_FAS 106 subsidy 2010_Summary Unrounded" xfId="1790"/>
    <cellStyle name="_MH750 - Major Maintenance - rev 10.06.04_LTD-FAS 112 Summary" xfId="1791"/>
    <cellStyle name="_MH750 Proforma - Rev 07.06.04" xfId="1792"/>
    <cellStyle name="_MH750 Proforma - Rev 07.06.04_Budget Support 2012-09 2013-15 Benefit Programs v5 with NEER Barg Update" xfId="1793"/>
    <cellStyle name="_MH750 Proforma - Rev 07.06.04_Capital Prov 1Q10" xfId="1794"/>
    <cellStyle name="_MH750 Proforma - Rev 07.06.04_Capital Prov 1Q10 2" xfId="1795"/>
    <cellStyle name="_MH750 Proforma - Rev 07.06.04_Capital Prov 1Q10_March_LTD_Premium" xfId="1796"/>
    <cellStyle name="_MH750 Proforma - Rev 07.06.04_Capital Prov 1Q10_Nov Self Admin LTD Income Premium - CIGNA" xfId="1797"/>
    <cellStyle name="_MH750 Proforma - Rev 07.06.04_Capital Prov 1Q10_Summary Unrounded" xfId="1798"/>
    <cellStyle name="_MH750 Proforma - Rev 07.06.04_FAS 106 subsidy 2010" xfId="1799"/>
    <cellStyle name="_MH750 Proforma - Rev 07.06.04_FAS 106 subsidy 2010 2" xfId="1800"/>
    <cellStyle name="_MH750 Proforma - Rev 07.06.04_FAS 106 subsidy 2010_March_LTD_Premium" xfId="1801"/>
    <cellStyle name="_MH750 Proforma - Rev 07.06.04_FAS 106 subsidy 2010_Nov Self Admin LTD Income Premium - CIGNA" xfId="1802"/>
    <cellStyle name="_MH750 Proforma - Rev 07.06.04_FAS 106 subsidy 2010_Summary Unrounded" xfId="1803"/>
    <cellStyle name="_MH750 Proforma - Rev 07.06.04_LTD-FAS 112 Summary" xfId="1804"/>
    <cellStyle name="_MH750 Proforma - Rev 07.19.04 2" xfId="1805"/>
    <cellStyle name="_MH750 Proforma - Rev 07.19.04 2_Budget Support 2012-09 2013-15 Benefit Programs v5 with NEER Barg Update" xfId="1806"/>
    <cellStyle name="_MH750 Proforma - Rev 07.19.04 2_Capital Prov 1Q10" xfId="1807"/>
    <cellStyle name="_MH750 Proforma - Rev 07.19.04 2_Capital Prov 1Q10 2" xfId="1808"/>
    <cellStyle name="_MH750 Proforma - Rev 07.19.04 2_Capital Prov 1Q10_March_LTD_Premium" xfId="1809"/>
    <cellStyle name="_MH750 Proforma - Rev 07.19.04 2_Capital Prov 1Q10_Nov Self Admin LTD Income Premium - CIGNA" xfId="1810"/>
    <cellStyle name="_MH750 Proforma - Rev 07.19.04 2_Capital Prov 1Q10_Summary Unrounded" xfId="1811"/>
    <cellStyle name="_MH750 Proforma - Rev 07.19.04 2_FAS 106 subsidy 2010" xfId="1812"/>
    <cellStyle name="_MH750 Proforma - Rev 07.19.04 2_FAS 106 subsidy 2010 2" xfId="1813"/>
    <cellStyle name="_MH750 Proforma - Rev 07.19.04 2_FAS 106 subsidy 2010_March_LTD_Premium" xfId="1814"/>
    <cellStyle name="_MH750 Proforma - Rev 07.19.04 2_FAS 106 subsidy 2010_Nov Self Admin LTD Income Premium - CIGNA" xfId="1815"/>
    <cellStyle name="_MH750 Proforma - Rev 07.19.04 2_FAS 106 subsidy 2010_Summary Unrounded" xfId="1816"/>
    <cellStyle name="_MH750 Proforma - Rev 07.19.04 2_LTD-FAS 112 Summary" xfId="1817"/>
    <cellStyle name="_MM (CASH)" xfId="1818"/>
    <cellStyle name="_MM (CASH) 2" xfId="1819"/>
    <cellStyle name="_MM (CASH)_2008 FPL Group Tax Workpapers" xfId="1820"/>
    <cellStyle name="_MM (CASH)_2008 FPL Group Tax Workpapers_Budget Support 2012-09 2013-15 Benefit Programs v5 with NEER Barg Update" xfId="1821"/>
    <cellStyle name="_MM (CASH)_2008 FPL Group Tax Workpapers_LTD-FAS 112 Summary" xfId="1822"/>
    <cellStyle name="_MM (CASH)_Group Prov M11 09" xfId="1823"/>
    <cellStyle name="_MM (CASH)_Group Prov M11 09 2" xfId="1824"/>
    <cellStyle name="_MM (CASH)_Group Prov M11 09_March_LTD_Premium" xfId="1825"/>
    <cellStyle name="_MM (CASH)_Group Prov M11 09_Nov Self Admin LTD Income Premium - CIGNA" xfId="1826"/>
    <cellStyle name="_MM (CASH)_Group Prov M11 09_Summary Unrounded" xfId="1827"/>
    <cellStyle name="_MM (CASH)_March_LTD_Premium" xfId="1828"/>
    <cellStyle name="_MM (CASH)_Nov Self Admin LTD Income Premium - CIGNA" xfId="1829"/>
    <cellStyle name="_MM (CASH)_Summary Unrounded" xfId="1830"/>
    <cellStyle name="_MM Cost Estimate Marcus Hook" xfId="1831"/>
    <cellStyle name="_MM Cost Estimate Marcus Hook_Budget Support 2012-09 2013-15 Benefit Programs v5 with NEER Barg Update" xfId="1832"/>
    <cellStyle name="_MM Cost Estimate Marcus Hook_Capital Prov 1Q10" xfId="1833"/>
    <cellStyle name="_MM Cost Estimate Marcus Hook_Capital Prov 1Q10 2" xfId="1834"/>
    <cellStyle name="_MM Cost Estimate Marcus Hook_Capital Prov 1Q10_March_LTD_Premium" xfId="1835"/>
    <cellStyle name="_MM Cost Estimate Marcus Hook_Capital Prov 1Q10_Nov Self Admin LTD Income Premium - CIGNA" xfId="1836"/>
    <cellStyle name="_MM Cost Estimate Marcus Hook_Capital Prov 1Q10_Summary Unrounded" xfId="1837"/>
    <cellStyle name="_MM Cost Estimate Marcus Hook_FAS 106 subsidy 2010" xfId="1838"/>
    <cellStyle name="_MM Cost Estimate Marcus Hook_FAS 106 subsidy 2010 2" xfId="1839"/>
    <cellStyle name="_MM Cost Estimate Marcus Hook_FAS 106 subsidy 2010_March_LTD_Premium" xfId="1840"/>
    <cellStyle name="_MM Cost Estimate Marcus Hook_FAS 106 subsidy 2010_Nov Self Admin LTD Income Premium - CIGNA" xfId="1841"/>
    <cellStyle name="_MM Cost Estimate Marcus Hook_FAS 106 subsidy 2010_Summary Unrounded" xfId="1842"/>
    <cellStyle name="_MM Cost Estimate Marcus Hook_LTD-FAS 112 Summary" xfId="1843"/>
    <cellStyle name="_Modification to Stack" xfId="1844"/>
    <cellStyle name="_Modification to Stack_Budget Support 2012-09 2013-15 Benefit Programs v5 with NEER Barg Update" xfId="1845"/>
    <cellStyle name="_Modification to Stack_Capital Prov 1Q10" xfId="1846"/>
    <cellStyle name="_Modification to Stack_Capital Prov 1Q10 2" xfId="1847"/>
    <cellStyle name="_Modification to Stack_Capital Prov 1Q10_March_LTD_Premium" xfId="1848"/>
    <cellStyle name="_Modification to Stack_Capital Prov 1Q10_Nov Self Admin LTD Income Premium - CIGNA" xfId="1849"/>
    <cellStyle name="_Modification to Stack_Capital Prov 1Q10_Summary Unrounded" xfId="1850"/>
    <cellStyle name="_Modification to Stack_LTD-FAS 112 Summary" xfId="1851"/>
    <cellStyle name="_Monthly Shape Factors1" xfId="1852"/>
    <cellStyle name="_Monthly Shape Factors1_Budget Support 2012-09 2013-15 Benefit Programs v5 with NEER Barg Update" xfId="1853"/>
    <cellStyle name="_Monthly Shape Factors1_Capital Prov 1Q10" xfId="1854"/>
    <cellStyle name="_Monthly Shape Factors1_Capital Prov 1Q10 2" xfId="1855"/>
    <cellStyle name="_Monthly Shape Factors1_Capital Prov 1Q10_March_LTD_Premium" xfId="1856"/>
    <cellStyle name="_Monthly Shape Factors1_Capital Prov 1Q10_Nov Self Admin LTD Income Premium - CIGNA" xfId="1857"/>
    <cellStyle name="_Monthly Shape Factors1_Capital Prov 1Q10_Summary Unrounded" xfId="1858"/>
    <cellStyle name="_Monthly Shape Factors1_LTD-FAS 112 Summary" xfId="1859"/>
    <cellStyle name="_Monthly Shape Factors2" xfId="1860"/>
    <cellStyle name="_Monthly Shape Factors2_Budget Support 2012-09 2013-15 Benefit Programs v5 with NEER Barg Update" xfId="1861"/>
    <cellStyle name="_Monthly Shape Factors2_Capital Prov 1Q10" xfId="1862"/>
    <cellStyle name="_Monthly Shape Factors2_Capital Prov 1Q10 2" xfId="1863"/>
    <cellStyle name="_Monthly Shape Factors2_Capital Prov 1Q10_March_LTD_Premium" xfId="1864"/>
    <cellStyle name="_Monthly Shape Factors2_Capital Prov 1Q10_Nov Self Admin LTD Income Premium - CIGNA" xfId="1865"/>
    <cellStyle name="_Monthly Shape Factors2_Capital Prov 1Q10_Summary Unrounded" xfId="1866"/>
    <cellStyle name="_Monthly Shape Factors2_LTD-FAS 112 Summary" xfId="1867"/>
    <cellStyle name="_Monthly Shape Factors3" xfId="1868"/>
    <cellStyle name="_Monthly Shape Factors3_Budget Support 2012-09 2013-15 Benefit Programs v5 with NEER Barg Update" xfId="1869"/>
    <cellStyle name="_Monthly Shape Factors3_Capital Prov 1Q10" xfId="1870"/>
    <cellStyle name="_Monthly Shape Factors3_Capital Prov 1Q10 2" xfId="1871"/>
    <cellStyle name="_Monthly Shape Factors3_Capital Prov 1Q10_March_LTD_Premium" xfId="1872"/>
    <cellStyle name="_Monthly Shape Factors3_Capital Prov 1Q10_Nov Self Admin LTD Income Premium - CIGNA" xfId="1873"/>
    <cellStyle name="_Monthly Shape Factors3_Capital Prov 1Q10_Summary Unrounded" xfId="1874"/>
    <cellStyle name="_Monthly Shape Factors3_LTD-FAS 112 Summary" xfId="1875"/>
    <cellStyle name="_Monthly Shape Factors4" xfId="1876"/>
    <cellStyle name="_Monthly Shape Factors4_Budget Support 2012-09 2013-15 Benefit Programs v5 with NEER Barg Update" xfId="1877"/>
    <cellStyle name="_Monthly Shape Factors4_Capital Prov 1Q10" xfId="1878"/>
    <cellStyle name="_Monthly Shape Factors4_Capital Prov 1Q10 2" xfId="1879"/>
    <cellStyle name="_Monthly Shape Factors4_Capital Prov 1Q10_March_LTD_Premium" xfId="1880"/>
    <cellStyle name="_Monthly Shape Factors4_Capital Prov 1Q10_Nov Self Admin LTD Income Premium - CIGNA" xfId="1881"/>
    <cellStyle name="_Monthly Shape Factors4_Capital Prov 1Q10_Summary Unrounded" xfId="1882"/>
    <cellStyle name="_Monthly Shape Factors4_LTD-FAS 112 Summary" xfId="1883"/>
    <cellStyle name="_Monthly Shape Factors5" xfId="1884"/>
    <cellStyle name="_Monthly Shape Factors5_Budget Support 2012-09 2013-15 Benefit Programs v5 with NEER Barg Update" xfId="1885"/>
    <cellStyle name="_Monthly Shape Factors5_Capital Prov 1Q10" xfId="1886"/>
    <cellStyle name="_Monthly Shape Factors5_Capital Prov 1Q10 2" xfId="1887"/>
    <cellStyle name="_Monthly Shape Factors5_Capital Prov 1Q10_March_LTD_Premium" xfId="1888"/>
    <cellStyle name="_Monthly Shape Factors5_Capital Prov 1Q10_Nov Self Admin LTD Income Premium - CIGNA" xfId="1889"/>
    <cellStyle name="_Monthly Shape Factors5_Capital Prov 1Q10_Summary Unrounded" xfId="1890"/>
    <cellStyle name="_Monthly Shape Factors5_LTD-FAS 112 Summary" xfId="1891"/>
    <cellStyle name="_MR .7 Oil" xfId="1892"/>
    <cellStyle name="_MR .7 Oil_Copy of FUEL JAN 2012 -DEC 2012 MARGINAL COST SEASONAL" xfId="1893"/>
    <cellStyle name="_MR 1 Oil" xfId="1894"/>
    <cellStyle name="_MR 1 Oil_Copy of FUEL JAN 2012 -DEC 2012 MARGINAL COST SEASONAL" xfId="1895"/>
    <cellStyle name="_MRCT Oil" xfId="1896"/>
    <cellStyle name="_MRCT Oil_Copy of FUEL JAN 2012 -DEC 2012 MARGINAL COST SEASONAL" xfId="1897"/>
    <cellStyle name="_MT Gulfstream Gas" xfId="1898"/>
    <cellStyle name="_MT Gulfstream Gas_Copy of FUEL JAN 2012 -DEC 2012 MARGINAL COST SEASONAL" xfId="1899"/>
    <cellStyle name="_MT Oil" xfId="1900"/>
    <cellStyle name="_MT Oil_Copy of FUEL JAN 2012 -DEC 2012 MARGINAL COST SEASONAL" xfId="1901"/>
    <cellStyle name="_New Resources" xfId="1902"/>
    <cellStyle name="_New Resources_Budget Support 2012-09 2013-15 Benefit Programs v5 with NEER Barg Update" xfId="1903"/>
    <cellStyle name="_New Resources_Capital Prov 1Q10" xfId="1904"/>
    <cellStyle name="_New Resources_Capital Prov 1Q10 2" xfId="1905"/>
    <cellStyle name="_New Resources_Capital Prov 1Q10_March_LTD_Premium" xfId="1906"/>
    <cellStyle name="_New Resources_Capital Prov 1Q10_Nov Self Admin LTD Income Premium - CIGNA" xfId="1907"/>
    <cellStyle name="_New Resources_Capital Prov 1Q10_Summary Unrounded" xfId="1908"/>
    <cellStyle name="_New Resources_LTD-FAS 112 Summary" xfId="1909"/>
    <cellStyle name="_Nuclear Availability" xfId="1910"/>
    <cellStyle name="_Nuclear Availability_Budget Support 2012-09 2013-15 Benefit Programs v5 with NEER Barg Update" xfId="1911"/>
    <cellStyle name="_Nuclear Availability_Capital Prov 1Q10" xfId="1912"/>
    <cellStyle name="_Nuclear Availability_Capital Prov 1Q10 2" xfId="1913"/>
    <cellStyle name="_Nuclear Availability_Capital Prov 1Q10_March_LTD_Premium" xfId="1914"/>
    <cellStyle name="_Nuclear Availability_Capital Prov 1Q10_Nov Self Admin LTD Income Premium - CIGNA" xfId="1915"/>
    <cellStyle name="_Nuclear Availability_Capital Prov 1Q10_Summary Unrounded" xfId="1916"/>
    <cellStyle name="_Nuclear Availability_LTD-FAS 112 Summary" xfId="1917"/>
    <cellStyle name="_O&amp;M  Cost Estimate Marcus Hook  - Updated Avis Run &amp; 290 starts 081902" xfId="1918"/>
    <cellStyle name="_O&amp;M  Cost Estimate Marcus Hook  - Updated Avis Run &amp; 290 starts 081902_Budget Support 2012-09 2013-15 Benefit Programs v5 with NEER Barg Update" xfId="1919"/>
    <cellStyle name="_O&amp;M  Cost Estimate Marcus Hook  - Updated Avis Run &amp; 290 starts 081902_Capital Prov 1Q10" xfId="1920"/>
    <cellStyle name="_O&amp;M  Cost Estimate Marcus Hook  - Updated Avis Run &amp; 290 starts 081902_Capital Prov 1Q10 2" xfId="1921"/>
    <cellStyle name="_O&amp;M  Cost Estimate Marcus Hook  - Updated Avis Run &amp; 290 starts 081902_Capital Prov 1Q10_March_LTD_Premium" xfId="1922"/>
    <cellStyle name="_O&amp;M  Cost Estimate Marcus Hook  - Updated Avis Run &amp; 290 starts 081902_Capital Prov 1Q10_Nov Self Admin LTD Income Premium - CIGNA" xfId="1923"/>
    <cellStyle name="_O&amp;M  Cost Estimate Marcus Hook  - Updated Avis Run &amp; 290 starts 081902_Capital Prov 1Q10_Summary Unrounded" xfId="1924"/>
    <cellStyle name="_O&amp;M  Cost Estimate Marcus Hook  - Updated Avis Run &amp; 290 starts 081902_FAS 106 subsidy 2010" xfId="1925"/>
    <cellStyle name="_O&amp;M  Cost Estimate Marcus Hook  - Updated Avis Run &amp; 290 starts 081902_FAS 106 subsidy 2010 2" xfId="1926"/>
    <cellStyle name="_O&amp;M  Cost Estimate Marcus Hook  - Updated Avis Run &amp; 290 starts 081902_FAS 106 subsidy 2010_March_LTD_Premium" xfId="1927"/>
    <cellStyle name="_O&amp;M  Cost Estimate Marcus Hook  - Updated Avis Run &amp; 290 starts 081902_FAS 106 subsidy 2010_Nov Self Admin LTD Income Premium - CIGNA" xfId="1928"/>
    <cellStyle name="_O&amp;M  Cost Estimate Marcus Hook  - Updated Avis Run &amp; 290 starts 081902_FAS 106 subsidy 2010_Summary Unrounded" xfId="1929"/>
    <cellStyle name="_O&amp;M  Cost Estimate Marcus Hook  - Updated Avis Run &amp; 290 starts 081902_LTD-FAS 112 Summary" xfId="1930"/>
    <cellStyle name="_O&amp;M  Cost Estimate Marcus Hook  - Updated for High Cycles rev071703" xfId="1931"/>
    <cellStyle name="_O&amp;M  Cost Estimate Marcus Hook  - Updated for High Cycles rev071703_Budget Support 2012-09 2013-15 Benefit Programs v5 with NEER Barg Update" xfId="1932"/>
    <cellStyle name="_O&amp;M  Cost Estimate Marcus Hook  - Updated for High Cycles rev071703_Capital Prov 1Q10" xfId="1933"/>
    <cellStyle name="_O&amp;M  Cost Estimate Marcus Hook  - Updated for High Cycles rev071703_Capital Prov 1Q10 2" xfId="1934"/>
    <cellStyle name="_O&amp;M  Cost Estimate Marcus Hook  - Updated for High Cycles rev071703_Capital Prov 1Q10_March_LTD_Premium" xfId="1935"/>
    <cellStyle name="_O&amp;M  Cost Estimate Marcus Hook  - Updated for High Cycles rev071703_Capital Prov 1Q10_Nov Self Admin LTD Income Premium - CIGNA" xfId="1936"/>
    <cellStyle name="_O&amp;M  Cost Estimate Marcus Hook  - Updated for High Cycles rev071703_Capital Prov 1Q10_Summary Unrounded" xfId="1937"/>
    <cellStyle name="_O&amp;M  Cost Estimate Marcus Hook  - Updated for High Cycles rev071703_FAS 106 subsidy 2010" xfId="1938"/>
    <cellStyle name="_O&amp;M  Cost Estimate Marcus Hook  - Updated for High Cycles rev071703_FAS 106 subsidy 2010 2" xfId="1939"/>
    <cellStyle name="_O&amp;M  Cost Estimate Marcus Hook  - Updated for High Cycles rev071703_FAS 106 subsidy 2010_March_LTD_Premium" xfId="1940"/>
    <cellStyle name="_O&amp;M  Cost Estimate Marcus Hook  - Updated for High Cycles rev071703_FAS 106 subsidy 2010_Nov Self Admin LTD Income Premium - CIGNA" xfId="1941"/>
    <cellStyle name="_O&amp;M  Cost Estimate Marcus Hook  - Updated for High Cycles rev071703_FAS 106 subsidy 2010_Summary Unrounded" xfId="1942"/>
    <cellStyle name="_O&amp;M  Cost Estimate Marcus Hook  - Updated for High Cycles rev071703_LTD-FAS 112 Summary" xfId="1943"/>
    <cellStyle name="_O&amp;M Detail -cc " xfId="1944"/>
    <cellStyle name="_O&amp;M Detail -cc  2" xfId="1945"/>
    <cellStyle name="_O&amp;M Detail -cc _2008 FPL Group Tax Workpapers" xfId="1946"/>
    <cellStyle name="_O&amp;M Detail -cc _2008 FPL Group Tax Workpapers_Budget Support 2012-09 2013-15 Benefit Programs v5 with NEER Barg Update" xfId="1947"/>
    <cellStyle name="_O&amp;M Detail -cc _2008 FPL Group Tax Workpapers_LTD-FAS 112 Summary" xfId="1948"/>
    <cellStyle name="_O&amp;M Detail -cc _Group Prov M11 09" xfId="1949"/>
    <cellStyle name="_O&amp;M Detail -cc _Group Prov M11 09 2" xfId="1950"/>
    <cellStyle name="_O&amp;M Detail -cc _Group Prov M11 09_March_LTD_Premium" xfId="1951"/>
    <cellStyle name="_O&amp;M Detail -cc _Group Prov M11 09_Nov Self Admin LTD Income Premium - CIGNA" xfId="1952"/>
    <cellStyle name="_O&amp;M Detail -cc _Group Prov M11 09_Summary Unrounded" xfId="1953"/>
    <cellStyle name="_O&amp;M Detail -cc _March_LTD_Premium" xfId="1954"/>
    <cellStyle name="_O&amp;M Detail -cc _Nov Self Admin LTD Income Premium - CIGNA" xfId="1955"/>
    <cellStyle name="_O&amp;M Detail -cc _Summary Unrounded" xfId="1956"/>
    <cellStyle name="_O&amp;M Detail -ct" xfId="1957"/>
    <cellStyle name="_O&amp;M Detail -ct 2" xfId="1958"/>
    <cellStyle name="_O&amp;M Detail -ct_2008 FPL Group Tax Workpapers" xfId="1959"/>
    <cellStyle name="_O&amp;M Detail -ct_2008 FPL Group Tax Workpapers_Budget Support 2012-09 2013-15 Benefit Programs v5 with NEER Barg Update" xfId="1960"/>
    <cellStyle name="_O&amp;M Detail -ct_2008 FPL Group Tax Workpapers_LTD-FAS 112 Summary" xfId="1961"/>
    <cellStyle name="_O&amp;M Detail -ct_Group Prov M11 09" xfId="1962"/>
    <cellStyle name="_O&amp;M Detail -ct_Group Prov M11 09 2" xfId="1963"/>
    <cellStyle name="_O&amp;M Detail -ct_Group Prov M11 09_March_LTD_Premium" xfId="1964"/>
    <cellStyle name="_O&amp;M Detail -ct_Group Prov M11 09_Nov Self Admin LTD Income Premium - CIGNA" xfId="1965"/>
    <cellStyle name="_O&amp;M Detail -ct_Group Prov M11 09_Summary Unrounded" xfId="1966"/>
    <cellStyle name="_O&amp;M Detail -ct_March_LTD_Premium" xfId="1967"/>
    <cellStyle name="_O&amp;M Detail -ct_Nov Self Admin LTD Income Premium - CIGNA" xfId="1968"/>
    <cellStyle name="_O&amp;M Detail -ct_Summary Unrounded" xfId="1969"/>
    <cellStyle name="_OLCT Oil" xfId="1970"/>
    <cellStyle name="_OLCT Oil_Copy of FUEL JAN 2012 -DEC 2012 MARGINAL COST SEASONAL" xfId="1971"/>
    <cellStyle name="_PE Oil" xfId="1972"/>
    <cellStyle name="_PE Oil_Copy of FUEL JAN 2012 -DEC 2012 MARGINAL COST SEASONAL" xfId="1973"/>
    <cellStyle name="_Plant C Summary of Nuclear Inputs" xfId="1974"/>
    <cellStyle name="_Plant C Summary of Nuclear Inputs_Budget Support 2012-09 2013-15 Benefit Programs v5 with NEER Barg Update" xfId="1975"/>
    <cellStyle name="_Plant C Summary of Nuclear Inputs_Capital Prov 1Q10" xfId="1976"/>
    <cellStyle name="_Plant C Summary of Nuclear Inputs_Capital Prov 1Q10 2" xfId="1977"/>
    <cellStyle name="_Plant C Summary of Nuclear Inputs_Capital Prov 1Q10_March_LTD_Premium" xfId="1978"/>
    <cellStyle name="_Plant C Summary of Nuclear Inputs_Capital Prov 1Q10_Nov Self Admin LTD Income Premium - CIGNA" xfId="1979"/>
    <cellStyle name="_Plant C Summary of Nuclear Inputs_Capital Prov 1Q10_Summary Unrounded" xfId="1980"/>
    <cellStyle name="_Plant C Summary of Nuclear Inputs_FAS 106 subsidy 2010" xfId="1981"/>
    <cellStyle name="_Plant C Summary of Nuclear Inputs_FAS 106 subsidy 2010 2" xfId="1982"/>
    <cellStyle name="_Plant C Summary of Nuclear Inputs_FAS 106 subsidy 2010_March_LTD_Premium" xfId="1983"/>
    <cellStyle name="_Plant C Summary of Nuclear Inputs_FAS 106 subsidy 2010_Nov Self Admin LTD Income Premium - CIGNA" xfId="1984"/>
    <cellStyle name="_Plant C Summary of Nuclear Inputs_FAS 106 subsidy 2010_Summary Unrounded" xfId="1985"/>
    <cellStyle name="_Plant C Summary of Nuclear Inputs_LTD-FAS 112 Summary" xfId="1986"/>
    <cellStyle name="_Plant OC Summary of Nuclear Inputs" xfId="1987"/>
    <cellStyle name="_Plant OC Summary of Nuclear Inputs_Budget Support 2012-09 2013-15 Benefit Programs v5 with NEER Barg Update" xfId="1988"/>
    <cellStyle name="_Plant OC Summary of Nuclear Inputs_Capital Prov 1Q10" xfId="1989"/>
    <cellStyle name="_Plant OC Summary of Nuclear Inputs_Capital Prov 1Q10 2" xfId="1990"/>
    <cellStyle name="_Plant OC Summary of Nuclear Inputs_Capital Prov 1Q10_March_LTD_Premium" xfId="1991"/>
    <cellStyle name="_Plant OC Summary of Nuclear Inputs_Capital Prov 1Q10_Nov Self Admin LTD Income Premium - CIGNA" xfId="1992"/>
    <cellStyle name="_Plant OC Summary of Nuclear Inputs_Capital Prov 1Q10_Summary Unrounded" xfId="1993"/>
    <cellStyle name="_Plant OC Summary of Nuclear Inputs_FAS 106 subsidy 2010" xfId="1994"/>
    <cellStyle name="_Plant OC Summary of Nuclear Inputs_FAS 106 subsidy 2010 2" xfId="1995"/>
    <cellStyle name="_Plant OC Summary of Nuclear Inputs_FAS 106 subsidy 2010_March_LTD_Premium" xfId="1996"/>
    <cellStyle name="_Plant OC Summary of Nuclear Inputs_FAS 106 subsidy 2010_Nov Self Admin LTD Income Premium - CIGNA" xfId="1997"/>
    <cellStyle name="_Plant OC Summary of Nuclear Inputs_FAS 106 subsidy 2010_Summary Unrounded" xfId="1998"/>
    <cellStyle name="_Plant OC Summary of Nuclear Inputs_LTD-FAS 112 Summary" xfId="1999"/>
    <cellStyle name="_Plant T Summary of Nuclear Inputs" xfId="2000"/>
    <cellStyle name="_Plant T Summary of Nuclear Inputs_Budget Support 2012-09 2013-15 Benefit Programs v5 with NEER Barg Update" xfId="2001"/>
    <cellStyle name="_Plant T Summary of Nuclear Inputs_Capital Prov 1Q10" xfId="2002"/>
    <cellStyle name="_Plant T Summary of Nuclear Inputs_Capital Prov 1Q10 2" xfId="2003"/>
    <cellStyle name="_Plant T Summary of Nuclear Inputs_Capital Prov 1Q10_March_LTD_Premium" xfId="2004"/>
    <cellStyle name="_Plant T Summary of Nuclear Inputs_Capital Prov 1Q10_Nov Self Admin LTD Income Premium - CIGNA" xfId="2005"/>
    <cellStyle name="_Plant T Summary of Nuclear Inputs_Capital Prov 1Q10_Summary Unrounded" xfId="2006"/>
    <cellStyle name="_Plant T Summary of Nuclear Inputs_FAS 106 subsidy 2010" xfId="2007"/>
    <cellStyle name="_Plant T Summary of Nuclear Inputs_FAS 106 subsidy 2010 2" xfId="2008"/>
    <cellStyle name="_Plant T Summary of Nuclear Inputs_FAS 106 subsidy 2010_March_LTD_Premium" xfId="2009"/>
    <cellStyle name="_Plant T Summary of Nuclear Inputs_FAS 106 subsidy 2010_Nov Self Admin LTD Income Premium - CIGNA" xfId="2010"/>
    <cellStyle name="_Plant T Summary of Nuclear Inputs_FAS 106 subsidy 2010_Summary Unrounded" xfId="2011"/>
    <cellStyle name="_Plant T Summary of Nuclear Inputs_LTD-FAS 112 Summary" xfId="2012"/>
    <cellStyle name="_PN Oil" xfId="2013"/>
    <cellStyle name="_PN Oil_Copy of FUEL JAN 2012 -DEC 2012 MARGINAL COST SEASONAL" xfId="2014"/>
    <cellStyle name="_Point Beach_Preliminary Opening Balance Sheet_1_3_08(1125am)" xfId="2015"/>
    <cellStyle name="_Point Beach_Preliminary Opening Balance Sheet_1_3_08(1125am)_Budget Support 2012-09 2013-15 Benefit Programs v5 with NEER Barg Update" xfId="2016"/>
    <cellStyle name="_Point Beach_Preliminary Opening Balance Sheet_1_3_08(1125am)_LTD-FAS 112 Summary" xfId="2017"/>
    <cellStyle name="_Point Beach_PrelimPurchaseaccg_09242007" xfId="2018"/>
    <cellStyle name="_Point Beach_PrelimPurchaseaccg_09242007_Budget Support 2012-09 2013-15 Benefit Programs v5 with NEER Barg Update" xfId="2019"/>
    <cellStyle name="_Point Beach_PrelimPurchaseaccg_09242007_LTD-FAS 112 Summary" xfId="2020"/>
    <cellStyle name="_Price Curves" xfId="2021"/>
    <cellStyle name="_Price Curves_Budget Support 2012-09 2013-15 Benefit Programs v5 with NEER Barg Update" xfId="2022"/>
    <cellStyle name="_Price Curves_Capital Prov 1Q10" xfId="2023"/>
    <cellStyle name="_Price Curves_Capital Prov 1Q10 2" xfId="2024"/>
    <cellStyle name="_Price Curves_Capital Prov 1Q10_March_LTD_Premium" xfId="2025"/>
    <cellStyle name="_Price Curves_Capital Prov 1Q10_Nov Self Admin LTD Income Premium - CIGNA" xfId="2026"/>
    <cellStyle name="_Price Curves_Capital Prov 1Q10_Summary Unrounded" xfId="2027"/>
    <cellStyle name="_Price Curves_FAS 106 subsidy 2010" xfId="2028"/>
    <cellStyle name="_Price Curves_FAS 106 subsidy 2010 2" xfId="2029"/>
    <cellStyle name="_Price Curves_FAS 106 subsidy 2010_March_LTD_Premium" xfId="2030"/>
    <cellStyle name="_Price Curves_FAS 106 subsidy 2010_Nov Self Admin LTD Income Premium - CIGNA" xfId="2031"/>
    <cellStyle name="_Price Curves_FAS 106 subsidy 2010_Summary Unrounded" xfId="2032"/>
    <cellStyle name="_Price Curves_LTD-FAS 112 Summary" xfId="2033"/>
    <cellStyle name="_Pro Forma - Bastrop -  rev 04.14.04 2" xfId="2034"/>
    <cellStyle name="_Pro Forma - Bastrop -  rev 04.14.04 2_Budget Support 2012-09 2013-15 Benefit Programs v5 with NEER Barg Update" xfId="2035"/>
    <cellStyle name="_Pro Forma - Bastrop -  rev 04.14.04 2_Capital Prov 1Q10" xfId="2036"/>
    <cellStyle name="_Pro Forma - Bastrop -  rev 04.14.04 2_Capital Prov 1Q10 2" xfId="2037"/>
    <cellStyle name="_Pro Forma - Bastrop -  rev 04.14.04 2_Capital Prov 1Q10_March_LTD_Premium" xfId="2038"/>
    <cellStyle name="_Pro Forma - Bastrop -  rev 04.14.04 2_Capital Prov 1Q10_Nov Self Admin LTD Income Premium - CIGNA" xfId="2039"/>
    <cellStyle name="_Pro Forma - Bastrop -  rev 04.14.04 2_Capital Prov 1Q10_Summary Unrounded" xfId="2040"/>
    <cellStyle name="_Pro Forma - Bastrop -  rev 04.14.04 2_FAS 106 subsidy 2010" xfId="2041"/>
    <cellStyle name="_Pro Forma - Bastrop -  rev 04.14.04 2_FAS 106 subsidy 2010 2" xfId="2042"/>
    <cellStyle name="_Pro Forma - Bastrop -  rev 04.14.04 2_FAS 106 subsidy 2010_March_LTD_Premium" xfId="2043"/>
    <cellStyle name="_Pro Forma - Bastrop -  rev 04.14.04 2_FAS 106 subsidy 2010_Nov Self Admin LTD Income Premium - CIGNA" xfId="2044"/>
    <cellStyle name="_Pro Forma - Bastrop -  rev 04.14.04 2_FAS 106 subsidy 2010_Summary Unrounded" xfId="2045"/>
    <cellStyle name="_Pro Forma - Bastrop -  rev 04.14.04 2_LTD-FAS 112 Summary" xfId="2046"/>
    <cellStyle name="_Pro Forma - Linden (Closing) - rev 03.25.03" xfId="2047"/>
    <cellStyle name="_Pro Forma - Linden (Closing) - rev 03.25.03_Budget Support 2012-09 2013-15 Benefit Programs v5 with NEER Barg Update" xfId="2048"/>
    <cellStyle name="_Pro Forma - Linden (Closing) - rev 03.25.03_Capital Prov 1Q10" xfId="2049"/>
    <cellStyle name="_Pro Forma - Linden (Closing) - rev 03.25.03_Capital Prov 1Q10 2" xfId="2050"/>
    <cellStyle name="_Pro Forma - Linden (Closing) - rev 03.25.03_Capital Prov 1Q10_March_LTD_Premium" xfId="2051"/>
    <cellStyle name="_Pro Forma - Linden (Closing) - rev 03.25.03_Capital Prov 1Q10_Nov Self Admin LTD Income Premium - CIGNA" xfId="2052"/>
    <cellStyle name="_Pro Forma - Linden (Closing) - rev 03.25.03_Capital Prov 1Q10_Summary Unrounded" xfId="2053"/>
    <cellStyle name="_Pro Forma - Linden (Closing) - rev 03.25.03_FAS 106 subsidy 2010" xfId="2054"/>
    <cellStyle name="_Pro Forma - Linden (Closing) - rev 03.25.03_FAS 106 subsidy 2010 2" xfId="2055"/>
    <cellStyle name="_Pro Forma - Linden (Closing) - rev 03.25.03_FAS 106 subsidy 2010_March_LTD_Premium" xfId="2056"/>
    <cellStyle name="_Pro Forma - Linden (Closing) - rev 03.25.03_FAS 106 subsidy 2010_Nov Self Admin LTD Income Premium - CIGNA" xfId="2057"/>
    <cellStyle name="_Pro Forma - Linden (Closing) - rev 03.25.03_FAS 106 subsidy 2010_Summary Unrounded" xfId="2058"/>
    <cellStyle name="_Pro Forma - Linden (Closing) - rev 03.25.03_LTD-FAS 112 Summary" xfId="2059"/>
    <cellStyle name="_Pro Forma - Middletown - rev 04.09.03" xfId="2060"/>
    <cellStyle name="_Pro Forma - Middletown - rev 04.09.03_Budget Support 2012-09 2013-15 Benefit Programs v5 with NEER Barg Update" xfId="2061"/>
    <cellStyle name="_Pro Forma - Middletown - rev 04.09.03_Capital Prov 1Q10" xfId="2062"/>
    <cellStyle name="_Pro Forma - Middletown - rev 04.09.03_Capital Prov 1Q10 2" xfId="2063"/>
    <cellStyle name="_Pro Forma - Middletown - rev 04.09.03_Capital Prov 1Q10_March_LTD_Premium" xfId="2064"/>
    <cellStyle name="_Pro Forma - Middletown - rev 04.09.03_Capital Prov 1Q10_Nov Self Admin LTD Income Premium - CIGNA" xfId="2065"/>
    <cellStyle name="_Pro Forma - Middletown - rev 04.09.03_Capital Prov 1Q10_Summary Unrounded" xfId="2066"/>
    <cellStyle name="_Pro Forma - Middletown - rev 04.09.03_FAS 106 subsidy 2010" xfId="2067"/>
    <cellStyle name="_Pro Forma - Middletown - rev 04.09.03_FAS 106 subsidy 2010 2" xfId="2068"/>
    <cellStyle name="_Pro Forma - Middletown - rev 04.09.03_FAS 106 subsidy 2010_March_LTD_Premium" xfId="2069"/>
    <cellStyle name="_Pro Forma - Middletown - rev 04.09.03_FAS 106 subsidy 2010_Nov Self Admin LTD Income Premium - CIGNA" xfId="2070"/>
    <cellStyle name="_Pro Forma - Middletown - rev 04.09.03_FAS 106 subsidy 2010_Summary Unrounded" xfId="2071"/>
    <cellStyle name="_Pro Forma - Middletown - rev 04.09.03_LTD-FAS 112 Summary" xfId="2072"/>
    <cellStyle name="_Purchase Accounting Rev 2" xfId="2073"/>
    <cellStyle name="_Purchase Accounting Rev 2_Budget Support 2012-09 2013-15 Benefit Programs v5 with NEER Barg Update" xfId="2074"/>
    <cellStyle name="_Purchase Accounting Rev 2_LTD-FAS 112 Summary" xfId="2075"/>
    <cellStyle name="_Res_ERCOT_Spring_02_8Z" xfId="2076"/>
    <cellStyle name="_Res_ERCOT_Spring_02_8Z_Budget Support 2012-09 2013-15 Benefit Programs v5 with NEER Barg Update" xfId="2077"/>
    <cellStyle name="_Res_ERCOT_Spring_02_8Z_Capital Prov 1Q10" xfId="2078"/>
    <cellStyle name="_Res_ERCOT_Spring_02_8Z_Capital Prov 1Q10 2" xfId="2079"/>
    <cellStyle name="_Res_ERCOT_Spring_02_8Z_Capital Prov 1Q10_March_LTD_Premium" xfId="2080"/>
    <cellStyle name="_Res_ERCOT_Spring_02_8Z_Capital Prov 1Q10_Nov Self Admin LTD Income Premium - CIGNA" xfId="2081"/>
    <cellStyle name="_Res_ERCOT_Spring_02_8Z_Capital Prov 1Q10_Summary Unrounded" xfId="2082"/>
    <cellStyle name="_Res_ERCOT_Spring_02_8Z_LTD-FAS 112 Summary" xfId="2083"/>
    <cellStyle name="_Resources Gas SP Conversion" xfId="2084"/>
    <cellStyle name="_Resources Gas SP Conversion_Budget Support 2012-09 2013-15 Benefit Programs v5 with NEER Barg Update" xfId="2085"/>
    <cellStyle name="_Resources Gas SP Conversion_Capital Prov 1Q10" xfId="2086"/>
    <cellStyle name="_Resources Gas SP Conversion_Capital Prov 1Q10 2" xfId="2087"/>
    <cellStyle name="_Resources Gas SP Conversion_Capital Prov 1Q10_March_LTD_Premium" xfId="2088"/>
    <cellStyle name="_Resources Gas SP Conversion_Capital Prov 1Q10_Nov Self Admin LTD Income Premium - CIGNA" xfId="2089"/>
    <cellStyle name="_Resources Gas SP Conversion_Capital Prov 1Q10_Summary Unrounded" xfId="2090"/>
    <cellStyle name="_Resources Gas SP Conversion_LTD-FAS 112 Summary" xfId="2091"/>
    <cellStyle name="_Resources1" xfId="2092"/>
    <cellStyle name="_Resources1_Budget Support 2012-09 2013-15 Benefit Programs v5 with NEER Barg Update" xfId="2093"/>
    <cellStyle name="_Resources1_Capital Prov 1Q10" xfId="2094"/>
    <cellStyle name="_Resources1_Capital Prov 1Q10 2" xfId="2095"/>
    <cellStyle name="_Resources1_Capital Prov 1Q10_March_LTD_Premium" xfId="2096"/>
    <cellStyle name="_Resources1_Capital Prov 1Q10_Nov Self Admin LTD Income Premium - CIGNA" xfId="2097"/>
    <cellStyle name="_Resources1_Capital Prov 1Q10_Summary Unrounded" xfId="2098"/>
    <cellStyle name="_Resources1_LTD-FAS 112 Summary" xfId="2099"/>
    <cellStyle name="_Resources10" xfId="2100"/>
    <cellStyle name="_Resources10_Budget Support 2012-09 2013-15 Benefit Programs v5 with NEER Barg Update" xfId="2101"/>
    <cellStyle name="_Resources10_Capital Prov 1Q10" xfId="2102"/>
    <cellStyle name="_Resources10_Capital Prov 1Q10 2" xfId="2103"/>
    <cellStyle name="_Resources10_Capital Prov 1Q10_March_LTD_Premium" xfId="2104"/>
    <cellStyle name="_Resources10_Capital Prov 1Q10_Nov Self Admin LTD Income Premium - CIGNA" xfId="2105"/>
    <cellStyle name="_Resources10_Capital Prov 1Q10_Summary Unrounded" xfId="2106"/>
    <cellStyle name="_Resources10_LTD-FAS 112 Summary" xfId="2107"/>
    <cellStyle name="_Resources2" xfId="2108"/>
    <cellStyle name="_Resources2_Budget Support 2012-09 2013-15 Benefit Programs v5 with NEER Barg Update" xfId="2109"/>
    <cellStyle name="_Resources2_Capital Prov 1Q10" xfId="2110"/>
    <cellStyle name="_Resources2_Capital Prov 1Q10 2" xfId="2111"/>
    <cellStyle name="_Resources2_Capital Prov 1Q10_March_LTD_Premium" xfId="2112"/>
    <cellStyle name="_Resources2_Capital Prov 1Q10_Nov Self Admin LTD Income Premium - CIGNA" xfId="2113"/>
    <cellStyle name="_Resources2_Capital Prov 1Q10_Summary Unrounded" xfId="2114"/>
    <cellStyle name="_Resources2_LTD-FAS 112 Summary" xfId="2115"/>
    <cellStyle name="_Resources3" xfId="2116"/>
    <cellStyle name="_Resources3_Budget Support 2012-09 2013-15 Benefit Programs v5 with NEER Barg Update" xfId="2117"/>
    <cellStyle name="_Resources3_Capital Prov 1Q10" xfId="2118"/>
    <cellStyle name="_Resources3_Capital Prov 1Q10 2" xfId="2119"/>
    <cellStyle name="_Resources3_Capital Prov 1Q10_March_LTD_Premium" xfId="2120"/>
    <cellStyle name="_Resources3_Capital Prov 1Q10_Nov Self Admin LTD Income Premium - CIGNA" xfId="2121"/>
    <cellStyle name="_Resources3_Capital Prov 1Q10_Summary Unrounded" xfId="2122"/>
    <cellStyle name="_Resources3_LTD-FAS 112 Summary" xfId="2123"/>
    <cellStyle name="_Resources4" xfId="2124"/>
    <cellStyle name="_Resources4_Budget Support 2012-09 2013-15 Benefit Programs v5 with NEER Barg Update" xfId="2125"/>
    <cellStyle name="_Resources4_Capital Prov 1Q10" xfId="2126"/>
    <cellStyle name="_Resources4_Capital Prov 1Q10 2" xfId="2127"/>
    <cellStyle name="_Resources4_Capital Prov 1Q10_March_LTD_Premium" xfId="2128"/>
    <cellStyle name="_Resources4_Capital Prov 1Q10_Nov Self Admin LTD Income Premium - CIGNA" xfId="2129"/>
    <cellStyle name="_Resources4_Capital Prov 1Q10_Summary Unrounded" xfId="2130"/>
    <cellStyle name="_Resources4_LTD-FAS 112 Summary" xfId="2131"/>
    <cellStyle name="_Resources5" xfId="2132"/>
    <cellStyle name="_Resources5_Budget Support 2012-09 2013-15 Benefit Programs v5 with NEER Barg Update" xfId="2133"/>
    <cellStyle name="_Resources5_Capital Prov 1Q10" xfId="2134"/>
    <cellStyle name="_Resources5_Capital Prov 1Q10 2" xfId="2135"/>
    <cellStyle name="_Resources5_Capital Prov 1Q10_March_LTD_Premium" xfId="2136"/>
    <cellStyle name="_Resources5_Capital Prov 1Q10_Nov Self Admin LTD Income Premium - CIGNA" xfId="2137"/>
    <cellStyle name="_Resources5_Capital Prov 1Q10_Summary Unrounded" xfId="2138"/>
    <cellStyle name="_Resources5_LTD-FAS 112 Summary" xfId="2139"/>
    <cellStyle name="_Resources6" xfId="2140"/>
    <cellStyle name="_Resources6_Budget Support 2012-09 2013-15 Benefit Programs v5 with NEER Barg Update" xfId="2141"/>
    <cellStyle name="_Resources6_Capital Prov 1Q10" xfId="2142"/>
    <cellStyle name="_Resources6_Capital Prov 1Q10 2" xfId="2143"/>
    <cellStyle name="_Resources6_Capital Prov 1Q10_March_LTD_Premium" xfId="2144"/>
    <cellStyle name="_Resources6_Capital Prov 1Q10_Nov Self Admin LTD Income Premium - CIGNA" xfId="2145"/>
    <cellStyle name="_Resources6_Capital Prov 1Q10_Summary Unrounded" xfId="2146"/>
    <cellStyle name="_Resources6_LTD-FAS 112 Summary" xfId="2147"/>
    <cellStyle name="_Resources7" xfId="2148"/>
    <cellStyle name="_Resources7_Budget Support 2012-09 2013-15 Benefit Programs v5 with NEER Barg Update" xfId="2149"/>
    <cellStyle name="_Resources7_Capital Prov 1Q10" xfId="2150"/>
    <cellStyle name="_Resources7_Capital Prov 1Q10 2" xfId="2151"/>
    <cellStyle name="_Resources7_Capital Prov 1Q10_March_LTD_Premium" xfId="2152"/>
    <cellStyle name="_Resources7_Capital Prov 1Q10_Nov Self Admin LTD Income Premium - CIGNA" xfId="2153"/>
    <cellStyle name="_Resources7_Capital Prov 1Q10_Summary Unrounded" xfId="2154"/>
    <cellStyle name="_Resources7_LTD-FAS 112 Summary" xfId="2155"/>
    <cellStyle name="_Resources8" xfId="2156"/>
    <cellStyle name="_Resources8_Budget Support 2012-09 2013-15 Benefit Programs v5 with NEER Barg Update" xfId="2157"/>
    <cellStyle name="_Resources8_Capital Prov 1Q10" xfId="2158"/>
    <cellStyle name="_Resources8_Capital Prov 1Q10 2" xfId="2159"/>
    <cellStyle name="_Resources8_Capital Prov 1Q10_March_LTD_Premium" xfId="2160"/>
    <cellStyle name="_Resources8_Capital Prov 1Q10_Nov Self Admin LTD Income Premium - CIGNA" xfId="2161"/>
    <cellStyle name="_Resources8_Capital Prov 1Q10_Summary Unrounded" xfId="2162"/>
    <cellStyle name="_Resources8_LTD-FAS 112 Summary" xfId="2163"/>
    <cellStyle name="_Resources9" xfId="2164"/>
    <cellStyle name="_Resources9_Budget Support 2012-09 2013-15 Benefit Programs v5 with NEER Barg Update" xfId="2165"/>
    <cellStyle name="_Resources9_Capital Prov 1Q10" xfId="2166"/>
    <cellStyle name="_Resources9_Capital Prov 1Q10 2" xfId="2167"/>
    <cellStyle name="_Resources9_Capital Prov 1Q10_March_LTD_Premium" xfId="2168"/>
    <cellStyle name="_Resources9_Capital Prov 1Q10_Nov Self Admin LTD Income Premium - CIGNA" xfId="2169"/>
    <cellStyle name="_Resources9_Capital Prov 1Q10_Summary Unrounded" xfId="2170"/>
    <cellStyle name="_Resources9_LTD-FAS 112 Summary" xfId="2171"/>
    <cellStyle name="_Risk Input" xfId="2172"/>
    <cellStyle name="_Risk Input 040103" xfId="2173"/>
    <cellStyle name="_Risk Input 040103_Budget Support 2012-09 2013-15 Benefit Programs v5 with NEER Barg Update" xfId="2174"/>
    <cellStyle name="_Risk Input 040103_Capital Prov 1Q10" xfId="2175"/>
    <cellStyle name="_Risk Input 040103_Capital Prov 1Q10 2" xfId="2176"/>
    <cellStyle name="_Risk Input 040103_Capital Prov 1Q10_March_LTD_Premium" xfId="2177"/>
    <cellStyle name="_Risk Input 040103_Capital Prov 1Q10_Nov Self Admin LTD Income Premium - CIGNA" xfId="2178"/>
    <cellStyle name="_Risk Input 040103_Capital Prov 1Q10_Summary Unrounded" xfId="2179"/>
    <cellStyle name="_Risk Input 040103_LTD-FAS 112 Summary" xfId="2180"/>
    <cellStyle name="_Risk Input 042403" xfId="2181"/>
    <cellStyle name="_Risk Input 042403_Budget Support 2012-09 2013-15 Benefit Programs v5 with NEER Barg Update" xfId="2182"/>
    <cellStyle name="_Risk Input 042403_Capital Prov 1Q10" xfId="2183"/>
    <cellStyle name="_Risk Input 042403_Capital Prov 1Q10 2" xfId="2184"/>
    <cellStyle name="_Risk Input 042403_Capital Prov 1Q10_March_LTD_Premium" xfId="2185"/>
    <cellStyle name="_Risk Input 042403_Capital Prov 1Q10_Nov Self Admin LTD Income Premium - CIGNA" xfId="2186"/>
    <cellStyle name="_Risk Input 042403_Capital Prov 1Q10_Summary Unrounded" xfId="2187"/>
    <cellStyle name="_Risk Input 042403_LTD-FAS 112 Summary" xfId="2188"/>
    <cellStyle name="_Risk Input 110402" xfId="2189"/>
    <cellStyle name="_Risk Input 110402_Budget Support 2012-09 2013-15 Benefit Programs v5 with NEER Barg Update" xfId="2190"/>
    <cellStyle name="_Risk Input 110402_Capital Prov 1Q10" xfId="2191"/>
    <cellStyle name="_Risk Input 110402_Capital Prov 1Q10 2" xfId="2192"/>
    <cellStyle name="_Risk Input 110402_Capital Prov 1Q10_March_LTD_Premium" xfId="2193"/>
    <cellStyle name="_Risk Input 110402_Capital Prov 1Q10_Nov Self Admin LTD Income Premium - CIGNA" xfId="2194"/>
    <cellStyle name="_Risk Input 110402_Capital Prov 1Q10_Summary Unrounded" xfId="2195"/>
    <cellStyle name="_Risk Input 110402_LTD-FAS 112 Summary" xfId="2196"/>
    <cellStyle name="_Risk Input_Budget Support 2012-09 2013-15 Benefit Programs v5 with NEER Barg Update" xfId="2197"/>
    <cellStyle name="_Risk Input_Capital Prov 1Q10" xfId="2198"/>
    <cellStyle name="_Risk Input_Capital Prov 1Q10 2" xfId="2199"/>
    <cellStyle name="_Risk Input_Capital Prov 1Q10_March_LTD_Premium" xfId="2200"/>
    <cellStyle name="_Risk Input_Capital Prov 1Q10_Nov Self Admin LTD Income Premium - CIGNA" xfId="2201"/>
    <cellStyle name="_Risk Input_Capital Prov 1Q10_Summary Unrounded" xfId="2202"/>
    <cellStyle name="_Risk Input_LTD-FAS 112 Summary" xfId="2203"/>
    <cellStyle name="_ROE Tab" xfId="2204"/>
    <cellStyle name="_ROE Tab_Budget Support 2012-09 2013-15 Benefit Programs v5 with NEER Barg Update" xfId="2205"/>
    <cellStyle name="_ROE Tab_Capital Prov 1Q10" xfId="2206"/>
    <cellStyle name="_ROE Tab_Capital Prov 1Q10 2" xfId="2207"/>
    <cellStyle name="_ROE Tab_Capital Prov 1Q10_March_LTD_Premium" xfId="2208"/>
    <cellStyle name="_ROE Tab_Capital Prov 1Q10_Nov Self Admin LTD Income Premium - CIGNA" xfId="2209"/>
    <cellStyle name="_ROE Tab_Capital Prov 1Q10_Summary Unrounded" xfId="2210"/>
    <cellStyle name="_ROE Tab_FAS 106 subsidy 2010" xfId="2211"/>
    <cellStyle name="_ROE Tab_FAS 106 subsidy 2010 2" xfId="2212"/>
    <cellStyle name="_ROE Tab_FAS 106 subsidy 2010_March_LTD_Premium" xfId="2213"/>
    <cellStyle name="_ROE Tab_FAS 106 subsidy 2010_Nov Self Admin LTD Income Premium - CIGNA" xfId="2214"/>
    <cellStyle name="_ROE Tab_FAS 106 subsidy 2010_Summary Unrounded" xfId="2215"/>
    <cellStyle name="_ROE Tab_LTD-FAS 112 Summary" xfId="2216"/>
    <cellStyle name="_RV Oil" xfId="2217"/>
    <cellStyle name="_RV Oil_Copy of FUEL JAN 2012 -DEC 2012 MARGINAL COST SEASONAL" xfId="2218"/>
    <cellStyle name="_Scenario_East 0912" xfId="2219"/>
    <cellStyle name="_Scenario_East 0912_Budget Support 2012-09 2013-15 Benefit Programs v5 with NEER Barg Update" xfId="2220"/>
    <cellStyle name="_Scenario_East 0912_Capital Prov 1Q10" xfId="2221"/>
    <cellStyle name="_Scenario_East 0912_Capital Prov 1Q10 2" xfId="2222"/>
    <cellStyle name="_Scenario_East 0912_Capital Prov 1Q10_March_LTD_Premium" xfId="2223"/>
    <cellStyle name="_Scenario_East 0912_Capital Prov 1Q10_Nov Self Admin LTD Income Premium - CIGNA" xfId="2224"/>
    <cellStyle name="_Scenario_East 0912_Capital Prov 1Q10_Summary Unrounded" xfId="2225"/>
    <cellStyle name="_Scenario_East 0912_LTD-FAS 112 Summary" xfId="2226"/>
    <cellStyle name="_Scenario_ERCOT" xfId="2227"/>
    <cellStyle name="_Scenario_ERCOT_Budget Support 2012-09 2013-15 Benefit Programs v5 with NEER Barg Update" xfId="2228"/>
    <cellStyle name="_Scenario_ERCOT_Capital Prov 1Q10" xfId="2229"/>
    <cellStyle name="_Scenario_ERCOT_Capital Prov 1Q10 2" xfId="2230"/>
    <cellStyle name="_Scenario_ERCOT_Capital Prov 1Q10_March_LTD_Premium" xfId="2231"/>
    <cellStyle name="_Scenario_ERCOT_Capital Prov 1Q10_Nov Self Admin LTD Income Premium - CIGNA" xfId="2232"/>
    <cellStyle name="_Scenario_ERCOT_Capital Prov 1Q10_Summary Unrounded" xfId="2233"/>
    <cellStyle name="_Scenario_ERCOT_LTD-FAS 112 Summary" xfId="2234"/>
    <cellStyle name="_Scenario_ERCOT_New" xfId="2235"/>
    <cellStyle name="_Scenario_ERCOT_New_Budget Support 2012-09 2013-15 Benefit Programs v5 with NEER Barg Update" xfId="2236"/>
    <cellStyle name="_Scenario_ERCOT_New_Capital Prov 1Q10" xfId="2237"/>
    <cellStyle name="_Scenario_ERCOT_New_Capital Prov 1Q10 2" xfId="2238"/>
    <cellStyle name="_Scenario_ERCOT_New_Capital Prov 1Q10_March_LTD_Premium" xfId="2239"/>
    <cellStyle name="_Scenario_ERCOT_New_Capital Prov 1Q10_Nov Self Admin LTD Income Premium - CIGNA" xfId="2240"/>
    <cellStyle name="_Scenario_ERCOT_New_Capital Prov 1Q10_Summary Unrounded" xfId="2241"/>
    <cellStyle name="_Scenario_ERCOT_New_LTD-FAS 112 Summary" xfId="2242"/>
    <cellStyle name="_Scenario_ERCOT_Spring_02" xfId="2243"/>
    <cellStyle name="_Scenario_ERCOT_Spring_02_Budget Support 2012-09 2013-15 Benefit Programs v5 with NEER Barg Update" xfId="2244"/>
    <cellStyle name="_Scenario_ERCOT_Spring_02_Capital Prov 1Q10" xfId="2245"/>
    <cellStyle name="_Scenario_ERCOT_Spring_02_Capital Prov 1Q10 2" xfId="2246"/>
    <cellStyle name="_Scenario_ERCOT_Spring_02_Capital Prov 1Q10_March_LTD_Premium" xfId="2247"/>
    <cellStyle name="_Scenario_ERCOT_Spring_02_Capital Prov 1Q10_Nov Self Admin LTD Income Premium - CIGNA" xfId="2248"/>
    <cellStyle name="_Scenario_ERCOT_Spring_02_Capital Prov 1Q10_Summary Unrounded" xfId="2249"/>
    <cellStyle name="_Scenario_ERCOT_Spring_02_LTD-FAS 112 Summary" xfId="2250"/>
    <cellStyle name="_Scenario_WECC_Summer02" xfId="2251"/>
    <cellStyle name="_Scenario_WECC_Summer02_Budget Support 2012-09 2013-15 Benefit Programs v5 with NEER Barg Update" xfId="2252"/>
    <cellStyle name="_Scenario_WECC_Summer02_Capital Prov 1Q10" xfId="2253"/>
    <cellStyle name="_Scenario_WECC_Summer02_Capital Prov 1Q10 2" xfId="2254"/>
    <cellStyle name="_Scenario_WECC_Summer02_Capital Prov 1Q10_March_LTD_Premium" xfId="2255"/>
    <cellStyle name="_Scenario_WECC_Summer02_Capital Prov 1Q10_Nov Self Admin LTD Income Premium - CIGNA" xfId="2256"/>
    <cellStyle name="_Scenario_WECC_Summer02_Capital Prov 1Q10_Summary Unrounded" xfId="2257"/>
    <cellStyle name="_Scenario_WECC_Summer02_LTD-FAS 112 Summary" xfId="2258"/>
    <cellStyle name="_SHCT Oil" xfId="2259"/>
    <cellStyle name="_SHCT Oil_Copy of FUEL JAN 2012 -DEC 2012 MARGINAL COST SEASONAL" xfId="2260"/>
    <cellStyle name="_Sheet1" xfId="2261"/>
    <cellStyle name="_Sheet1 2" xfId="2262"/>
    <cellStyle name="_Sheet1_2008 FPL Group Tax Workpapers" xfId="2263"/>
    <cellStyle name="_Sheet1_2008 FPL Group Tax Workpapers_Budget Support 2012-09 2013-15 Benefit Programs v5 with NEER Barg Update" xfId="2264"/>
    <cellStyle name="_Sheet1_2008 FPL Group Tax Workpapers_LTD-FAS 112 Summary" xfId="2265"/>
    <cellStyle name="_Sheet1_Group Prov M11 09" xfId="2266"/>
    <cellStyle name="_Sheet1_Group Prov M11 09 2" xfId="2267"/>
    <cellStyle name="_Sheet1_Group Prov M11 09_March_LTD_Premium" xfId="2268"/>
    <cellStyle name="_Sheet1_Group Prov M11 09_Nov Self Admin LTD Income Premium - CIGNA" xfId="2269"/>
    <cellStyle name="_Sheet1_Group Prov M11 09_Summary Unrounded" xfId="2270"/>
    <cellStyle name="_Sheet1_March_LTD_Premium" xfId="2271"/>
    <cellStyle name="_Sheet1_Nov Self Admin LTD Income Premium - CIGNA" xfId="2272"/>
    <cellStyle name="_Sheet1_Summary Unrounded" xfId="2273"/>
    <cellStyle name="_Sheet2" xfId="2274"/>
    <cellStyle name="_Sheet2_Budget Support 2012-09 2013-15 Benefit Programs v5 with NEER Barg Update" xfId="2275"/>
    <cellStyle name="_Sheet2_Capital Prov 1Q10" xfId="2276"/>
    <cellStyle name="_Sheet2_Capital Prov 1Q10 2" xfId="2277"/>
    <cellStyle name="_Sheet2_Capital Prov 1Q10_March_LTD_Premium" xfId="2278"/>
    <cellStyle name="_Sheet2_Capital Prov 1Q10_Nov Self Admin LTD Income Premium - CIGNA" xfId="2279"/>
    <cellStyle name="_Sheet2_Capital Prov 1Q10_Summary Unrounded" xfId="2280"/>
    <cellStyle name="_Sheet2_LTD-FAS 112 Summary" xfId="2281"/>
    <cellStyle name="_Sheet3" xfId="2282"/>
    <cellStyle name="_Sheet3_Budget Support 2012-09 2013-15 Benefit Programs v5 with NEER Barg Update" xfId="2283"/>
    <cellStyle name="_Sheet3_Capital Prov 1Q10" xfId="2284"/>
    <cellStyle name="_Sheet3_Capital Prov 1Q10 2" xfId="2285"/>
    <cellStyle name="_Sheet3_Capital Prov 1Q10_March_LTD_Premium" xfId="2286"/>
    <cellStyle name="_Sheet3_Capital Prov 1Q10_Nov Self Admin LTD Income Premium - CIGNA" xfId="2287"/>
    <cellStyle name="_Sheet3_Capital Prov 1Q10_Summary Unrounded" xfId="2288"/>
    <cellStyle name="_Sheet3_LTD-FAS 112 Summary" xfId="2289"/>
    <cellStyle name="_Sheet35 (2)" xfId="2290"/>
    <cellStyle name="_Sheet35 (2)_Budget Support 2012-09 2013-15 Benefit Programs v5 with NEER Barg Update" xfId="2291"/>
    <cellStyle name="_Sheet35 (2)_Capital Prov 1Q10" xfId="2292"/>
    <cellStyle name="_Sheet35 (2)_Capital Prov 1Q10 2" xfId="2293"/>
    <cellStyle name="_Sheet35 (2)_Capital Prov 1Q10_March_LTD_Premium" xfId="2294"/>
    <cellStyle name="_Sheet35 (2)_Capital Prov 1Q10_Nov Self Admin LTD Income Premium - CIGNA" xfId="2295"/>
    <cellStyle name="_Sheet35 (2)_Capital Prov 1Q10_Summary Unrounded" xfId="2296"/>
    <cellStyle name="_Sheet35 (2)_LTD-FAS 112 Summary" xfId="2297"/>
    <cellStyle name="_Sheet4" xfId="2298"/>
    <cellStyle name="_Sheet4_Budget Support 2012-09 2013-15 Benefit Programs v5 with NEER Barg Update" xfId="2299"/>
    <cellStyle name="_Sheet4_Capital Prov 1Q10" xfId="2300"/>
    <cellStyle name="_Sheet4_Capital Prov 1Q10 2" xfId="2301"/>
    <cellStyle name="_Sheet4_Capital Prov 1Q10_March_LTD_Premium" xfId="2302"/>
    <cellStyle name="_Sheet4_Capital Prov 1Q10_Nov Self Admin LTD Income Premium - CIGNA" xfId="2303"/>
    <cellStyle name="_Sheet4_Capital Prov 1Q10_Summary Unrounded" xfId="2304"/>
    <cellStyle name="_Sheet4_LTD-FAS 112 Summary" xfId="2305"/>
    <cellStyle name="_Sheet5" xfId="2306"/>
    <cellStyle name="_Sheet5_Budget Support 2012-09 2013-15 Benefit Programs v5 with NEER Barg Update" xfId="2307"/>
    <cellStyle name="_Sheet5_Capital Prov 1Q10" xfId="2308"/>
    <cellStyle name="_Sheet5_Capital Prov 1Q10 2" xfId="2309"/>
    <cellStyle name="_Sheet5_Capital Prov 1Q10_March_LTD_Premium" xfId="2310"/>
    <cellStyle name="_Sheet5_Capital Prov 1Q10_Nov Self Admin LTD Income Premium - CIGNA" xfId="2311"/>
    <cellStyle name="_Sheet5_Capital Prov 1Q10_Summary Unrounded" xfId="2312"/>
    <cellStyle name="_Sheet5_LTD-FAS 112 Summary" xfId="2313"/>
    <cellStyle name="_Sheet6" xfId="2314"/>
    <cellStyle name="_Sheet6_Budget Support 2012-09 2013-15 Benefit Programs v5 with NEER Barg Update" xfId="2315"/>
    <cellStyle name="_Sheet6_Capital Prov 1Q10" xfId="2316"/>
    <cellStyle name="_Sheet6_Capital Prov 1Q10 2" xfId="2317"/>
    <cellStyle name="_Sheet6_Capital Prov 1Q10_March_LTD_Premium" xfId="2318"/>
    <cellStyle name="_Sheet6_Capital Prov 1Q10_Nov Self Admin LTD Income Premium - CIGNA" xfId="2319"/>
    <cellStyle name="_Sheet6_Capital Prov 1Q10_Summary Unrounded" xfId="2320"/>
    <cellStyle name="_Sheet6_LTD-FAS 112 Summary" xfId="2321"/>
    <cellStyle name="_SN Oil" xfId="2322"/>
    <cellStyle name="_SN Oil_Copy of FUEL JAN 2012 -DEC 2012 MARGINAL COST SEASONAL" xfId="2323"/>
    <cellStyle name="_State Summary by Company" xfId="2324"/>
    <cellStyle name="_State Summary by Company 2" xfId="2325"/>
    <cellStyle name="_State Summary by Company_March_LTD_Premium" xfId="2326"/>
    <cellStyle name="_State Summary by Company_Nov Self Admin LTD Income Premium - CIGNA" xfId="2327"/>
    <cellStyle name="_State Summary by Company_Summary Unrounded" xfId="2328"/>
    <cellStyle name="_Summary - MH Sale Analysis - rev 07.22.04" xfId="2329"/>
    <cellStyle name="_Summary - MH Sale Analysis - rev 07.22.04_Budget Support 2012-09 2013-15 Benefit Programs v5 with NEER Barg Update" xfId="2330"/>
    <cellStyle name="_Summary - MH Sale Analysis - rev 07.22.04_Capital Prov 1Q10" xfId="2331"/>
    <cellStyle name="_Summary - MH Sale Analysis - rev 07.22.04_Capital Prov 1Q10 2" xfId="2332"/>
    <cellStyle name="_Summary - MH Sale Analysis - rev 07.22.04_Capital Prov 1Q10_March_LTD_Premium" xfId="2333"/>
    <cellStyle name="_Summary - MH Sale Analysis - rev 07.22.04_Capital Prov 1Q10_Nov Self Admin LTD Income Premium - CIGNA" xfId="2334"/>
    <cellStyle name="_Summary - MH Sale Analysis - rev 07.22.04_Capital Prov 1Q10_Summary Unrounded" xfId="2335"/>
    <cellStyle name="_Summary - MH Sale Analysis - rev 07.22.04_FAS 106 subsidy 2010" xfId="2336"/>
    <cellStyle name="_Summary - MH Sale Analysis - rev 07.22.04_FAS 106 subsidy 2010 2" xfId="2337"/>
    <cellStyle name="_Summary - MH Sale Analysis - rev 07.22.04_FAS 106 subsidy 2010_March_LTD_Premium" xfId="2338"/>
    <cellStyle name="_Summary - MH Sale Analysis - rev 07.22.04_FAS 106 subsidy 2010_Nov Self Admin LTD Income Premium - CIGNA" xfId="2339"/>
    <cellStyle name="_Summary - MH Sale Analysis - rev 07.22.04_FAS 106 subsidy 2010_Summary Unrounded" xfId="2340"/>
    <cellStyle name="_Summary - MH Sale Analysis - rev 07.22.04_LTD-FAS 112 Summary" xfId="2341"/>
    <cellStyle name="_Summary - MH Sale Analysis - rev 09.15.04" xfId="2342"/>
    <cellStyle name="_Summary - MH Sale Analysis - rev 09.15.04_Budget Support 2012-09 2013-15 Benefit Programs v5 with NEER Barg Update" xfId="2343"/>
    <cellStyle name="_Summary - MH Sale Analysis - rev 09.15.04_Capital Prov 1Q10" xfId="2344"/>
    <cellStyle name="_Summary - MH Sale Analysis - rev 09.15.04_Capital Prov 1Q10 2" xfId="2345"/>
    <cellStyle name="_Summary - MH Sale Analysis - rev 09.15.04_Capital Prov 1Q10_March_LTD_Premium" xfId="2346"/>
    <cellStyle name="_Summary - MH Sale Analysis - rev 09.15.04_Capital Prov 1Q10_Nov Self Admin LTD Income Premium - CIGNA" xfId="2347"/>
    <cellStyle name="_Summary - MH Sale Analysis - rev 09.15.04_Capital Prov 1Q10_Summary Unrounded" xfId="2348"/>
    <cellStyle name="_Summary - MH Sale Analysis - rev 09.15.04_FAS 106 subsidy 2010" xfId="2349"/>
    <cellStyle name="_Summary - MH Sale Analysis - rev 09.15.04_FAS 106 subsidy 2010 2" xfId="2350"/>
    <cellStyle name="_Summary - MH Sale Analysis - rev 09.15.04_FAS 106 subsidy 2010_March_LTD_Premium" xfId="2351"/>
    <cellStyle name="_Summary - MH Sale Analysis - rev 09.15.04_FAS 106 subsidy 2010_Nov Self Admin LTD Income Premium - CIGNA" xfId="2352"/>
    <cellStyle name="_Summary - MH Sale Analysis - rev 09.15.04_FAS 106 subsidy 2010_Summary Unrounded" xfId="2353"/>
    <cellStyle name="_Summary - MH Sale Analysis - rev 09.15.04_LTD-FAS 112 Summary" xfId="2354"/>
    <cellStyle name="_TP Oil" xfId="2355"/>
    <cellStyle name="_TP Oil_Copy of FUEL JAN 2012 -DEC 2012 MARGINAL COST SEASONAL" xfId="2356"/>
    <cellStyle name="_Transaction costs at September 30 v2" xfId="2357"/>
    <cellStyle name="_Transaction costs at September 30 v2_Budget Support 2012-09 2013-15 Benefit Programs v5 with NEER Barg Update" xfId="2358"/>
    <cellStyle name="_Transaction costs at September 30 v2_LTD-FAS 112 Summary" xfId="2359"/>
    <cellStyle name="_Viking_R1.5b" xfId="2360"/>
    <cellStyle name="_Viking_R1.5b_Budget Support 2012-09 2013-15 Benefit Programs v5 with NEER Barg Update" xfId="2361"/>
    <cellStyle name="_Viking_R1.5b_Capital Prov 1Q10" xfId="2362"/>
    <cellStyle name="_Viking_R1.5b_Capital Prov 1Q10 2" xfId="2363"/>
    <cellStyle name="_Viking_R1.5b_Capital Prov 1Q10_March_LTD_Premium" xfId="2364"/>
    <cellStyle name="_Viking_R1.5b_Capital Prov 1Q10_Nov Self Admin LTD Income Premium - CIGNA" xfId="2365"/>
    <cellStyle name="_Viking_R1.5b_Capital Prov 1Q10_Summary Unrounded" xfId="2366"/>
    <cellStyle name="_Viking_R1.5b_FAS 106 subsidy 2010" xfId="2367"/>
    <cellStyle name="_Viking_R1.5b_FAS 106 subsidy 2010 2" xfId="2368"/>
    <cellStyle name="_Viking_R1.5b_FAS 106 subsidy 2010_March_LTD_Premium" xfId="2369"/>
    <cellStyle name="_Viking_R1.5b_FAS 106 subsidy 2010_Nov Self Admin LTD Income Premium - CIGNA" xfId="2370"/>
    <cellStyle name="_Viking_R1.5b_FAS 106 subsidy 2010_Summary Unrounded" xfId="2371"/>
    <cellStyle name="_Viking_R1.5b_LTD-FAS 112 Summary" xfId="2372"/>
    <cellStyle name="_Weekly Vectors" xfId="2373"/>
    <cellStyle name="_Weekly Vectors_Budget Support 2012-09 2013-15 Benefit Programs v5 with NEER Barg Update" xfId="2374"/>
    <cellStyle name="_Weekly Vectors_Capital Prov 1Q10" xfId="2375"/>
    <cellStyle name="_Weekly Vectors_Capital Prov 1Q10 2" xfId="2376"/>
    <cellStyle name="_Weekly Vectors_Capital Prov 1Q10_March_LTD_Premium" xfId="2377"/>
    <cellStyle name="_Weekly Vectors_Capital Prov 1Q10_Nov Self Admin LTD Income Premium - CIGNA" xfId="2378"/>
    <cellStyle name="_Weekly Vectors_Capital Prov 1Q10_Summary Unrounded" xfId="2379"/>
    <cellStyle name="_Weekly Vectors_LTD-FAS 112 Summary" xfId="2380"/>
    <cellStyle name="_Weekly Vectors2" xfId="2381"/>
    <cellStyle name="_Weekly Vectors2_Budget Support 2012-09 2013-15 Benefit Programs v5 with NEER Barg Update" xfId="2382"/>
    <cellStyle name="_Weekly Vectors2_Capital Prov 1Q10" xfId="2383"/>
    <cellStyle name="_Weekly Vectors2_Capital Prov 1Q10 2" xfId="2384"/>
    <cellStyle name="_Weekly Vectors2_Capital Prov 1Q10_March_LTD_Premium" xfId="2385"/>
    <cellStyle name="_Weekly Vectors2_Capital Prov 1Q10_Nov Self Admin LTD Income Premium - CIGNA" xfId="2386"/>
    <cellStyle name="_Weekly Vectors2_Capital Prov 1Q10_Summary Unrounded" xfId="2387"/>
    <cellStyle name="_Weekly Vectors2_LTD-FAS 112 Summary" xfId="2388"/>
    <cellStyle name="_WestCountyProductionTeam - Priore Staffing &amp; Budget Projection 2006-2013" xfId="2389"/>
    <cellStyle name="~Capacity (0)" xfId="2390"/>
    <cellStyle name="~Capacity (0) 2" xfId="2391"/>
    <cellStyle name="~Capacity (0)_Aug 2014 Variance" xfId="2392"/>
    <cellStyle name="~Capacity (1)" xfId="2393"/>
    <cellStyle name="~Capacity (1) 2" xfId="2394"/>
    <cellStyle name="~Capacity (1)_Aug 2014 Variance" xfId="2395"/>
    <cellStyle name="~Escalation" xfId="2396"/>
    <cellStyle name="~Escalation 2" xfId="2397"/>
    <cellStyle name="~Escalation_Aug 2014 Variance" xfId="2398"/>
    <cellStyle name="~Gas (0)" xfId="2399"/>
    <cellStyle name="~Gas (0) 2" xfId="2400"/>
    <cellStyle name="~Gas (0)_Aug 2014 Variance" xfId="2401"/>
    <cellStyle name="~Gas Price" xfId="2402"/>
    <cellStyle name="~Gas Price 2" xfId="2403"/>
    <cellStyle name="~Gas Price_Aug 2014 Variance" xfId="2404"/>
    <cellStyle name="~Power (0)" xfId="2405"/>
    <cellStyle name="~Power (0) 2" xfId="2406"/>
    <cellStyle name="~Power (0)_Aug 2014 Variance" xfId="2407"/>
    <cellStyle name="~Power Price" xfId="2408"/>
    <cellStyle name="~Power Price 2" xfId="2409"/>
    <cellStyle name="~Power Price_Aug 2014 Variance" xfId="2410"/>
    <cellStyle name="_x0010_“+ˆÉ•?pý¤" xfId="2411"/>
    <cellStyle name="£ BP" xfId="2412"/>
    <cellStyle name="£ BP 2" xfId="2413"/>
    <cellStyle name="¥ JY" xfId="2414"/>
    <cellStyle name="¥ JY 2" xfId="2415"/>
    <cellStyle name="=C:\WINNT35\SYSTEM32\COMMAND.COM" xfId="2416"/>
    <cellStyle name="=C:\WINNT35\SYSTEM32\COMMAND.COM 2" xfId="2417"/>
    <cellStyle name="=C:\WINNT35\SYSTEM32\COMMAND.COM_2011-FPL TI v8.01.11  W 2010 &amp; 2011 100% BONUS" xfId="2418"/>
    <cellStyle name="0" xfId="2419"/>
    <cellStyle name="1" xfId="2420"/>
    <cellStyle name="1 2" xfId="2421"/>
    <cellStyle name="1_5172171_4" xfId="2422"/>
    <cellStyle name="1_5172171_4 2" xfId="2423"/>
    <cellStyle name="1_5172171_4_1212 LTD (ASC 715) Cost Pushout Final True up" xfId="2424"/>
    <cellStyle name="1_5172171_4_March_LTD_Premium" xfId="2425"/>
    <cellStyle name="1_5172171_4_Nov Self Admin LTD Income Premium - CIGNA" xfId="2426"/>
    <cellStyle name="1_5172171_4_Summary Unrounded" xfId="2427"/>
    <cellStyle name="1_5192662_1" xfId="2428"/>
    <cellStyle name="1_5192662_1 2" xfId="2429"/>
    <cellStyle name="1_5192662_1_March_LTD_Premium" xfId="2430"/>
    <cellStyle name="1_5192662_1_Nov Self Admin LTD Income Premium - CIGNA" xfId="2431"/>
    <cellStyle name="1_March_LTD_Premium" xfId="2432"/>
    <cellStyle name="1_Nov Self Admin LTD Income Premium - CIGNA" xfId="2433"/>
    <cellStyle name="10" xfId="2434"/>
    <cellStyle name="10 2" xfId="2435"/>
    <cellStyle name="10_March_LTD_Premium" xfId="2436"/>
    <cellStyle name="12" xfId="2437"/>
    <cellStyle name="14" xfId="2438"/>
    <cellStyle name="18" xfId="2439"/>
    <cellStyle name="1p" xfId="2440"/>
    <cellStyle name="20% - Accent1 10" xfId="2441"/>
    <cellStyle name="20% - Accent1 10 2" xfId="2442"/>
    <cellStyle name="20% - Accent1 11" xfId="2443"/>
    <cellStyle name="20% - Accent1 12" xfId="2444"/>
    <cellStyle name="20% - Accent1 12 2" xfId="2445"/>
    <cellStyle name="20% - Accent1 13" xfId="2446"/>
    <cellStyle name="20% - Accent1 14" xfId="2447"/>
    <cellStyle name="20% - Accent1 15" xfId="2448"/>
    <cellStyle name="20% - Accent1 16" xfId="2449"/>
    <cellStyle name="20% - Accent1 17" xfId="2450"/>
    <cellStyle name="20% - Accent1 18" xfId="2451"/>
    <cellStyle name="20% - Accent1 19" xfId="2452"/>
    <cellStyle name="20% - Accent1 2" xfId="2453"/>
    <cellStyle name="20% - Accent1 2 2" xfId="2454"/>
    <cellStyle name="20% - Accent1 2_401K Summary" xfId="2455"/>
    <cellStyle name="20% - Accent1 20" xfId="2456"/>
    <cellStyle name="20% - Accent1 21" xfId="2457"/>
    <cellStyle name="20% - Accent1 22" xfId="2458"/>
    <cellStyle name="20% - Accent1 3" xfId="2459"/>
    <cellStyle name="20% - Accent1 3 2" xfId="2460"/>
    <cellStyle name="20% - Accent1 3 2 2" xfId="2461"/>
    <cellStyle name="20% - Accent1 3 2 2 2" xfId="2462"/>
    <cellStyle name="20% - Accent1 3 2 2 2 2" xfId="2463"/>
    <cellStyle name="20% - Accent1 3 2 2 2 2 2" xfId="2464"/>
    <cellStyle name="20% - Accent1 3 2 2 2 2 2 2" xfId="2465"/>
    <cellStyle name="20% - Accent1 3 2 2 2 2 3" xfId="2466"/>
    <cellStyle name="20% - Accent1 3 2 2 2 3" xfId="2467"/>
    <cellStyle name="20% - Accent1 3 2 2 2 3 2" xfId="2468"/>
    <cellStyle name="20% - Accent1 3 2 2 2 4" xfId="2469"/>
    <cellStyle name="20% - Accent1 3 2 2 3" xfId="2470"/>
    <cellStyle name="20% - Accent1 3 2 2 3 2" xfId="2471"/>
    <cellStyle name="20% - Accent1 3 2 2 3 2 2" xfId="2472"/>
    <cellStyle name="20% - Accent1 3 2 2 3 2 2 2" xfId="2473"/>
    <cellStyle name="20% - Accent1 3 2 2 3 2 3" xfId="2474"/>
    <cellStyle name="20% - Accent1 3 2 2 3 3" xfId="2475"/>
    <cellStyle name="20% - Accent1 3 2 2 3 3 2" xfId="2476"/>
    <cellStyle name="20% - Accent1 3 2 2 3 4" xfId="2477"/>
    <cellStyle name="20% - Accent1 3 2 2 4" xfId="2478"/>
    <cellStyle name="20% - Accent1 3 2 2 4 2" xfId="2479"/>
    <cellStyle name="20% - Accent1 3 2 2 4 2 2" xfId="2480"/>
    <cellStyle name="20% - Accent1 3 2 2 4 3" xfId="2481"/>
    <cellStyle name="20% - Accent1 3 2 2 5" xfId="2482"/>
    <cellStyle name="20% - Accent1 3 2 2 5 2" xfId="2483"/>
    <cellStyle name="20% - Accent1 3 2 2 6" xfId="2484"/>
    <cellStyle name="20% - Accent1 3 2 3" xfId="2485"/>
    <cellStyle name="20% - Accent1 3 2 3 2" xfId="2486"/>
    <cellStyle name="20% - Accent1 3 2 3 2 2" xfId="2487"/>
    <cellStyle name="20% - Accent1 3 2 3 2 2 2" xfId="2488"/>
    <cellStyle name="20% - Accent1 3 2 3 2 2 2 2" xfId="2489"/>
    <cellStyle name="20% - Accent1 3 2 3 2 2 3" xfId="2490"/>
    <cellStyle name="20% - Accent1 3 2 3 2 3" xfId="2491"/>
    <cellStyle name="20% - Accent1 3 2 3 2 3 2" xfId="2492"/>
    <cellStyle name="20% - Accent1 3 2 3 2 4" xfId="2493"/>
    <cellStyle name="20% - Accent1 3 2 3 3" xfId="2494"/>
    <cellStyle name="20% - Accent1 3 2 3 3 2" xfId="2495"/>
    <cellStyle name="20% - Accent1 3 2 3 3 2 2" xfId="2496"/>
    <cellStyle name="20% - Accent1 3 2 3 3 2 2 2" xfId="2497"/>
    <cellStyle name="20% - Accent1 3 2 3 3 2 3" xfId="2498"/>
    <cellStyle name="20% - Accent1 3 2 3 3 3" xfId="2499"/>
    <cellStyle name="20% - Accent1 3 2 3 3 3 2" xfId="2500"/>
    <cellStyle name="20% - Accent1 3 2 3 3 4" xfId="2501"/>
    <cellStyle name="20% - Accent1 3 2 3 4" xfId="2502"/>
    <cellStyle name="20% - Accent1 3 2 3 4 2" xfId="2503"/>
    <cellStyle name="20% - Accent1 3 2 3 4 2 2" xfId="2504"/>
    <cellStyle name="20% - Accent1 3 2 3 4 3" xfId="2505"/>
    <cellStyle name="20% - Accent1 3 2 3 5" xfId="2506"/>
    <cellStyle name="20% - Accent1 3 2 3 5 2" xfId="2507"/>
    <cellStyle name="20% - Accent1 3 2 3 6" xfId="2508"/>
    <cellStyle name="20% - Accent1 3 2 4" xfId="2509"/>
    <cellStyle name="20% - Accent1 3 2 4 2" xfId="2510"/>
    <cellStyle name="20% - Accent1 3 2 4 2 2" xfId="2511"/>
    <cellStyle name="20% - Accent1 3 2 4 2 2 2" xfId="2512"/>
    <cellStyle name="20% - Accent1 3 2 4 2 3" xfId="2513"/>
    <cellStyle name="20% - Accent1 3 2 4 3" xfId="2514"/>
    <cellStyle name="20% - Accent1 3 2 4 3 2" xfId="2515"/>
    <cellStyle name="20% - Accent1 3 2 4 4" xfId="2516"/>
    <cellStyle name="20% - Accent1 3 2 5" xfId="2517"/>
    <cellStyle name="20% - Accent1 3 2 5 2" xfId="2518"/>
    <cellStyle name="20% - Accent1 3 2 5 2 2" xfId="2519"/>
    <cellStyle name="20% - Accent1 3 2 5 2 2 2" xfId="2520"/>
    <cellStyle name="20% - Accent1 3 2 5 2 3" xfId="2521"/>
    <cellStyle name="20% - Accent1 3 2 5 3" xfId="2522"/>
    <cellStyle name="20% - Accent1 3 2 5 3 2" xfId="2523"/>
    <cellStyle name="20% - Accent1 3 2 5 4" xfId="2524"/>
    <cellStyle name="20% - Accent1 3 2 6" xfId="2525"/>
    <cellStyle name="20% - Accent1 3 2 6 2" xfId="2526"/>
    <cellStyle name="20% - Accent1 3 2 6 2 2" xfId="2527"/>
    <cellStyle name="20% - Accent1 3 2 6 3" xfId="2528"/>
    <cellStyle name="20% - Accent1 3 2 7" xfId="2529"/>
    <cellStyle name="20% - Accent1 3 2 7 2" xfId="2530"/>
    <cellStyle name="20% - Accent1 3 2 8" xfId="2531"/>
    <cellStyle name="20% - Accent1 3 3" xfId="2532"/>
    <cellStyle name="20% - Accent1 3 3 2" xfId="2533"/>
    <cellStyle name="20% - Accent1 3 3 2 2" xfId="2534"/>
    <cellStyle name="20% - Accent1 3 3 2 2 2" xfId="2535"/>
    <cellStyle name="20% - Accent1 3 3 2 2 2 2" xfId="2536"/>
    <cellStyle name="20% - Accent1 3 3 2 2 3" xfId="2537"/>
    <cellStyle name="20% - Accent1 3 3 2 3" xfId="2538"/>
    <cellStyle name="20% - Accent1 3 3 2 3 2" xfId="2539"/>
    <cellStyle name="20% - Accent1 3 3 2 4" xfId="2540"/>
    <cellStyle name="20% - Accent1 3 3 3" xfId="2541"/>
    <cellStyle name="20% - Accent1 3 3 3 2" xfId="2542"/>
    <cellStyle name="20% - Accent1 3 3 3 2 2" xfId="2543"/>
    <cellStyle name="20% - Accent1 3 3 3 2 2 2" xfId="2544"/>
    <cellStyle name="20% - Accent1 3 3 3 2 3" xfId="2545"/>
    <cellStyle name="20% - Accent1 3 3 3 3" xfId="2546"/>
    <cellStyle name="20% - Accent1 3 3 3 3 2" xfId="2547"/>
    <cellStyle name="20% - Accent1 3 3 3 4" xfId="2548"/>
    <cellStyle name="20% - Accent1 3 3 4" xfId="2549"/>
    <cellStyle name="20% - Accent1 3 3 4 2" xfId="2550"/>
    <cellStyle name="20% - Accent1 3 3 4 2 2" xfId="2551"/>
    <cellStyle name="20% - Accent1 3 3 4 3" xfId="2552"/>
    <cellStyle name="20% - Accent1 3 3 5" xfId="2553"/>
    <cellStyle name="20% - Accent1 3 3 5 2" xfId="2554"/>
    <cellStyle name="20% - Accent1 3 3 6" xfId="2555"/>
    <cellStyle name="20% - Accent1 3 4" xfId="2556"/>
    <cellStyle name="20% - Accent1 3 4 2" xfId="2557"/>
    <cellStyle name="20% - Accent1 3 4 2 2" xfId="2558"/>
    <cellStyle name="20% - Accent1 3 4 2 2 2" xfId="2559"/>
    <cellStyle name="20% - Accent1 3 4 2 2 2 2" xfId="2560"/>
    <cellStyle name="20% - Accent1 3 4 2 2 3" xfId="2561"/>
    <cellStyle name="20% - Accent1 3 4 2 3" xfId="2562"/>
    <cellStyle name="20% - Accent1 3 4 2 3 2" xfId="2563"/>
    <cellStyle name="20% - Accent1 3 4 2 4" xfId="2564"/>
    <cellStyle name="20% - Accent1 3 4 3" xfId="2565"/>
    <cellStyle name="20% - Accent1 3 4 3 2" xfId="2566"/>
    <cellStyle name="20% - Accent1 3 4 3 2 2" xfId="2567"/>
    <cellStyle name="20% - Accent1 3 4 3 2 2 2" xfId="2568"/>
    <cellStyle name="20% - Accent1 3 4 3 2 3" xfId="2569"/>
    <cellStyle name="20% - Accent1 3 4 3 3" xfId="2570"/>
    <cellStyle name="20% - Accent1 3 4 3 3 2" xfId="2571"/>
    <cellStyle name="20% - Accent1 3 4 3 4" xfId="2572"/>
    <cellStyle name="20% - Accent1 3 4 4" xfId="2573"/>
    <cellStyle name="20% - Accent1 3 4 4 2" xfId="2574"/>
    <cellStyle name="20% - Accent1 3 4 4 2 2" xfId="2575"/>
    <cellStyle name="20% - Accent1 3 4 4 3" xfId="2576"/>
    <cellStyle name="20% - Accent1 3 4 5" xfId="2577"/>
    <cellStyle name="20% - Accent1 3 4 5 2" xfId="2578"/>
    <cellStyle name="20% - Accent1 3 4 6" xfId="2579"/>
    <cellStyle name="20% - Accent1 3 5" xfId="2580"/>
    <cellStyle name="20% - Accent1 3 5 2" xfId="2581"/>
    <cellStyle name="20% - Accent1 3 5 2 2" xfId="2582"/>
    <cellStyle name="20% - Accent1 3 5 2 2 2" xfId="2583"/>
    <cellStyle name="20% - Accent1 3 5 2 3" xfId="2584"/>
    <cellStyle name="20% - Accent1 3 5 3" xfId="2585"/>
    <cellStyle name="20% - Accent1 3 5 3 2" xfId="2586"/>
    <cellStyle name="20% - Accent1 3 5 4" xfId="2587"/>
    <cellStyle name="20% - Accent1 3 6" xfId="2588"/>
    <cellStyle name="20% - Accent1 3 6 2" xfId="2589"/>
    <cellStyle name="20% - Accent1 3 6 2 2" xfId="2590"/>
    <cellStyle name="20% - Accent1 3 6 2 2 2" xfId="2591"/>
    <cellStyle name="20% - Accent1 3 6 2 3" xfId="2592"/>
    <cellStyle name="20% - Accent1 3 6 3" xfId="2593"/>
    <cellStyle name="20% - Accent1 3 6 3 2" xfId="2594"/>
    <cellStyle name="20% - Accent1 3 6 4" xfId="2595"/>
    <cellStyle name="20% - Accent1 3 7" xfId="2596"/>
    <cellStyle name="20% - Accent1 3 7 2" xfId="2597"/>
    <cellStyle name="20% - Accent1 3 7 2 2" xfId="2598"/>
    <cellStyle name="20% - Accent1 3 7 3" xfId="2599"/>
    <cellStyle name="20% - Accent1 3 8" xfId="2600"/>
    <cellStyle name="20% - Accent1 3 8 2" xfId="2601"/>
    <cellStyle name="20% - Accent1 3 9" xfId="2602"/>
    <cellStyle name="20% - Accent1 4" xfId="2603"/>
    <cellStyle name="20% - Accent1 4 2" xfId="2604"/>
    <cellStyle name="20% - Accent1 4 2 2" xfId="2605"/>
    <cellStyle name="20% - Accent1 4 3" xfId="2606"/>
    <cellStyle name="20% - Accent1 5" xfId="2607"/>
    <cellStyle name="20% - Accent1 5 2" xfId="2608"/>
    <cellStyle name="20% - Accent1 5 2 2" xfId="2609"/>
    <cellStyle name="20% - Accent1 5 2 2 2" xfId="2610"/>
    <cellStyle name="20% - Accent1 5 2 2 2 2" xfId="2611"/>
    <cellStyle name="20% - Accent1 5 2 2 2 2 2" xfId="2612"/>
    <cellStyle name="20% - Accent1 5 2 2 2 3" xfId="2613"/>
    <cellStyle name="20% - Accent1 5 2 2 3" xfId="2614"/>
    <cellStyle name="20% - Accent1 5 2 2 3 2" xfId="2615"/>
    <cellStyle name="20% - Accent1 5 2 2 4" xfId="2616"/>
    <cellStyle name="20% - Accent1 5 2 3" xfId="2617"/>
    <cellStyle name="20% - Accent1 5 2 3 2" xfId="2618"/>
    <cellStyle name="20% - Accent1 5 2 3 2 2" xfId="2619"/>
    <cellStyle name="20% - Accent1 5 2 3 2 2 2" xfId="2620"/>
    <cellStyle name="20% - Accent1 5 2 3 2 3" xfId="2621"/>
    <cellStyle name="20% - Accent1 5 2 3 3" xfId="2622"/>
    <cellStyle name="20% - Accent1 5 2 3 3 2" xfId="2623"/>
    <cellStyle name="20% - Accent1 5 2 3 4" xfId="2624"/>
    <cellStyle name="20% - Accent1 5 2 4" xfId="2625"/>
    <cellStyle name="20% - Accent1 5 2 4 2" xfId="2626"/>
    <cellStyle name="20% - Accent1 5 2 4 2 2" xfId="2627"/>
    <cellStyle name="20% - Accent1 5 2 4 3" xfId="2628"/>
    <cellStyle name="20% - Accent1 5 2 5" xfId="2629"/>
    <cellStyle name="20% - Accent1 5 2 5 2" xfId="2630"/>
    <cellStyle name="20% - Accent1 5 2 6" xfId="2631"/>
    <cellStyle name="20% - Accent1 5 3" xfId="2632"/>
    <cellStyle name="20% - Accent1 5 3 2" xfId="2633"/>
    <cellStyle name="20% - Accent1 5 3 2 2" xfId="2634"/>
    <cellStyle name="20% - Accent1 5 3 2 2 2" xfId="2635"/>
    <cellStyle name="20% - Accent1 5 3 2 2 2 2" xfId="2636"/>
    <cellStyle name="20% - Accent1 5 3 2 2 3" xfId="2637"/>
    <cellStyle name="20% - Accent1 5 3 2 3" xfId="2638"/>
    <cellStyle name="20% - Accent1 5 3 2 3 2" xfId="2639"/>
    <cellStyle name="20% - Accent1 5 3 2 4" xfId="2640"/>
    <cellStyle name="20% - Accent1 5 3 3" xfId="2641"/>
    <cellStyle name="20% - Accent1 5 3 3 2" xfId="2642"/>
    <cellStyle name="20% - Accent1 5 3 3 2 2" xfId="2643"/>
    <cellStyle name="20% - Accent1 5 3 3 2 2 2" xfId="2644"/>
    <cellStyle name="20% - Accent1 5 3 3 2 3" xfId="2645"/>
    <cellStyle name="20% - Accent1 5 3 3 3" xfId="2646"/>
    <cellStyle name="20% - Accent1 5 3 3 3 2" xfId="2647"/>
    <cellStyle name="20% - Accent1 5 3 3 4" xfId="2648"/>
    <cellStyle name="20% - Accent1 5 3 4" xfId="2649"/>
    <cellStyle name="20% - Accent1 5 3 4 2" xfId="2650"/>
    <cellStyle name="20% - Accent1 5 3 4 2 2" xfId="2651"/>
    <cellStyle name="20% - Accent1 5 3 4 3" xfId="2652"/>
    <cellStyle name="20% - Accent1 5 3 5" xfId="2653"/>
    <cellStyle name="20% - Accent1 5 3 5 2" xfId="2654"/>
    <cellStyle name="20% - Accent1 5 3 6" xfId="2655"/>
    <cellStyle name="20% - Accent1 5 4" xfId="2656"/>
    <cellStyle name="20% - Accent1 5 4 2" xfId="2657"/>
    <cellStyle name="20% - Accent1 5 4 2 2" xfId="2658"/>
    <cellStyle name="20% - Accent1 5 4 2 2 2" xfId="2659"/>
    <cellStyle name="20% - Accent1 5 4 2 3" xfId="2660"/>
    <cellStyle name="20% - Accent1 5 4 3" xfId="2661"/>
    <cellStyle name="20% - Accent1 5 4 3 2" xfId="2662"/>
    <cellStyle name="20% - Accent1 5 4 4" xfId="2663"/>
    <cellStyle name="20% - Accent1 5 5" xfId="2664"/>
    <cellStyle name="20% - Accent1 5 5 2" xfId="2665"/>
    <cellStyle name="20% - Accent1 5 5 2 2" xfId="2666"/>
    <cellStyle name="20% - Accent1 5 5 2 2 2" xfId="2667"/>
    <cellStyle name="20% - Accent1 5 5 2 3" xfId="2668"/>
    <cellStyle name="20% - Accent1 5 5 3" xfId="2669"/>
    <cellStyle name="20% - Accent1 5 5 3 2" xfId="2670"/>
    <cellStyle name="20% - Accent1 5 5 4" xfId="2671"/>
    <cellStyle name="20% - Accent1 5 6" xfId="2672"/>
    <cellStyle name="20% - Accent1 5 6 2" xfId="2673"/>
    <cellStyle name="20% - Accent1 5 6 2 2" xfId="2674"/>
    <cellStyle name="20% - Accent1 5 6 3" xfId="2675"/>
    <cellStyle name="20% - Accent1 5 7" xfId="2676"/>
    <cellStyle name="20% - Accent1 5 7 2" xfId="2677"/>
    <cellStyle name="20% - Accent1 5 8" xfId="2678"/>
    <cellStyle name="20% - Accent1 6" xfId="2679"/>
    <cellStyle name="20% - Accent1 6 2" xfId="2680"/>
    <cellStyle name="20% - Accent1 6 2 2" xfId="2681"/>
    <cellStyle name="20% - Accent1 6 2 2 2" xfId="2682"/>
    <cellStyle name="20% - Accent1 6 2 2 2 2" xfId="2683"/>
    <cellStyle name="20% - Accent1 6 2 2 2 2 2" xfId="2684"/>
    <cellStyle name="20% - Accent1 6 2 2 2 3" xfId="2685"/>
    <cellStyle name="20% - Accent1 6 2 2 3" xfId="2686"/>
    <cellStyle name="20% - Accent1 6 2 2 3 2" xfId="2687"/>
    <cellStyle name="20% - Accent1 6 2 2 4" xfId="2688"/>
    <cellStyle name="20% - Accent1 6 2 3" xfId="2689"/>
    <cellStyle name="20% - Accent1 6 2 3 2" xfId="2690"/>
    <cellStyle name="20% - Accent1 6 2 3 2 2" xfId="2691"/>
    <cellStyle name="20% - Accent1 6 2 3 2 2 2" xfId="2692"/>
    <cellStyle name="20% - Accent1 6 2 3 2 3" xfId="2693"/>
    <cellStyle name="20% - Accent1 6 2 3 3" xfId="2694"/>
    <cellStyle name="20% - Accent1 6 2 3 3 2" xfId="2695"/>
    <cellStyle name="20% - Accent1 6 2 3 4" xfId="2696"/>
    <cellStyle name="20% - Accent1 6 2 4" xfId="2697"/>
    <cellStyle name="20% - Accent1 6 2 4 2" xfId="2698"/>
    <cellStyle name="20% - Accent1 6 2 4 2 2" xfId="2699"/>
    <cellStyle name="20% - Accent1 6 2 4 3" xfId="2700"/>
    <cellStyle name="20% - Accent1 6 2 5" xfId="2701"/>
    <cellStyle name="20% - Accent1 6 2 5 2" xfId="2702"/>
    <cellStyle name="20% - Accent1 6 2 6" xfId="2703"/>
    <cellStyle name="20% - Accent1 6 3" xfId="2704"/>
    <cellStyle name="20% - Accent1 6 3 2" xfId="2705"/>
    <cellStyle name="20% - Accent1 6 3 2 2" xfId="2706"/>
    <cellStyle name="20% - Accent1 6 3 2 2 2" xfId="2707"/>
    <cellStyle name="20% - Accent1 6 3 2 2 2 2" xfId="2708"/>
    <cellStyle name="20% - Accent1 6 3 2 2 3" xfId="2709"/>
    <cellStyle name="20% - Accent1 6 3 2 3" xfId="2710"/>
    <cellStyle name="20% - Accent1 6 3 2 3 2" xfId="2711"/>
    <cellStyle name="20% - Accent1 6 3 2 4" xfId="2712"/>
    <cellStyle name="20% - Accent1 6 3 3" xfId="2713"/>
    <cellStyle name="20% - Accent1 6 3 3 2" xfId="2714"/>
    <cellStyle name="20% - Accent1 6 3 3 2 2" xfId="2715"/>
    <cellStyle name="20% - Accent1 6 3 3 2 2 2" xfId="2716"/>
    <cellStyle name="20% - Accent1 6 3 3 2 3" xfId="2717"/>
    <cellStyle name="20% - Accent1 6 3 3 3" xfId="2718"/>
    <cellStyle name="20% - Accent1 6 3 3 3 2" xfId="2719"/>
    <cellStyle name="20% - Accent1 6 3 3 4" xfId="2720"/>
    <cellStyle name="20% - Accent1 6 3 4" xfId="2721"/>
    <cellStyle name="20% - Accent1 6 3 4 2" xfId="2722"/>
    <cellStyle name="20% - Accent1 6 3 4 2 2" xfId="2723"/>
    <cellStyle name="20% - Accent1 6 3 4 3" xfId="2724"/>
    <cellStyle name="20% - Accent1 6 3 5" xfId="2725"/>
    <cellStyle name="20% - Accent1 6 3 5 2" xfId="2726"/>
    <cellStyle name="20% - Accent1 6 3 6" xfId="2727"/>
    <cellStyle name="20% - Accent1 6 4" xfId="2728"/>
    <cellStyle name="20% - Accent1 6 4 2" xfId="2729"/>
    <cellStyle name="20% - Accent1 6 4 2 2" xfId="2730"/>
    <cellStyle name="20% - Accent1 6 4 2 2 2" xfId="2731"/>
    <cellStyle name="20% - Accent1 6 4 2 3" xfId="2732"/>
    <cellStyle name="20% - Accent1 6 4 3" xfId="2733"/>
    <cellStyle name="20% - Accent1 6 4 3 2" xfId="2734"/>
    <cellStyle name="20% - Accent1 6 4 4" xfId="2735"/>
    <cellStyle name="20% - Accent1 6 5" xfId="2736"/>
    <cellStyle name="20% - Accent1 6 5 2" xfId="2737"/>
    <cellStyle name="20% - Accent1 6 5 2 2" xfId="2738"/>
    <cellStyle name="20% - Accent1 6 5 2 2 2" xfId="2739"/>
    <cellStyle name="20% - Accent1 6 5 2 3" xfId="2740"/>
    <cellStyle name="20% - Accent1 6 5 3" xfId="2741"/>
    <cellStyle name="20% - Accent1 6 5 3 2" xfId="2742"/>
    <cellStyle name="20% - Accent1 6 5 4" xfId="2743"/>
    <cellStyle name="20% - Accent1 6 6" xfId="2744"/>
    <cellStyle name="20% - Accent1 6 6 2" xfId="2745"/>
    <cellStyle name="20% - Accent1 6 6 2 2" xfId="2746"/>
    <cellStyle name="20% - Accent1 6 6 3" xfId="2747"/>
    <cellStyle name="20% - Accent1 6 7" xfId="2748"/>
    <cellStyle name="20% - Accent1 6 7 2" xfId="2749"/>
    <cellStyle name="20% - Accent1 6 8" xfId="2750"/>
    <cellStyle name="20% - Accent1 7" xfId="2751"/>
    <cellStyle name="20% - Accent1 8" xfId="2752"/>
    <cellStyle name="20% - Accent1 9" xfId="2753"/>
    <cellStyle name="20% - Accent2 10" xfId="2754"/>
    <cellStyle name="20% - Accent2 10 2" xfId="2755"/>
    <cellStyle name="20% - Accent2 11" xfId="2756"/>
    <cellStyle name="20% - Accent2 12" xfId="2757"/>
    <cellStyle name="20% - Accent2 12 2" xfId="2758"/>
    <cellStyle name="20% - Accent2 13" xfId="2759"/>
    <cellStyle name="20% - Accent2 14" xfId="2760"/>
    <cellStyle name="20% - Accent2 15" xfId="2761"/>
    <cellStyle name="20% - Accent2 16" xfId="2762"/>
    <cellStyle name="20% - Accent2 17" xfId="2763"/>
    <cellStyle name="20% - Accent2 18" xfId="2764"/>
    <cellStyle name="20% - Accent2 19" xfId="2765"/>
    <cellStyle name="20% - Accent2 2" xfId="2766"/>
    <cellStyle name="20% - Accent2 2 2" xfId="2767"/>
    <cellStyle name="20% - Accent2 2_401K Summary" xfId="2768"/>
    <cellStyle name="20% - Accent2 20" xfId="2769"/>
    <cellStyle name="20% - Accent2 21" xfId="2770"/>
    <cellStyle name="20% - Accent2 22" xfId="2771"/>
    <cellStyle name="20% - Accent2 3" xfId="2772"/>
    <cellStyle name="20% - Accent2 3 2" xfId="2773"/>
    <cellStyle name="20% - Accent2 3 2 2" xfId="2774"/>
    <cellStyle name="20% - Accent2 3 2 2 2" xfId="2775"/>
    <cellStyle name="20% - Accent2 3 2 2 2 2" xfId="2776"/>
    <cellStyle name="20% - Accent2 3 2 2 2 2 2" xfId="2777"/>
    <cellStyle name="20% - Accent2 3 2 2 2 2 2 2" xfId="2778"/>
    <cellStyle name="20% - Accent2 3 2 2 2 2 3" xfId="2779"/>
    <cellStyle name="20% - Accent2 3 2 2 2 3" xfId="2780"/>
    <cellStyle name="20% - Accent2 3 2 2 2 3 2" xfId="2781"/>
    <cellStyle name="20% - Accent2 3 2 2 2 4" xfId="2782"/>
    <cellStyle name="20% - Accent2 3 2 2 3" xfId="2783"/>
    <cellStyle name="20% - Accent2 3 2 2 3 2" xfId="2784"/>
    <cellStyle name="20% - Accent2 3 2 2 3 2 2" xfId="2785"/>
    <cellStyle name="20% - Accent2 3 2 2 3 2 2 2" xfId="2786"/>
    <cellStyle name="20% - Accent2 3 2 2 3 2 3" xfId="2787"/>
    <cellStyle name="20% - Accent2 3 2 2 3 3" xfId="2788"/>
    <cellStyle name="20% - Accent2 3 2 2 3 3 2" xfId="2789"/>
    <cellStyle name="20% - Accent2 3 2 2 3 4" xfId="2790"/>
    <cellStyle name="20% - Accent2 3 2 2 4" xfId="2791"/>
    <cellStyle name="20% - Accent2 3 2 2 4 2" xfId="2792"/>
    <cellStyle name="20% - Accent2 3 2 2 4 2 2" xfId="2793"/>
    <cellStyle name="20% - Accent2 3 2 2 4 3" xfId="2794"/>
    <cellStyle name="20% - Accent2 3 2 2 5" xfId="2795"/>
    <cellStyle name="20% - Accent2 3 2 2 5 2" xfId="2796"/>
    <cellStyle name="20% - Accent2 3 2 2 6" xfId="2797"/>
    <cellStyle name="20% - Accent2 3 2 3" xfId="2798"/>
    <cellStyle name="20% - Accent2 3 2 3 2" xfId="2799"/>
    <cellStyle name="20% - Accent2 3 2 3 2 2" xfId="2800"/>
    <cellStyle name="20% - Accent2 3 2 3 2 2 2" xfId="2801"/>
    <cellStyle name="20% - Accent2 3 2 3 2 2 2 2" xfId="2802"/>
    <cellStyle name="20% - Accent2 3 2 3 2 2 3" xfId="2803"/>
    <cellStyle name="20% - Accent2 3 2 3 2 3" xfId="2804"/>
    <cellStyle name="20% - Accent2 3 2 3 2 3 2" xfId="2805"/>
    <cellStyle name="20% - Accent2 3 2 3 2 4" xfId="2806"/>
    <cellStyle name="20% - Accent2 3 2 3 3" xfId="2807"/>
    <cellStyle name="20% - Accent2 3 2 3 3 2" xfId="2808"/>
    <cellStyle name="20% - Accent2 3 2 3 3 2 2" xfId="2809"/>
    <cellStyle name="20% - Accent2 3 2 3 3 2 2 2" xfId="2810"/>
    <cellStyle name="20% - Accent2 3 2 3 3 2 3" xfId="2811"/>
    <cellStyle name="20% - Accent2 3 2 3 3 3" xfId="2812"/>
    <cellStyle name="20% - Accent2 3 2 3 3 3 2" xfId="2813"/>
    <cellStyle name="20% - Accent2 3 2 3 3 4" xfId="2814"/>
    <cellStyle name="20% - Accent2 3 2 3 4" xfId="2815"/>
    <cellStyle name="20% - Accent2 3 2 3 4 2" xfId="2816"/>
    <cellStyle name="20% - Accent2 3 2 3 4 2 2" xfId="2817"/>
    <cellStyle name="20% - Accent2 3 2 3 4 3" xfId="2818"/>
    <cellStyle name="20% - Accent2 3 2 3 5" xfId="2819"/>
    <cellStyle name="20% - Accent2 3 2 3 5 2" xfId="2820"/>
    <cellStyle name="20% - Accent2 3 2 3 6" xfId="2821"/>
    <cellStyle name="20% - Accent2 3 2 4" xfId="2822"/>
    <cellStyle name="20% - Accent2 3 2 4 2" xfId="2823"/>
    <cellStyle name="20% - Accent2 3 2 4 2 2" xfId="2824"/>
    <cellStyle name="20% - Accent2 3 2 4 2 2 2" xfId="2825"/>
    <cellStyle name="20% - Accent2 3 2 4 2 3" xfId="2826"/>
    <cellStyle name="20% - Accent2 3 2 4 3" xfId="2827"/>
    <cellStyle name="20% - Accent2 3 2 4 3 2" xfId="2828"/>
    <cellStyle name="20% - Accent2 3 2 4 4" xfId="2829"/>
    <cellStyle name="20% - Accent2 3 2 5" xfId="2830"/>
    <cellStyle name="20% - Accent2 3 2 5 2" xfId="2831"/>
    <cellStyle name="20% - Accent2 3 2 5 2 2" xfId="2832"/>
    <cellStyle name="20% - Accent2 3 2 5 2 2 2" xfId="2833"/>
    <cellStyle name="20% - Accent2 3 2 5 2 3" xfId="2834"/>
    <cellStyle name="20% - Accent2 3 2 5 3" xfId="2835"/>
    <cellStyle name="20% - Accent2 3 2 5 3 2" xfId="2836"/>
    <cellStyle name="20% - Accent2 3 2 5 4" xfId="2837"/>
    <cellStyle name="20% - Accent2 3 2 6" xfId="2838"/>
    <cellStyle name="20% - Accent2 3 2 6 2" xfId="2839"/>
    <cellStyle name="20% - Accent2 3 2 6 2 2" xfId="2840"/>
    <cellStyle name="20% - Accent2 3 2 6 3" xfId="2841"/>
    <cellStyle name="20% - Accent2 3 2 7" xfId="2842"/>
    <cellStyle name="20% - Accent2 3 2 7 2" xfId="2843"/>
    <cellStyle name="20% - Accent2 3 2 8" xfId="2844"/>
    <cellStyle name="20% - Accent2 3 3" xfId="2845"/>
    <cellStyle name="20% - Accent2 3 3 2" xfId="2846"/>
    <cellStyle name="20% - Accent2 3 3 2 2" xfId="2847"/>
    <cellStyle name="20% - Accent2 3 3 2 2 2" xfId="2848"/>
    <cellStyle name="20% - Accent2 3 3 2 2 2 2" xfId="2849"/>
    <cellStyle name="20% - Accent2 3 3 2 2 3" xfId="2850"/>
    <cellStyle name="20% - Accent2 3 3 2 3" xfId="2851"/>
    <cellStyle name="20% - Accent2 3 3 2 3 2" xfId="2852"/>
    <cellStyle name="20% - Accent2 3 3 2 4" xfId="2853"/>
    <cellStyle name="20% - Accent2 3 3 3" xfId="2854"/>
    <cellStyle name="20% - Accent2 3 3 3 2" xfId="2855"/>
    <cellStyle name="20% - Accent2 3 3 3 2 2" xfId="2856"/>
    <cellStyle name="20% - Accent2 3 3 3 2 2 2" xfId="2857"/>
    <cellStyle name="20% - Accent2 3 3 3 2 3" xfId="2858"/>
    <cellStyle name="20% - Accent2 3 3 3 3" xfId="2859"/>
    <cellStyle name="20% - Accent2 3 3 3 3 2" xfId="2860"/>
    <cellStyle name="20% - Accent2 3 3 3 4" xfId="2861"/>
    <cellStyle name="20% - Accent2 3 3 4" xfId="2862"/>
    <cellStyle name="20% - Accent2 3 3 4 2" xfId="2863"/>
    <cellStyle name="20% - Accent2 3 3 4 2 2" xfId="2864"/>
    <cellStyle name="20% - Accent2 3 3 4 3" xfId="2865"/>
    <cellStyle name="20% - Accent2 3 3 5" xfId="2866"/>
    <cellStyle name="20% - Accent2 3 3 5 2" xfId="2867"/>
    <cellStyle name="20% - Accent2 3 3 6" xfId="2868"/>
    <cellStyle name="20% - Accent2 3 4" xfId="2869"/>
    <cellStyle name="20% - Accent2 3 4 2" xfId="2870"/>
    <cellStyle name="20% - Accent2 3 4 2 2" xfId="2871"/>
    <cellStyle name="20% - Accent2 3 4 2 2 2" xfId="2872"/>
    <cellStyle name="20% - Accent2 3 4 2 2 2 2" xfId="2873"/>
    <cellStyle name="20% - Accent2 3 4 2 2 3" xfId="2874"/>
    <cellStyle name="20% - Accent2 3 4 2 3" xfId="2875"/>
    <cellStyle name="20% - Accent2 3 4 2 3 2" xfId="2876"/>
    <cellStyle name="20% - Accent2 3 4 2 4" xfId="2877"/>
    <cellStyle name="20% - Accent2 3 4 3" xfId="2878"/>
    <cellStyle name="20% - Accent2 3 4 3 2" xfId="2879"/>
    <cellStyle name="20% - Accent2 3 4 3 2 2" xfId="2880"/>
    <cellStyle name="20% - Accent2 3 4 3 2 2 2" xfId="2881"/>
    <cellStyle name="20% - Accent2 3 4 3 2 3" xfId="2882"/>
    <cellStyle name="20% - Accent2 3 4 3 3" xfId="2883"/>
    <cellStyle name="20% - Accent2 3 4 3 3 2" xfId="2884"/>
    <cellStyle name="20% - Accent2 3 4 3 4" xfId="2885"/>
    <cellStyle name="20% - Accent2 3 4 4" xfId="2886"/>
    <cellStyle name="20% - Accent2 3 4 4 2" xfId="2887"/>
    <cellStyle name="20% - Accent2 3 4 4 2 2" xfId="2888"/>
    <cellStyle name="20% - Accent2 3 4 4 3" xfId="2889"/>
    <cellStyle name="20% - Accent2 3 4 5" xfId="2890"/>
    <cellStyle name="20% - Accent2 3 4 5 2" xfId="2891"/>
    <cellStyle name="20% - Accent2 3 4 6" xfId="2892"/>
    <cellStyle name="20% - Accent2 3 5" xfId="2893"/>
    <cellStyle name="20% - Accent2 3 5 2" xfId="2894"/>
    <cellStyle name="20% - Accent2 3 5 2 2" xfId="2895"/>
    <cellStyle name="20% - Accent2 3 5 2 2 2" xfId="2896"/>
    <cellStyle name="20% - Accent2 3 5 2 3" xfId="2897"/>
    <cellStyle name="20% - Accent2 3 5 3" xfId="2898"/>
    <cellStyle name="20% - Accent2 3 5 3 2" xfId="2899"/>
    <cellStyle name="20% - Accent2 3 5 4" xfId="2900"/>
    <cellStyle name="20% - Accent2 3 6" xfId="2901"/>
    <cellStyle name="20% - Accent2 3 6 2" xfId="2902"/>
    <cellStyle name="20% - Accent2 3 6 2 2" xfId="2903"/>
    <cellStyle name="20% - Accent2 3 6 2 2 2" xfId="2904"/>
    <cellStyle name="20% - Accent2 3 6 2 3" xfId="2905"/>
    <cellStyle name="20% - Accent2 3 6 3" xfId="2906"/>
    <cellStyle name="20% - Accent2 3 6 3 2" xfId="2907"/>
    <cellStyle name="20% - Accent2 3 6 4" xfId="2908"/>
    <cellStyle name="20% - Accent2 3 7" xfId="2909"/>
    <cellStyle name="20% - Accent2 3 7 2" xfId="2910"/>
    <cellStyle name="20% - Accent2 3 7 2 2" xfId="2911"/>
    <cellStyle name="20% - Accent2 3 7 3" xfId="2912"/>
    <cellStyle name="20% - Accent2 3 8" xfId="2913"/>
    <cellStyle name="20% - Accent2 3 8 2" xfId="2914"/>
    <cellStyle name="20% - Accent2 3 9" xfId="2915"/>
    <cellStyle name="20% - Accent2 4" xfId="2916"/>
    <cellStyle name="20% - Accent2 4 2" xfId="2917"/>
    <cellStyle name="20% - Accent2 4 2 2" xfId="2918"/>
    <cellStyle name="20% - Accent2 4 3" xfId="2919"/>
    <cellStyle name="20% - Accent2 5" xfId="2920"/>
    <cellStyle name="20% - Accent2 5 2" xfId="2921"/>
    <cellStyle name="20% - Accent2 5 2 2" xfId="2922"/>
    <cellStyle name="20% - Accent2 5 2 2 2" xfId="2923"/>
    <cellStyle name="20% - Accent2 5 2 2 2 2" xfId="2924"/>
    <cellStyle name="20% - Accent2 5 2 2 2 2 2" xfId="2925"/>
    <cellStyle name="20% - Accent2 5 2 2 2 3" xfId="2926"/>
    <cellStyle name="20% - Accent2 5 2 2 3" xfId="2927"/>
    <cellStyle name="20% - Accent2 5 2 2 3 2" xfId="2928"/>
    <cellStyle name="20% - Accent2 5 2 2 4" xfId="2929"/>
    <cellStyle name="20% - Accent2 5 2 3" xfId="2930"/>
    <cellStyle name="20% - Accent2 5 2 3 2" xfId="2931"/>
    <cellStyle name="20% - Accent2 5 2 3 2 2" xfId="2932"/>
    <cellStyle name="20% - Accent2 5 2 3 2 2 2" xfId="2933"/>
    <cellStyle name="20% - Accent2 5 2 3 2 3" xfId="2934"/>
    <cellStyle name="20% - Accent2 5 2 3 3" xfId="2935"/>
    <cellStyle name="20% - Accent2 5 2 3 3 2" xfId="2936"/>
    <cellStyle name="20% - Accent2 5 2 3 4" xfId="2937"/>
    <cellStyle name="20% - Accent2 5 2 4" xfId="2938"/>
    <cellStyle name="20% - Accent2 5 2 4 2" xfId="2939"/>
    <cellStyle name="20% - Accent2 5 2 4 2 2" xfId="2940"/>
    <cellStyle name="20% - Accent2 5 2 4 3" xfId="2941"/>
    <cellStyle name="20% - Accent2 5 2 5" xfId="2942"/>
    <cellStyle name="20% - Accent2 5 2 5 2" xfId="2943"/>
    <cellStyle name="20% - Accent2 5 2 6" xfId="2944"/>
    <cellStyle name="20% - Accent2 5 3" xfId="2945"/>
    <cellStyle name="20% - Accent2 5 3 2" xfId="2946"/>
    <cellStyle name="20% - Accent2 5 3 2 2" xfId="2947"/>
    <cellStyle name="20% - Accent2 5 3 2 2 2" xfId="2948"/>
    <cellStyle name="20% - Accent2 5 3 2 2 2 2" xfId="2949"/>
    <cellStyle name="20% - Accent2 5 3 2 2 3" xfId="2950"/>
    <cellStyle name="20% - Accent2 5 3 2 3" xfId="2951"/>
    <cellStyle name="20% - Accent2 5 3 2 3 2" xfId="2952"/>
    <cellStyle name="20% - Accent2 5 3 2 4" xfId="2953"/>
    <cellStyle name="20% - Accent2 5 3 3" xfId="2954"/>
    <cellStyle name="20% - Accent2 5 3 3 2" xfId="2955"/>
    <cellStyle name="20% - Accent2 5 3 3 2 2" xfId="2956"/>
    <cellStyle name="20% - Accent2 5 3 3 2 2 2" xfId="2957"/>
    <cellStyle name="20% - Accent2 5 3 3 2 3" xfId="2958"/>
    <cellStyle name="20% - Accent2 5 3 3 3" xfId="2959"/>
    <cellStyle name="20% - Accent2 5 3 3 3 2" xfId="2960"/>
    <cellStyle name="20% - Accent2 5 3 3 4" xfId="2961"/>
    <cellStyle name="20% - Accent2 5 3 4" xfId="2962"/>
    <cellStyle name="20% - Accent2 5 3 4 2" xfId="2963"/>
    <cellStyle name="20% - Accent2 5 3 4 2 2" xfId="2964"/>
    <cellStyle name="20% - Accent2 5 3 4 3" xfId="2965"/>
    <cellStyle name="20% - Accent2 5 3 5" xfId="2966"/>
    <cellStyle name="20% - Accent2 5 3 5 2" xfId="2967"/>
    <cellStyle name="20% - Accent2 5 3 6" xfId="2968"/>
    <cellStyle name="20% - Accent2 5 4" xfId="2969"/>
    <cellStyle name="20% - Accent2 5 4 2" xfId="2970"/>
    <cellStyle name="20% - Accent2 5 4 2 2" xfId="2971"/>
    <cellStyle name="20% - Accent2 5 4 2 2 2" xfId="2972"/>
    <cellStyle name="20% - Accent2 5 4 2 3" xfId="2973"/>
    <cellStyle name="20% - Accent2 5 4 3" xfId="2974"/>
    <cellStyle name="20% - Accent2 5 4 3 2" xfId="2975"/>
    <cellStyle name="20% - Accent2 5 4 4" xfId="2976"/>
    <cellStyle name="20% - Accent2 5 5" xfId="2977"/>
    <cellStyle name="20% - Accent2 5 5 2" xfId="2978"/>
    <cellStyle name="20% - Accent2 5 5 2 2" xfId="2979"/>
    <cellStyle name="20% - Accent2 5 5 2 2 2" xfId="2980"/>
    <cellStyle name="20% - Accent2 5 5 2 3" xfId="2981"/>
    <cellStyle name="20% - Accent2 5 5 3" xfId="2982"/>
    <cellStyle name="20% - Accent2 5 5 3 2" xfId="2983"/>
    <cellStyle name="20% - Accent2 5 5 4" xfId="2984"/>
    <cellStyle name="20% - Accent2 5 6" xfId="2985"/>
    <cellStyle name="20% - Accent2 5 6 2" xfId="2986"/>
    <cellStyle name="20% - Accent2 5 6 2 2" xfId="2987"/>
    <cellStyle name="20% - Accent2 5 6 3" xfId="2988"/>
    <cellStyle name="20% - Accent2 5 7" xfId="2989"/>
    <cellStyle name="20% - Accent2 5 7 2" xfId="2990"/>
    <cellStyle name="20% - Accent2 5 8" xfId="2991"/>
    <cellStyle name="20% - Accent2 6" xfId="2992"/>
    <cellStyle name="20% - Accent2 6 2" xfId="2993"/>
    <cellStyle name="20% - Accent2 6 2 2" xfId="2994"/>
    <cellStyle name="20% - Accent2 6 2 2 2" xfId="2995"/>
    <cellStyle name="20% - Accent2 6 2 2 2 2" xfId="2996"/>
    <cellStyle name="20% - Accent2 6 2 2 2 2 2" xfId="2997"/>
    <cellStyle name="20% - Accent2 6 2 2 2 3" xfId="2998"/>
    <cellStyle name="20% - Accent2 6 2 2 3" xfId="2999"/>
    <cellStyle name="20% - Accent2 6 2 2 3 2" xfId="3000"/>
    <cellStyle name="20% - Accent2 6 2 2 4" xfId="3001"/>
    <cellStyle name="20% - Accent2 6 2 3" xfId="3002"/>
    <cellStyle name="20% - Accent2 6 2 3 2" xfId="3003"/>
    <cellStyle name="20% - Accent2 6 2 3 2 2" xfId="3004"/>
    <cellStyle name="20% - Accent2 6 2 3 2 2 2" xfId="3005"/>
    <cellStyle name="20% - Accent2 6 2 3 2 3" xfId="3006"/>
    <cellStyle name="20% - Accent2 6 2 3 3" xfId="3007"/>
    <cellStyle name="20% - Accent2 6 2 3 3 2" xfId="3008"/>
    <cellStyle name="20% - Accent2 6 2 3 4" xfId="3009"/>
    <cellStyle name="20% - Accent2 6 2 4" xfId="3010"/>
    <cellStyle name="20% - Accent2 6 2 4 2" xfId="3011"/>
    <cellStyle name="20% - Accent2 6 2 4 2 2" xfId="3012"/>
    <cellStyle name="20% - Accent2 6 2 4 3" xfId="3013"/>
    <cellStyle name="20% - Accent2 6 2 5" xfId="3014"/>
    <cellStyle name="20% - Accent2 6 2 5 2" xfId="3015"/>
    <cellStyle name="20% - Accent2 6 2 6" xfId="3016"/>
    <cellStyle name="20% - Accent2 6 3" xfId="3017"/>
    <cellStyle name="20% - Accent2 6 3 2" xfId="3018"/>
    <cellStyle name="20% - Accent2 6 3 2 2" xfId="3019"/>
    <cellStyle name="20% - Accent2 6 3 2 2 2" xfId="3020"/>
    <cellStyle name="20% - Accent2 6 3 2 2 2 2" xfId="3021"/>
    <cellStyle name="20% - Accent2 6 3 2 2 3" xfId="3022"/>
    <cellStyle name="20% - Accent2 6 3 2 3" xfId="3023"/>
    <cellStyle name="20% - Accent2 6 3 2 3 2" xfId="3024"/>
    <cellStyle name="20% - Accent2 6 3 2 4" xfId="3025"/>
    <cellStyle name="20% - Accent2 6 3 3" xfId="3026"/>
    <cellStyle name="20% - Accent2 6 3 3 2" xfId="3027"/>
    <cellStyle name="20% - Accent2 6 3 3 2 2" xfId="3028"/>
    <cellStyle name="20% - Accent2 6 3 3 2 2 2" xfId="3029"/>
    <cellStyle name="20% - Accent2 6 3 3 2 3" xfId="3030"/>
    <cellStyle name="20% - Accent2 6 3 3 3" xfId="3031"/>
    <cellStyle name="20% - Accent2 6 3 3 3 2" xfId="3032"/>
    <cellStyle name="20% - Accent2 6 3 3 4" xfId="3033"/>
    <cellStyle name="20% - Accent2 6 3 4" xfId="3034"/>
    <cellStyle name="20% - Accent2 6 3 4 2" xfId="3035"/>
    <cellStyle name="20% - Accent2 6 3 4 2 2" xfId="3036"/>
    <cellStyle name="20% - Accent2 6 3 4 3" xfId="3037"/>
    <cellStyle name="20% - Accent2 6 3 5" xfId="3038"/>
    <cellStyle name="20% - Accent2 6 3 5 2" xfId="3039"/>
    <cellStyle name="20% - Accent2 6 3 6" xfId="3040"/>
    <cellStyle name="20% - Accent2 6 4" xfId="3041"/>
    <cellStyle name="20% - Accent2 6 4 2" xfId="3042"/>
    <cellStyle name="20% - Accent2 6 4 2 2" xfId="3043"/>
    <cellStyle name="20% - Accent2 6 4 2 2 2" xfId="3044"/>
    <cellStyle name="20% - Accent2 6 4 2 3" xfId="3045"/>
    <cellStyle name="20% - Accent2 6 4 3" xfId="3046"/>
    <cellStyle name="20% - Accent2 6 4 3 2" xfId="3047"/>
    <cellStyle name="20% - Accent2 6 4 4" xfId="3048"/>
    <cellStyle name="20% - Accent2 6 5" xfId="3049"/>
    <cellStyle name="20% - Accent2 6 5 2" xfId="3050"/>
    <cellStyle name="20% - Accent2 6 5 2 2" xfId="3051"/>
    <cellStyle name="20% - Accent2 6 5 2 2 2" xfId="3052"/>
    <cellStyle name="20% - Accent2 6 5 2 3" xfId="3053"/>
    <cellStyle name="20% - Accent2 6 5 3" xfId="3054"/>
    <cellStyle name="20% - Accent2 6 5 3 2" xfId="3055"/>
    <cellStyle name="20% - Accent2 6 5 4" xfId="3056"/>
    <cellStyle name="20% - Accent2 6 6" xfId="3057"/>
    <cellStyle name="20% - Accent2 6 6 2" xfId="3058"/>
    <cellStyle name="20% - Accent2 6 6 2 2" xfId="3059"/>
    <cellStyle name="20% - Accent2 6 6 3" xfId="3060"/>
    <cellStyle name="20% - Accent2 6 7" xfId="3061"/>
    <cellStyle name="20% - Accent2 6 7 2" xfId="3062"/>
    <cellStyle name="20% - Accent2 6 8" xfId="3063"/>
    <cellStyle name="20% - Accent2 7" xfId="3064"/>
    <cellStyle name="20% - Accent2 8" xfId="3065"/>
    <cellStyle name="20% - Accent2 9" xfId="3066"/>
    <cellStyle name="20% - Accent3 10" xfId="3067"/>
    <cellStyle name="20% - Accent3 10 2" xfId="3068"/>
    <cellStyle name="20% - Accent3 11" xfId="3069"/>
    <cellStyle name="20% - Accent3 12" xfId="3070"/>
    <cellStyle name="20% - Accent3 12 2" xfId="3071"/>
    <cellStyle name="20% - Accent3 13" xfId="3072"/>
    <cellStyle name="20% - Accent3 14" xfId="3073"/>
    <cellStyle name="20% - Accent3 15" xfId="3074"/>
    <cellStyle name="20% - Accent3 16" xfId="3075"/>
    <cellStyle name="20% - Accent3 17" xfId="3076"/>
    <cellStyle name="20% - Accent3 18" xfId="3077"/>
    <cellStyle name="20% - Accent3 19" xfId="3078"/>
    <cellStyle name="20% - Accent3 2" xfId="3079"/>
    <cellStyle name="20% - Accent3 2 2" xfId="3080"/>
    <cellStyle name="20% - Accent3 2_401K Summary" xfId="3081"/>
    <cellStyle name="20% - Accent3 20" xfId="3082"/>
    <cellStyle name="20% - Accent3 21" xfId="3083"/>
    <cellStyle name="20% - Accent3 22" xfId="3084"/>
    <cellStyle name="20% - Accent3 3" xfId="3085"/>
    <cellStyle name="20% - Accent3 3 2" xfId="3086"/>
    <cellStyle name="20% - Accent3 3 2 2" xfId="3087"/>
    <cellStyle name="20% - Accent3 3 2 2 2" xfId="3088"/>
    <cellStyle name="20% - Accent3 3 2 2 2 2" xfId="3089"/>
    <cellStyle name="20% - Accent3 3 2 2 2 2 2" xfId="3090"/>
    <cellStyle name="20% - Accent3 3 2 2 2 2 2 2" xfId="3091"/>
    <cellStyle name="20% - Accent3 3 2 2 2 2 3" xfId="3092"/>
    <cellStyle name="20% - Accent3 3 2 2 2 3" xfId="3093"/>
    <cellStyle name="20% - Accent3 3 2 2 2 3 2" xfId="3094"/>
    <cellStyle name="20% - Accent3 3 2 2 2 4" xfId="3095"/>
    <cellStyle name="20% - Accent3 3 2 2 3" xfId="3096"/>
    <cellStyle name="20% - Accent3 3 2 2 3 2" xfId="3097"/>
    <cellStyle name="20% - Accent3 3 2 2 3 2 2" xfId="3098"/>
    <cellStyle name="20% - Accent3 3 2 2 3 2 2 2" xfId="3099"/>
    <cellStyle name="20% - Accent3 3 2 2 3 2 3" xfId="3100"/>
    <cellStyle name="20% - Accent3 3 2 2 3 3" xfId="3101"/>
    <cellStyle name="20% - Accent3 3 2 2 3 3 2" xfId="3102"/>
    <cellStyle name="20% - Accent3 3 2 2 3 4" xfId="3103"/>
    <cellStyle name="20% - Accent3 3 2 2 4" xfId="3104"/>
    <cellStyle name="20% - Accent3 3 2 2 4 2" xfId="3105"/>
    <cellStyle name="20% - Accent3 3 2 2 4 2 2" xfId="3106"/>
    <cellStyle name="20% - Accent3 3 2 2 4 3" xfId="3107"/>
    <cellStyle name="20% - Accent3 3 2 2 5" xfId="3108"/>
    <cellStyle name="20% - Accent3 3 2 2 5 2" xfId="3109"/>
    <cellStyle name="20% - Accent3 3 2 2 6" xfId="3110"/>
    <cellStyle name="20% - Accent3 3 2 3" xfId="3111"/>
    <cellStyle name="20% - Accent3 3 2 3 2" xfId="3112"/>
    <cellStyle name="20% - Accent3 3 2 3 2 2" xfId="3113"/>
    <cellStyle name="20% - Accent3 3 2 3 2 2 2" xfId="3114"/>
    <cellStyle name="20% - Accent3 3 2 3 2 2 2 2" xfId="3115"/>
    <cellStyle name="20% - Accent3 3 2 3 2 2 3" xfId="3116"/>
    <cellStyle name="20% - Accent3 3 2 3 2 3" xfId="3117"/>
    <cellStyle name="20% - Accent3 3 2 3 2 3 2" xfId="3118"/>
    <cellStyle name="20% - Accent3 3 2 3 2 4" xfId="3119"/>
    <cellStyle name="20% - Accent3 3 2 3 3" xfId="3120"/>
    <cellStyle name="20% - Accent3 3 2 3 3 2" xfId="3121"/>
    <cellStyle name="20% - Accent3 3 2 3 3 2 2" xfId="3122"/>
    <cellStyle name="20% - Accent3 3 2 3 3 2 2 2" xfId="3123"/>
    <cellStyle name="20% - Accent3 3 2 3 3 2 3" xfId="3124"/>
    <cellStyle name="20% - Accent3 3 2 3 3 3" xfId="3125"/>
    <cellStyle name="20% - Accent3 3 2 3 3 3 2" xfId="3126"/>
    <cellStyle name="20% - Accent3 3 2 3 3 4" xfId="3127"/>
    <cellStyle name="20% - Accent3 3 2 3 4" xfId="3128"/>
    <cellStyle name="20% - Accent3 3 2 3 4 2" xfId="3129"/>
    <cellStyle name="20% - Accent3 3 2 3 4 2 2" xfId="3130"/>
    <cellStyle name="20% - Accent3 3 2 3 4 3" xfId="3131"/>
    <cellStyle name="20% - Accent3 3 2 3 5" xfId="3132"/>
    <cellStyle name="20% - Accent3 3 2 3 5 2" xfId="3133"/>
    <cellStyle name="20% - Accent3 3 2 3 6" xfId="3134"/>
    <cellStyle name="20% - Accent3 3 2 4" xfId="3135"/>
    <cellStyle name="20% - Accent3 3 2 4 2" xfId="3136"/>
    <cellStyle name="20% - Accent3 3 2 4 2 2" xfId="3137"/>
    <cellStyle name="20% - Accent3 3 2 4 2 2 2" xfId="3138"/>
    <cellStyle name="20% - Accent3 3 2 4 2 3" xfId="3139"/>
    <cellStyle name="20% - Accent3 3 2 4 3" xfId="3140"/>
    <cellStyle name="20% - Accent3 3 2 4 3 2" xfId="3141"/>
    <cellStyle name="20% - Accent3 3 2 4 4" xfId="3142"/>
    <cellStyle name="20% - Accent3 3 2 5" xfId="3143"/>
    <cellStyle name="20% - Accent3 3 2 5 2" xfId="3144"/>
    <cellStyle name="20% - Accent3 3 2 5 2 2" xfId="3145"/>
    <cellStyle name="20% - Accent3 3 2 5 2 2 2" xfId="3146"/>
    <cellStyle name="20% - Accent3 3 2 5 2 3" xfId="3147"/>
    <cellStyle name="20% - Accent3 3 2 5 3" xfId="3148"/>
    <cellStyle name="20% - Accent3 3 2 5 3 2" xfId="3149"/>
    <cellStyle name="20% - Accent3 3 2 5 4" xfId="3150"/>
    <cellStyle name="20% - Accent3 3 2 6" xfId="3151"/>
    <cellStyle name="20% - Accent3 3 2 6 2" xfId="3152"/>
    <cellStyle name="20% - Accent3 3 2 6 2 2" xfId="3153"/>
    <cellStyle name="20% - Accent3 3 2 6 3" xfId="3154"/>
    <cellStyle name="20% - Accent3 3 2 7" xfId="3155"/>
    <cellStyle name="20% - Accent3 3 2 7 2" xfId="3156"/>
    <cellStyle name="20% - Accent3 3 2 8" xfId="3157"/>
    <cellStyle name="20% - Accent3 3 3" xfId="3158"/>
    <cellStyle name="20% - Accent3 3 3 2" xfId="3159"/>
    <cellStyle name="20% - Accent3 3 3 2 2" xfId="3160"/>
    <cellStyle name="20% - Accent3 3 3 2 2 2" xfId="3161"/>
    <cellStyle name="20% - Accent3 3 3 2 2 2 2" xfId="3162"/>
    <cellStyle name="20% - Accent3 3 3 2 2 3" xfId="3163"/>
    <cellStyle name="20% - Accent3 3 3 2 3" xfId="3164"/>
    <cellStyle name="20% - Accent3 3 3 2 3 2" xfId="3165"/>
    <cellStyle name="20% - Accent3 3 3 2 4" xfId="3166"/>
    <cellStyle name="20% - Accent3 3 3 3" xfId="3167"/>
    <cellStyle name="20% - Accent3 3 3 3 2" xfId="3168"/>
    <cellStyle name="20% - Accent3 3 3 3 2 2" xfId="3169"/>
    <cellStyle name="20% - Accent3 3 3 3 2 2 2" xfId="3170"/>
    <cellStyle name="20% - Accent3 3 3 3 2 3" xfId="3171"/>
    <cellStyle name="20% - Accent3 3 3 3 3" xfId="3172"/>
    <cellStyle name="20% - Accent3 3 3 3 3 2" xfId="3173"/>
    <cellStyle name="20% - Accent3 3 3 3 4" xfId="3174"/>
    <cellStyle name="20% - Accent3 3 3 4" xfId="3175"/>
    <cellStyle name="20% - Accent3 3 3 4 2" xfId="3176"/>
    <cellStyle name="20% - Accent3 3 3 4 2 2" xfId="3177"/>
    <cellStyle name="20% - Accent3 3 3 4 3" xfId="3178"/>
    <cellStyle name="20% - Accent3 3 3 5" xfId="3179"/>
    <cellStyle name="20% - Accent3 3 3 5 2" xfId="3180"/>
    <cellStyle name="20% - Accent3 3 3 6" xfId="3181"/>
    <cellStyle name="20% - Accent3 3 4" xfId="3182"/>
    <cellStyle name="20% - Accent3 3 4 2" xfId="3183"/>
    <cellStyle name="20% - Accent3 3 4 2 2" xfId="3184"/>
    <cellStyle name="20% - Accent3 3 4 2 2 2" xfId="3185"/>
    <cellStyle name="20% - Accent3 3 4 2 2 2 2" xfId="3186"/>
    <cellStyle name="20% - Accent3 3 4 2 2 3" xfId="3187"/>
    <cellStyle name="20% - Accent3 3 4 2 3" xfId="3188"/>
    <cellStyle name="20% - Accent3 3 4 2 3 2" xfId="3189"/>
    <cellStyle name="20% - Accent3 3 4 2 4" xfId="3190"/>
    <cellStyle name="20% - Accent3 3 4 3" xfId="3191"/>
    <cellStyle name="20% - Accent3 3 4 3 2" xfId="3192"/>
    <cellStyle name="20% - Accent3 3 4 3 2 2" xfId="3193"/>
    <cellStyle name="20% - Accent3 3 4 3 2 2 2" xfId="3194"/>
    <cellStyle name="20% - Accent3 3 4 3 2 3" xfId="3195"/>
    <cellStyle name="20% - Accent3 3 4 3 3" xfId="3196"/>
    <cellStyle name="20% - Accent3 3 4 3 3 2" xfId="3197"/>
    <cellStyle name="20% - Accent3 3 4 3 4" xfId="3198"/>
    <cellStyle name="20% - Accent3 3 4 4" xfId="3199"/>
    <cellStyle name="20% - Accent3 3 4 4 2" xfId="3200"/>
    <cellStyle name="20% - Accent3 3 4 4 2 2" xfId="3201"/>
    <cellStyle name="20% - Accent3 3 4 4 3" xfId="3202"/>
    <cellStyle name="20% - Accent3 3 4 5" xfId="3203"/>
    <cellStyle name="20% - Accent3 3 4 5 2" xfId="3204"/>
    <cellStyle name="20% - Accent3 3 4 6" xfId="3205"/>
    <cellStyle name="20% - Accent3 3 5" xfId="3206"/>
    <cellStyle name="20% - Accent3 3 5 2" xfId="3207"/>
    <cellStyle name="20% - Accent3 3 5 2 2" xfId="3208"/>
    <cellStyle name="20% - Accent3 3 5 2 2 2" xfId="3209"/>
    <cellStyle name="20% - Accent3 3 5 2 3" xfId="3210"/>
    <cellStyle name="20% - Accent3 3 5 3" xfId="3211"/>
    <cellStyle name="20% - Accent3 3 5 3 2" xfId="3212"/>
    <cellStyle name="20% - Accent3 3 5 4" xfId="3213"/>
    <cellStyle name="20% - Accent3 3 6" xfId="3214"/>
    <cellStyle name="20% - Accent3 3 6 2" xfId="3215"/>
    <cellStyle name="20% - Accent3 3 6 2 2" xfId="3216"/>
    <cellStyle name="20% - Accent3 3 6 2 2 2" xfId="3217"/>
    <cellStyle name="20% - Accent3 3 6 2 3" xfId="3218"/>
    <cellStyle name="20% - Accent3 3 6 3" xfId="3219"/>
    <cellStyle name="20% - Accent3 3 6 3 2" xfId="3220"/>
    <cellStyle name="20% - Accent3 3 6 4" xfId="3221"/>
    <cellStyle name="20% - Accent3 3 7" xfId="3222"/>
    <cellStyle name="20% - Accent3 3 7 2" xfId="3223"/>
    <cellStyle name="20% - Accent3 3 7 2 2" xfId="3224"/>
    <cellStyle name="20% - Accent3 3 7 3" xfId="3225"/>
    <cellStyle name="20% - Accent3 3 8" xfId="3226"/>
    <cellStyle name="20% - Accent3 3 8 2" xfId="3227"/>
    <cellStyle name="20% - Accent3 3 9" xfId="3228"/>
    <cellStyle name="20% - Accent3 4" xfId="3229"/>
    <cellStyle name="20% - Accent3 4 2" xfId="3230"/>
    <cellStyle name="20% - Accent3 4 2 2" xfId="3231"/>
    <cellStyle name="20% - Accent3 4 3" xfId="3232"/>
    <cellStyle name="20% - Accent3 5" xfId="3233"/>
    <cellStyle name="20% - Accent3 5 2" xfId="3234"/>
    <cellStyle name="20% - Accent3 5 2 2" xfId="3235"/>
    <cellStyle name="20% - Accent3 5 2 2 2" xfId="3236"/>
    <cellStyle name="20% - Accent3 5 2 2 2 2" xfId="3237"/>
    <cellStyle name="20% - Accent3 5 2 2 2 2 2" xfId="3238"/>
    <cellStyle name="20% - Accent3 5 2 2 2 3" xfId="3239"/>
    <cellStyle name="20% - Accent3 5 2 2 3" xfId="3240"/>
    <cellStyle name="20% - Accent3 5 2 2 3 2" xfId="3241"/>
    <cellStyle name="20% - Accent3 5 2 2 4" xfId="3242"/>
    <cellStyle name="20% - Accent3 5 2 3" xfId="3243"/>
    <cellStyle name="20% - Accent3 5 2 3 2" xfId="3244"/>
    <cellStyle name="20% - Accent3 5 2 3 2 2" xfId="3245"/>
    <cellStyle name="20% - Accent3 5 2 3 2 2 2" xfId="3246"/>
    <cellStyle name="20% - Accent3 5 2 3 2 3" xfId="3247"/>
    <cellStyle name="20% - Accent3 5 2 3 3" xfId="3248"/>
    <cellStyle name="20% - Accent3 5 2 3 3 2" xfId="3249"/>
    <cellStyle name="20% - Accent3 5 2 3 4" xfId="3250"/>
    <cellStyle name="20% - Accent3 5 2 4" xfId="3251"/>
    <cellStyle name="20% - Accent3 5 2 4 2" xfId="3252"/>
    <cellStyle name="20% - Accent3 5 2 4 2 2" xfId="3253"/>
    <cellStyle name="20% - Accent3 5 2 4 3" xfId="3254"/>
    <cellStyle name="20% - Accent3 5 2 5" xfId="3255"/>
    <cellStyle name="20% - Accent3 5 2 5 2" xfId="3256"/>
    <cellStyle name="20% - Accent3 5 2 6" xfId="3257"/>
    <cellStyle name="20% - Accent3 5 3" xfId="3258"/>
    <cellStyle name="20% - Accent3 5 3 2" xfId="3259"/>
    <cellStyle name="20% - Accent3 5 3 2 2" xfId="3260"/>
    <cellStyle name="20% - Accent3 5 3 2 2 2" xfId="3261"/>
    <cellStyle name="20% - Accent3 5 3 2 2 2 2" xfId="3262"/>
    <cellStyle name="20% - Accent3 5 3 2 2 3" xfId="3263"/>
    <cellStyle name="20% - Accent3 5 3 2 3" xfId="3264"/>
    <cellStyle name="20% - Accent3 5 3 2 3 2" xfId="3265"/>
    <cellStyle name="20% - Accent3 5 3 2 4" xfId="3266"/>
    <cellStyle name="20% - Accent3 5 3 3" xfId="3267"/>
    <cellStyle name="20% - Accent3 5 3 3 2" xfId="3268"/>
    <cellStyle name="20% - Accent3 5 3 3 2 2" xfId="3269"/>
    <cellStyle name="20% - Accent3 5 3 3 2 2 2" xfId="3270"/>
    <cellStyle name="20% - Accent3 5 3 3 2 3" xfId="3271"/>
    <cellStyle name="20% - Accent3 5 3 3 3" xfId="3272"/>
    <cellStyle name="20% - Accent3 5 3 3 3 2" xfId="3273"/>
    <cellStyle name="20% - Accent3 5 3 3 4" xfId="3274"/>
    <cellStyle name="20% - Accent3 5 3 4" xfId="3275"/>
    <cellStyle name="20% - Accent3 5 3 4 2" xfId="3276"/>
    <cellStyle name="20% - Accent3 5 3 4 2 2" xfId="3277"/>
    <cellStyle name="20% - Accent3 5 3 4 3" xfId="3278"/>
    <cellStyle name="20% - Accent3 5 3 5" xfId="3279"/>
    <cellStyle name="20% - Accent3 5 3 5 2" xfId="3280"/>
    <cellStyle name="20% - Accent3 5 3 6" xfId="3281"/>
    <cellStyle name="20% - Accent3 5 4" xfId="3282"/>
    <cellStyle name="20% - Accent3 5 4 2" xfId="3283"/>
    <cellStyle name="20% - Accent3 5 4 2 2" xfId="3284"/>
    <cellStyle name="20% - Accent3 5 4 2 2 2" xfId="3285"/>
    <cellStyle name="20% - Accent3 5 4 2 3" xfId="3286"/>
    <cellStyle name="20% - Accent3 5 4 3" xfId="3287"/>
    <cellStyle name="20% - Accent3 5 4 3 2" xfId="3288"/>
    <cellStyle name="20% - Accent3 5 4 4" xfId="3289"/>
    <cellStyle name="20% - Accent3 5 5" xfId="3290"/>
    <cellStyle name="20% - Accent3 5 5 2" xfId="3291"/>
    <cellStyle name="20% - Accent3 5 5 2 2" xfId="3292"/>
    <cellStyle name="20% - Accent3 5 5 2 2 2" xfId="3293"/>
    <cellStyle name="20% - Accent3 5 5 2 3" xfId="3294"/>
    <cellStyle name="20% - Accent3 5 5 3" xfId="3295"/>
    <cellStyle name="20% - Accent3 5 5 3 2" xfId="3296"/>
    <cellStyle name="20% - Accent3 5 5 4" xfId="3297"/>
    <cellStyle name="20% - Accent3 5 6" xfId="3298"/>
    <cellStyle name="20% - Accent3 5 6 2" xfId="3299"/>
    <cellStyle name="20% - Accent3 5 6 2 2" xfId="3300"/>
    <cellStyle name="20% - Accent3 5 6 3" xfId="3301"/>
    <cellStyle name="20% - Accent3 5 7" xfId="3302"/>
    <cellStyle name="20% - Accent3 5 7 2" xfId="3303"/>
    <cellStyle name="20% - Accent3 5 8" xfId="3304"/>
    <cellStyle name="20% - Accent3 6" xfId="3305"/>
    <cellStyle name="20% - Accent3 6 2" xfId="3306"/>
    <cellStyle name="20% - Accent3 6 2 2" xfId="3307"/>
    <cellStyle name="20% - Accent3 6 2 2 2" xfId="3308"/>
    <cellStyle name="20% - Accent3 6 2 2 2 2" xfId="3309"/>
    <cellStyle name="20% - Accent3 6 2 2 2 2 2" xfId="3310"/>
    <cellStyle name="20% - Accent3 6 2 2 2 3" xfId="3311"/>
    <cellStyle name="20% - Accent3 6 2 2 3" xfId="3312"/>
    <cellStyle name="20% - Accent3 6 2 2 3 2" xfId="3313"/>
    <cellStyle name="20% - Accent3 6 2 2 4" xfId="3314"/>
    <cellStyle name="20% - Accent3 6 2 3" xfId="3315"/>
    <cellStyle name="20% - Accent3 6 2 3 2" xfId="3316"/>
    <cellStyle name="20% - Accent3 6 2 3 2 2" xfId="3317"/>
    <cellStyle name="20% - Accent3 6 2 3 2 2 2" xfId="3318"/>
    <cellStyle name="20% - Accent3 6 2 3 2 3" xfId="3319"/>
    <cellStyle name="20% - Accent3 6 2 3 3" xfId="3320"/>
    <cellStyle name="20% - Accent3 6 2 3 3 2" xfId="3321"/>
    <cellStyle name="20% - Accent3 6 2 3 4" xfId="3322"/>
    <cellStyle name="20% - Accent3 6 2 4" xfId="3323"/>
    <cellStyle name="20% - Accent3 6 2 4 2" xfId="3324"/>
    <cellStyle name="20% - Accent3 6 2 4 2 2" xfId="3325"/>
    <cellStyle name="20% - Accent3 6 2 4 3" xfId="3326"/>
    <cellStyle name="20% - Accent3 6 2 5" xfId="3327"/>
    <cellStyle name="20% - Accent3 6 2 5 2" xfId="3328"/>
    <cellStyle name="20% - Accent3 6 2 6" xfId="3329"/>
    <cellStyle name="20% - Accent3 6 3" xfId="3330"/>
    <cellStyle name="20% - Accent3 6 3 2" xfId="3331"/>
    <cellStyle name="20% - Accent3 6 3 2 2" xfId="3332"/>
    <cellStyle name="20% - Accent3 6 3 2 2 2" xfId="3333"/>
    <cellStyle name="20% - Accent3 6 3 2 2 2 2" xfId="3334"/>
    <cellStyle name="20% - Accent3 6 3 2 2 3" xfId="3335"/>
    <cellStyle name="20% - Accent3 6 3 2 3" xfId="3336"/>
    <cellStyle name="20% - Accent3 6 3 2 3 2" xfId="3337"/>
    <cellStyle name="20% - Accent3 6 3 2 4" xfId="3338"/>
    <cellStyle name="20% - Accent3 6 3 3" xfId="3339"/>
    <cellStyle name="20% - Accent3 6 3 3 2" xfId="3340"/>
    <cellStyle name="20% - Accent3 6 3 3 2 2" xfId="3341"/>
    <cellStyle name="20% - Accent3 6 3 3 2 2 2" xfId="3342"/>
    <cellStyle name="20% - Accent3 6 3 3 2 3" xfId="3343"/>
    <cellStyle name="20% - Accent3 6 3 3 3" xfId="3344"/>
    <cellStyle name="20% - Accent3 6 3 3 3 2" xfId="3345"/>
    <cellStyle name="20% - Accent3 6 3 3 4" xfId="3346"/>
    <cellStyle name="20% - Accent3 6 3 4" xfId="3347"/>
    <cellStyle name="20% - Accent3 6 3 4 2" xfId="3348"/>
    <cellStyle name="20% - Accent3 6 3 4 2 2" xfId="3349"/>
    <cellStyle name="20% - Accent3 6 3 4 3" xfId="3350"/>
    <cellStyle name="20% - Accent3 6 3 5" xfId="3351"/>
    <cellStyle name="20% - Accent3 6 3 5 2" xfId="3352"/>
    <cellStyle name="20% - Accent3 6 3 6" xfId="3353"/>
    <cellStyle name="20% - Accent3 6 4" xfId="3354"/>
    <cellStyle name="20% - Accent3 6 4 2" xfId="3355"/>
    <cellStyle name="20% - Accent3 6 4 2 2" xfId="3356"/>
    <cellStyle name="20% - Accent3 6 4 2 2 2" xfId="3357"/>
    <cellStyle name="20% - Accent3 6 4 2 3" xfId="3358"/>
    <cellStyle name="20% - Accent3 6 4 3" xfId="3359"/>
    <cellStyle name="20% - Accent3 6 4 3 2" xfId="3360"/>
    <cellStyle name="20% - Accent3 6 4 4" xfId="3361"/>
    <cellStyle name="20% - Accent3 6 5" xfId="3362"/>
    <cellStyle name="20% - Accent3 6 5 2" xfId="3363"/>
    <cellStyle name="20% - Accent3 6 5 2 2" xfId="3364"/>
    <cellStyle name="20% - Accent3 6 5 2 2 2" xfId="3365"/>
    <cellStyle name="20% - Accent3 6 5 2 3" xfId="3366"/>
    <cellStyle name="20% - Accent3 6 5 3" xfId="3367"/>
    <cellStyle name="20% - Accent3 6 5 3 2" xfId="3368"/>
    <cellStyle name="20% - Accent3 6 5 4" xfId="3369"/>
    <cellStyle name="20% - Accent3 6 6" xfId="3370"/>
    <cellStyle name="20% - Accent3 6 6 2" xfId="3371"/>
    <cellStyle name="20% - Accent3 6 6 2 2" xfId="3372"/>
    <cellStyle name="20% - Accent3 6 6 3" xfId="3373"/>
    <cellStyle name="20% - Accent3 6 7" xfId="3374"/>
    <cellStyle name="20% - Accent3 6 7 2" xfId="3375"/>
    <cellStyle name="20% - Accent3 6 8" xfId="3376"/>
    <cellStyle name="20% - Accent3 7" xfId="3377"/>
    <cellStyle name="20% - Accent3 8" xfId="3378"/>
    <cellStyle name="20% - Accent3 9" xfId="3379"/>
    <cellStyle name="20% - Accent4 10" xfId="3380"/>
    <cellStyle name="20% - Accent4 10 2" xfId="3381"/>
    <cellStyle name="20% - Accent4 11" xfId="3382"/>
    <cellStyle name="20% - Accent4 12" xfId="3383"/>
    <cellStyle name="20% - Accent4 12 2" xfId="3384"/>
    <cellStyle name="20% - Accent4 13" xfId="3385"/>
    <cellStyle name="20% - Accent4 14" xfId="3386"/>
    <cellStyle name="20% - Accent4 15" xfId="3387"/>
    <cellStyle name="20% - Accent4 16" xfId="3388"/>
    <cellStyle name="20% - Accent4 17" xfId="3389"/>
    <cellStyle name="20% - Accent4 18" xfId="3390"/>
    <cellStyle name="20% - Accent4 19" xfId="3391"/>
    <cellStyle name="20% - Accent4 2" xfId="3392"/>
    <cellStyle name="20% - Accent4 2 2" xfId="3393"/>
    <cellStyle name="20% - Accent4 2_401K Summary" xfId="3394"/>
    <cellStyle name="20% - Accent4 20" xfId="3395"/>
    <cellStyle name="20% - Accent4 21" xfId="3396"/>
    <cellStyle name="20% - Accent4 22" xfId="3397"/>
    <cellStyle name="20% - Accent4 3" xfId="3398"/>
    <cellStyle name="20% - Accent4 3 2" xfId="3399"/>
    <cellStyle name="20% - Accent4 3 2 2" xfId="3400"/>
    <cellStyle name="20% - Accent4 3 2 2 2" xfId="3401"/>
    <cellStyle name="20% - Accent4 3 2 2 2 2" xfId="3402"/>
    <cellStyle name="20% - Accent4 3 2 2 2 2 2" xfId="3403"/>
    <cellStyle name="20% - Accent4 3 2 2 2 2 2 2" xfId="3404"/>
    <cellStyle name="20% - Accent4 3 2 2 2 2 3" xfId="3405"/>
    <cellStyle name="20% - Accent4 3 2 2 2 3" xfId="3406"/>
    <cellStyle name="20% - Accent4 3 2 2 2 3 2" xfId="3407"/>
    <cellStyle name="20% - Accent4 3 2 2 2 4" xfId="3408"/>
    <cellStyle name="20% - Accent4 3 2 2 3" xfId="3409"/>
    <cellStyle name="20% - Accent4 3 2 2 3 2" xfId="3410"/>
    <cellStyle name="20% - Accent4 3 2 2 3 2 2" xfId="3411"/>
    <cellStyle name="20% - Accent4 3 2 2 3 2 2 2" xfId="3412"/>
    <cellStyle name="20% - Accent4 3 2 2 3 2 3" xfId="3413"/>
    <cellStyle name="20% - Accent4 3 2 2 3 3" xfId="3414"/>
    <cellStyle name="20% - Accent4 3 2 2 3 3 2" xfId="3415"/>
    <cellStyle name="20% - Accent4 3 2 2 3 4" xfId="3416"/>
    <cellStyle name="20% - Accent4 3 2 2 4" xfId="3417"/>
    <cellStyle name="20% - Accent4 3 2 2 4 2" xfId="3418"/>
    <cellStyle name="20% - Accent4 3 2 2 4 2 2" xfId="3419"/>
    <cellStyle name="20% - Accent4 3 2 2 4 3" xfId="3420"/>
    <cellStyle name="20% - Accent4 3 2 2 5" xfId="3421"/>
    <cellStyle name="20% - Accent4 3 2 2 5 2" xfId="3422"/>
    <cellStyle name="20% - Accent4 3 2 2 6" xfId="3423"/>
    <cellStyle name="20% - Accent4 3 2 3" xfId="3424"/>
    <cellStyle name="20% - Accent4 3 2 3 2" xfId="3425"/>
    <cellStyle name="20% - Accent4 3 2 3 2 2" xfId="3426"/>
    <cellStyle name="20% - Accent4 3 2 3 2 2 2" xfId="3427"/>
    <cellStyle name="20% - Accent4 3 2 3 2 2 2 2" xfId="3428"/>
    <cellStyle name="20% - Accent4 3 2 3 2 2 3" xfId="3429"/>
    <cellStyle name="20% - Accent4 3 2 3 2 3" xfId="3430"/>
    <cellStyle name="20% - Accent4 3 2 3 2 3 2" xfId="3431"/>
    <cellStyle name="20% - Accent4 3 2 3 2 4" xfId="3432"/>
    <cellStyle name="20% - Accent4 3 2 3 3" xfId="3433"/>
    <cellStyle name="20% - Accent4 3 2 3 3 2" xfId="3434"/>
    <cellStyle name="20% - Accent4 3 2 3 3 2 2" xfId="3435"/>
    <cellStyle name="20% - Accent4 3 2 3 3 2 2 2" xfId="3436"/>
    <cellStyle name="20% - Accent4 3 2 3 3 2 3" xfId="3437"/>
    <cellStyle name="20% - Accent4 3 2 3 3 3" xfId="3438"/>
    <cellStyle name="20% - Accent4 3 2 3 3 3 2" xfId="3439"/>
    <cellStyle name="20% - Accent4 3 2 3 3 4" xfId="3440"/>
    <cellStyle name="20% - Accent4 3 2 3 4" xfId="3441"/>
    <cellStyle name="20% - Accent4 3 2 3 4 2" xfId="3442"/>
    <cellStyle name="20% - Accent4 3 2 3 4 2 2" xfId="3443"/>
    <cellStyle name="20% - Accent4 3 2 3 4 3" xfId="3444"/>
    <cellStyle name="20% - Accent4 3 2 3 5" xfId="3445"/>
    <cellStyle name="20% - Accent4 3 2 3 5 2" xfId="3446"/>
    <cellStyle name="20% - Accent4 3 2 3 6" xfId="3447"/>
    <cellStyle name="20% - Accent4 3 2 4" xfId="3448"/>
    <cellStyle name="20% - Accent4 3 2 4 2" xfId="3449"/>
    <cellStyle name="20% - Accent4 3 2 4 2 2" xfId="3450"/>
    <cellStyle name="20% - Accent4 3 2 4 2 2 2" xfId="3451"/>
    <cellStyle name="20% - Accent4 3 2 4 2 3" xfId="3452"/>
    <cellStyle name="20% - Accent4 3 2 4 3" xfId="3453"/>
    <cellStyle name="20% - Accent4 3 2 4 3 2" xfId="3454"/>
    <cellStyle name="20% - Accent4 3 2 4 4" xfId="3455"/>
    <cellStyle name="20% - Accent4 3 2 5" xfId="3456"/>
    <cellStyle name="20% - Accent4 3 2 5 2" xfId="3457"/>
    <cellStyle name="20% - Accent4 3 2 5 2 2" xfId="3458"/>
    <cellStyle name="20% - Accent4 3 2 5 2 2 2" xfId="3459"/>
    <cellStyle name="20% - Accent4 3 2 5 2 3" xfId="3460"/>
    <cellStyle name="20% - Accent4 3 2 5 3" xfId="3461"/>
    <cellStyle name="20% - Accent4 3 2 5 3 2" xfId="3462"/>
    <cellStyle name="20% - Accent4 3 2 5 4" xfId="3463"/>
    <cellStyle name="20% - Accent4 3 2 6" xfId="3464"/>
    <cellStyle name="20% - Accent4 3 2 6 2" xfId="3465"/>
    <cellStyle name="20% - Accent4 3 2 6 2 2" xfId="3466"/>
    <cellStyle name="20% - Accent4 3 2 6 3" xfId="3467"/>
    <cellStyle name="20% - Accent4 3 2 7" xfId="3468"/>
    <cellStyle name="20% - Accent4 3 2 7 2" xfId="3469"/>
    <cellStyle name="20% - Accent4 3 2 8" xfId="3470"/>
    <cellStyle name="20% - Accent4 3 3" xfId="3471"/>
    <cellStyle name="20% - Accent4 3 3 2" xfId="3472"/>
    <cellStyle name="20% - Accent4 3 3 2 2" xfId="3473"/>
    <cellStyle name="20% - Accent4 3 3 2 2 2" xfId="3474"/>
    <cellStyle name="20% - Accent4 3 3 2 2 2 2" xfId="3475"/>
    <cellStyle name="20% - Accent4 3 3 2 2 3" xfId="3476"/>
    <cellStyle name="20% - Accent4 3 3 2 3" xfId="3477"/>
    <cellStyle name="20% - Accent4 3 3 2 3 2" xfId="3478"/>
    <cellStyle name="20% - Accent4 3 3 2 4" xfId="3479"/>
    <cellStyle name="20% - Accent4 3 3 3" xfId="3480"/>
    <cellStyle name="20% - Accent4 3 3 3 2" xfId="3481"/>
    <cellStyle name="20% - Accent4 3 3 3 2 2" xfId="3482"/>
    <cellStyle name="20% - Accent4 3 3 3 2 2 2" xfId="3483"/>
    <cellStyle name="20% - Accent4 3 3 3 2 3" xfId="3484"/>
    <cellStyle name="20% - Accent4 3 3 3 3" xfId="3485"/>
    <cellStyle name="20% - Accent4 3 3 3 3 2" xfId="3486"/>
    <cellStyle name="20% - Accent4 3 3 3 4" xfId="3487"/>
    <cellStyle name="20% - Accent4 3 3 4" xfId="3488"/>
    <cellStyle name="20% - Accent4 3 3 4 2" xfId="3489"/>
    <cellStyle name="20% - Accent4 3 3 4 2 2" xfId="3490"/>
    <cellStyle name="20% - Accent4 3 3 4 3" xfId="3491"/>
    <cellStyle name="20% - Accent4 3 3 5" xfId="3492"/>
    <cellStyle name="20% - Accent4 3 3 5 2" xfId="3493"/>
    <cellStyle name="20% - Accent4 3 3 6" xfId="3494"/>
    <cellStyle name="20% - Accent4 3 4" xfId="3495"/>
    <cellStyle name="20% - Accent4 3 4 2" xfId="3496"/>
    <cellStyle name="20% - Accent4 3 4 2 2" xfId="3497"/>
    <cellStyle name="20% - Accent4 3 4 2 2 2" xfId="3498"/>
    <cellStyle name="20% - Accent4 3 4 2 2 2 2" xfId="3499"/>
    <cellStyle name="20% - Accent4 3 4 2 2 3" xfId="3500"/>
    <cellStyle name="20% - Accent4 3 4 2 3" xfId="3501"/>
    <cellStyle name="20% - Accent4 3 4 2 3 2" xfId="3502"/>
    <cellStyle name="20% - Accent4 3 4 2 4" xfId="3503"/>
    <cellStyle name="20% - Accent4 3 4 3" xfId="3504"/>
    <cellStyle name="20% - Accent4 3 4 3 2" xfId="3505"/>
    <cellStyle name="20% - Accent4 3 4 3 2 2" xfId="3506"/>
    <cellStyle name="20% - Accent4 3 4 3 2 2 2" xfId="3507"/>
    <cellStyle name="20% - Accent4 3 4 3 2 3" xfId="3508"/>
    <cellStyle name="20% - Accent4 3 4 3 3" xfId="3509"/>
    <cellStyle name="20% - Accent4 3 4 3 3 2" xfId="3510"/>
    <cellStyle name="20% - Accent4 3 4 3 4" xfId="3511"/>
    <cellStyle name="20% - Accent4 3 4 4" xfId="3512"/>
    <cellStyle name="20% - Accent4 3 4 4 2" xfId="3513"/>
    <cellStyle name="20% - Accent4 3 4 4 2 2" xfId="3514"/>
    <cellStyle name="20% - Accent4 3 4 4 3" xfId="3515"/>
    <cellStyle name="20% - Accent4 3 4 5" xfId="3516"/>
    <cellStyle name="20% - Accent4 3 4 5 2" xfId="3517"/>
    <cellStyle name="20% - Accent4 3 4 6" xfId="3518"/>
    <cellStyle name="20% - Accent4 3 5" xfId="3519"/>
    <cellStyle name="20% - Accent4 3 5 2" xfId="3520"/>
    <cellStyle name="20% - Accent4 3 5 2 2" xfId="3521"/>
    <cellStyle name="20% - Accent4 3 5 2 2 2" xfId="3522"/>
    <cellStyle name="20% - Accent4 3 5 2 3" xfId="3523"/>
    <cellStyle name="20% - Accent4 3 5 3" xfId="3524"/>
    <cellStyle name="20% - Accent4 3 5 3 2" xfId="3525"/>
    <cellStyle name="20% - Accent4 3 5 4" xfId="3526"/>
    <cellStyle name="20% - Accent4 3 6" xfId="3527"/>
    <cellStyle name="20% - Accent4 3 6 2" xfId="3528"/>
    <cellStyle name="20% - Accent4 3 6 2 2" xfId="3529"/>
    <cellStyle name="20% - Accent4 3 6 2 2 2" xfId="3530"/>
    <cellStyle name="20% - Accent4 3 6 2 3" xfId="3531"/>
    <cellStyle name="20% - Accent4 3 6 3" xfId="3532"/>
    <cellStyle name="20% - Accent4 3 6 3 2" xfId="3533"/>
    <cellStyle name="20% - Accent4 3 6 4" xfId="3534"/>
    <cellStyle name="20% - Accent4 3 7" xfId="3535"/>
    <cellStyle name="20% - Accent4 3 7 2" xfId="3536"/>
    <cellStyle name="20% - Accent4 3 7 2 2" xfId="3537"/>
    <cellStyle name="20% - Accent4 3 7 3" xfId="3538"/>
    <cellStyle name="20% - Accent4 3 8" xfId="3539"/>
    <cellStyle name="20% - Accent4 3 8 2" xfId="3540"/>
    <cellStyle name="20% - Accent4 3 9" xfId="3541"/>
    <cellStyle name="20% - Accent4 4" xfId="3542"/>
    <cellStyle name="20% - Accent4 4 2" xfId="3543"/>
    <cellStyle name="20% - Accent4 4 2 2" xfId="3544"/>
    <cellStyle name="20% - Accent4 4 3" xfId="3545"/>
    <cellStyle name="20% - Accent4 5" xfId="3546"/>
    <cellStyle name="20% - Accent4 5 2" xfId="3547"/>
    <cellStyle name="20% - Accent4 5 2 2" xfId="3548"/>
    <cellStyle name="20% - Accent4 5 2 2 2" xfId="3549"/>
    <cellStyle name="20% - Accent4 5 2 2 2 2" xfId="3550"/>
    <cellStyle name="20% - Accent4 5 2 2 2 2 2" xfId="3551"/>
    <cellStyle name="20% - Accent4 5 2 2 2 3" xfId="3552"/>
    <cellStyle name="20% - Accent4 5 2 2 3" xfId="3553"/>
    <cellStyle name="20% - Accent4 5 2 2 3 2" xfId="3554"/>
    <cellStyle name="20% - Accent4 5 2 2 4" xfId="3555"/>
    <cellStyle name="20% - Accent4 5 2 3" xfId="3556"/>
    <cellStyle name="20% - Accent4 5 2 3 2" xfId="3557"/>
    <cellStyle name="20% - Accent4 5 2 3 2 2" xfId="3558"/>
    <cellStyle name="20% - Accent4 5 2 3 2 2 2" xfId="3559"/>
    <cellStyle name="20% - Accent4 5 2 3 2 3" xfId="3560"/>
    <cellStyle name="20% - Accent4 5 2 3 3" xfId="3561"/>
    <cellStyle name="20% - Accent4 5 2 3 3 2" xfId="3562"/>
    <cellStyle name="20% - Accent4 5 2 3 4" xfId="3563"/>
    <cellStyle name="20% - Accent4 5 2 4" xfId="3564"/>
    <cellStyle name="20% - Accent4 5 2 4 2" xfId="3565"/>
    <cellStyle name="20% - Accent4 5 2 4 2 2" xfId="3566"/>
    <cellStyle name="20% - Accent4 5 2 4 3" xfId="3567"/>
    <cellStyle name="20% - Accent4 5 2 5" xfId="3568"/>
    <cellStyle name="20% - Accent4 5 2 5 2" xfId="3569"/>
    <cellStyle name="20% - Accent4 5 2 6" xfId="3570"/>
    <cellStyle name="20% - Accent4 5 3" xfId="3571"/>
    <cellStyle name="20% - Accent4 5 3 2" xfId="3572"/>
    <cellStyle name="20% - Accent4 5 3 2 2" xfId="3573"/>
    <cellStyle name="20% - Accent4 5 3 2 2 2" xfId="3574"/>
    <cellStyle name="20% - Accent4 5 3 2 2 2 2" xfId="3575"/>
    <cellStyle name="20% - Accent4 5 3 2 2 3" xfId="3576"/>
    <cellStyle name="20% - Accent4 5 3 2 3" xfId="3577"/>
    <cellStyle name="20% - Accent4 5 3 2 3 2" xfId="3578"/>
    <cellStyle name="20% - Accent4 5 3 2 4" xfId="3579"/>
    <cellStyle name="20% - Accent4 5 3 3" xfId="3580"/>
    <cellStyle name="20% - Accent4 5 3 3 2" xfId="3581"/>
    <cellStyle name="20% - Accent4 5 3 3 2 2" xfId="3582"/>
    <cellStyle name="20% - Accent4 5 3 3 2 2 2" xfId="3583"/>
    <cellStyle name="20% - Accent4 5 3 3 2 3" xfId="3584"/>
    <cellStyle name="20% - Accent4 5 3 3 3" xfId="3585"/>
    <cellStyle name="20% - Accent4 5 3 3 3 2" xfId="3586"/>
    <cellStyle name="20% - Accent4 5 3 3 4" xfId="3587"/>
    <cellStyle name="20% - Accent4 5 3 4" xfId="3588"/>
    <cellStyle name="20% - Accent4 5 3 4 2" xfId="3589"/>
    <cellStyle name="20% - Accent4 5 3 4 2 2" xfId="3590"/>
    <cellStyle name="20% - Accent4 5 3 4 3" xfId="3591"/>
    <cellStyle name="20% - Accent4 5 3 5" xfId="3592"/>
    <cellStyle name="20% - Accent4 5 3 5 2" xfId="3593"/>
    <cellStyle name="20% - Accent4 5 3 6" xfId="3594"/>
    <cellStyle name="20% - Accent4 5 4" xfId="3595"/>
    <cellStyle name="20% - Accent4 5 4 2" xfId="3596"/>
    <cellStyle name="20% - Accent4 5 4 2 2" xfId="3597"/>
    <cellStyle name="20% - Accent4 5 4 2 2 2" xfId="3598"/>
    <cellStyle name="20% - Accent4 5 4 2 3" xfId="3599"/>
    <cellStyle name="20% - Accent4 5 4 3" xfId="3600"/>
    <cellStyle name="20% - Accent4 5 4 3 2" xfId="3601"/>
    <cellStyle name="20% - Accent4 5 4 4" xfId="3602"/>
    <cellStyle name="20% - Accent4 5 5" xfId="3603"/>
    <cellStyle name="20% - Accent4 5 5 2" xfId="3604"/>
    <cellStyle name="20% - Accent4 5 5 2 2" xfId="3605"/>
    <cellStyle name="20% - Accent4 5 5 2 2 2" xfId="3606"/>
    <cellStyle name="20% - Accent4 5 5 2 3" xfId="3607"/>
    <cellStyle name="20% - Accent4 5 5 3" xfId="3608"/>
    <cellStyle name="20% - Accent4 5 5 3 2" xfId="3609"/>
    <cellStyle name="20% - Accent4 5 5 4" xfId="3610"/>
    <cellStyle name="20% - Accent4 5 6" xfId="3611"/>
    <cellStyle name="20% - Accent4 5 6 2" xfId="3612"/>
    <cellStyle name="20% - Accent4 5 6 2 2" xfId="3613"/>
    <cellStyle name="20% - Accent4 5 6 3" xfId="3614"/>
    <cellStyle name="20% - Accent4 5 7" xfId="3615"/>
    <cellStyle name="20% - Accent4 5 7 2" xfId="3616"/>
    <cellStyle name="20% - Accent4 5 8" xfId="3617"/>
    <cellStyle name="20% - Accent4 6" xfId="3618"/>
    <cellStyle name="20% - Accent4 6 2" xfId="3619"/>
    <cellStyle name="20% - Accent4 6 2 2" xfId="3620"/>
    <cellStyle name="20% - Accent4 6 2 2 2" xfId="3621"/>
    <cellStyle name="20% - Accent4 6 2 2 2 2" xfId="3622"/>
    <cellStyle name="20% - Accent4 6 2 2 2 2 2" xfId="3623"/>
    <cellStyle name="20% - Accent4 6 2 2 2 3" xfId="3624"/>
    <cellStyle name="20% - Accent4 6 2 2 3" xfId="3625"/>
    <cellStyle name="20% - Accent4 6 2 2 3 2" xfId="3626"/>
    <cellStyle name="20% - Accent4 6 2 2 4" xfId="3627"/>
    <cellStyle name="20% - Accent4 6 2 3" xfId="3628"/>
    <cellStyle name="20% - Accent4 6 2 3 2" xfId="3629"/>
    <cellStyle name="20% - Accent4 6 2 3 2 2" xfId="3630"/>
    <cellStyle name="20% - Accent4 6 2 3 2 2 2" xfId="3631"/>
    <cellStyle name="20% - Accent4 6 2 3 2 3" xfId="3632"/>
    <cellStyle name="20% - Accent4 6 2 3 3" xfId="3633"/>
    <cellStyle name="20% - Accent4 6 2 3 3 2" xfId="3634"/>
    <cellStyle name="20% - Accent4 6 2 3 4" xfId="3635"/>
    <cellStyle name="20% - Accent4 6 2 4" xfId="3636"/>
    <cellStyle name="20% - Accent4 6 2 4 2" xfId="3637"/>
    <cellStyle name="20% - Accent4 6 2 4 2 2" xfId="3638"/>
    <cellStyle name="20% - Accent4 6 2 4 3" xfId="3639"/>
    <cellStyle name="20% - Accent4 6 2 5" xfId="3640"/>
    <cellStyle name="20% - Accent4 6 2 5 2" xfId="3641"/>
    <cellStyle name="20% - Accent4 6 2 6" xfId="3642"/>
    <cellStyle name="20% - Accent4 6 3" xfId="3643"/>
    <cellStyle name="20% - Accent4 6 3 2" xfId="3644"/>
    <cellStyle name="20% - Accent4 6 3 2 2" xfId="3645"/>
    <cellStyle name="20% - Accent4 6 3 2 2 2" xfId="3646"/>
    <cellStyle name="20% - Accent4 6 3 2 2 2 2" xfId="3647"/>
    <cellStyle name="20% - Accent4 6 3 2 2 3" xfId="3648"/>
    <cellStyle name="20% - Accent4 6 3 2 3" xfId="3649"/>
    <cellStyle name="20% - Accent4 6 3 2 3 2" xfId="3650"/>
    <cellStyle name="20% - Accent4 6 3 2 4" xfId="3651"/>
    <cellStyle name="20% - Accent4 6 3 3" xfId="3652"/>
    <cellStyle name="20% - Accent4 6 3 3 2" xfId="3653"/>
    <cellStyle name="20% - Accent4 6 3 3 2 2" xfId="3654"/>
    <cellStyle name="20% - Accent4 6 3 3 2 2 2" xfId="3655"/>
    <cellStyle name="20% - Accent4 6 3 3 2 3" xfId="3656"/>
    <cellStyle name="20% - Accent4 6 3 3 3" xfId="3657"/>
    <cellStyle name="20% - Accent4 6 3 3 3 2" xfId="3658"/>
    <cellStyle name="20% - Accent4 6 3 3 4" xfId="3659"/>
    <cellStyle name="20% - Accent4 6 3 4" xfId="3660"/>
    <cellStyle name="20% - Accent4 6 3 4 2" xfId="3661"/>
    <cellStyle name="20% - Accent4 6 3 4 2 2" xfId="3662"/>
    <cellStyle name="20% - Accent4 6 3 4 3" xfId="3663"/>
    <cellStyle name="20% - Accent4 6 3 5" xfId="3664"/>
    <cellStyle name="20% - Accent4 6 3 5 2" xfId="3665"/>
    <cellStyle name="20% - Accent4 6 3 6" xfId="3666"/>
    <cellStyle name="20% - Accent4 6 4" xfId="3667"/>
    <cellStyle name="20% - Accent4 6 4 2" xfId="3668"/>
    <cellStyle name="20% - Accent4 6 4 2 2" xfId="3669"/>
    <cellStyle name="20% - Accent4 6 4 2 2 2" xfId="3670"/>
    <cellStyle name="20% - Accent4 6 4 2 3" xfId="3671"/>
    <cellStyle name="20% - Accent4 6 4 3" xfId="3672"/>
    <cellStyle name="20% - Accent4 6 4 3 2" xfId="3673"/>
    <cellStyle name="20% - Accent4 6 4 4" xfId="3674"/>
    <cellStyle name="20% - Accent4 6 5" xfId="3675"/>
    <cellStyle name="20% - Accent4 6 5 2" xfId="3676"/>
    <cellStyle name="20% - Accent4 6 5 2 2" xfId="3677"/>
    <cellStyle name="20% - Accent4 6 5 2 2 2" xfId="3678"/>
    <cellStyle name="20% - Accent4 6 5 2 3" xfId="3679"/>
    <cellStyle name="20% - Accent4 6 5 3" xfId="3680"/>
    <cellStyle name="20% - Accent4 6 5 3 2" xfId="3681"/>
    <cellStyle name="20% - Accent4 6 5 4" xfId="3682"/>
    <cellStyle name="20% - Accent4 6 6" xfId="3683"/>
    <cellStyle name="20% - Accent4 6 6 2" xfId="3684"/>
    <cellStyle name="20% - Accent4 6 6 2 2" xfId="3685"/>
    <cellStyle name="20% - Accent4 6 6 3" xfId="3686"/>
    <cellStyle name="20% - Accent4 6 7" xfId="3687"/>
    <cellStyle name="20% - Accent4 6 7 2" xfId="3688"/>
    <cellStyle name="20% - Accent4 6 8" xfId="3689"/>
    <cellStyle name="20% - Accent4 7" xfId="3690"/>
    <cellStyle name="20% - Accent4 8" xfId="3691"/>
    <cellStyle name="20% - Accent4 9" xfId="3692"/>
    <cellStyle name="20% - Accent5 10" xfId="3693"/>
    <cellStyle name="20% - Accent5 10 2" xfId="3694"/>
    <cellStyle name="20% - Accent5 11" xfId="3695"/>
    <cellStyle name="20% - Accent5 12" xfId="3696"/>
    <cellStyle name="20% - Accent5 12 2" xfId="3697"/>
    <cellStyle name="20% - Accent5 13" xfId="3698"/>
    <cellStyle name="20% - Accent5 14" xfId="3699"/>
    <cellStyle name="20% - Accent5 15" xfId="3700"/>
    <cellStyle name="20% - Accent5 16" xfId="3701"/>
    <cellStyle name="20% - Accent5 17" xfId="3702"/>
    <cellStyle name="20% - Accent5 18" xfId="3703"/>
    <cellStyle name="20% - Accent5 19" xfId="3704"/>
    <cellStyle name="20% - Accent5 2" xfId="3705"/>
    <cellStyle name="20% - Accent5 2 2" xfId="3706"/>
    <cellStyle name="20% - Accent5 2_401K Summary" xfId="3707"/>
    <cellStyle name="20% - Accent5 20" xfId="3708"/>
    <cellStyle name="20% - Accent5 21" xfId="3709"/>
    <cellStyle name="20% - Accent5 22" xfId="3710"/>
    <cellStyle name="20% - Accent5 3" xfId="3711"/>
    <cellStyle name="20% - Accent5 3 2" xfId="3712"/>
    <cellStyle name="20% - Accent5 3 2 2" xfId="3713"/>
    <cellStyle name="20% - Accent5 3 2 2 2" xfId="3714"/>
    <cellStyle name="20% - Accent5 3 2 2 2 2" xfId="3715"/>
    <cellStyle name="20% - Accent5 3 2 2 2 2 2" xfId="3716"/>
    <cellStyle name="20% - Accent5 3 2 2 2 2 2 2" xfId="3717"/>
    <cellStyle name="20% - Accent5 3 2 2 2 2 3" xfId="3718"/>
    <cellStyle name="20% - Accent5 3 2 2 2 3" xfId="3719"/>
    <cellStyle name="20% - Accent5 3 2 2 2 3 2" xfId="3720"/>
    <cellStyle name="20% - Accent5 3 2 2 2 4" xfId="3721"/>
    <cellStyle name="20% - Accent5 3 2 2 3" xfId="3722"/>
    <cellStyle name="20% - Accent5 3 2 2 3 2" xfId="3723"/>
    <cellStyle name="20% - Accent5 3 2 2 3 2 2" xfId="3724"/>
    <cellStyle name="20% - Accent5 3 2 2 3 2 2 2" xfId="3725"/>
    <cellStyle name="20% - Accent5 3 2 2 3 2 3" xfId="3726"/>
    <cellStyle name="20% - Accent5 3 2 2 3 3" xfId="3727"/>
    <cellStyle name="20% - Accent5 3 2 2 3 3 2" xfId="3728"/>
    <cellStyle name="20% - Accent5 3 2 2 3 4" xfId="3729"/>
    <cellStyle name="20% - Accent5 3 2 2 4" xfId="3730"/>
    <cellStyle name="20% - Accent5 3 2 2 4 2" xfId="3731"/>
    <cellStyle name="20% - Accent5 3 2 2 4 2 2" xfId="3732"/>
    <cellStyle name="20% - Accent5 3 2 2 4 3" xfId="3733"/>
    <cellStyle name="20% - Accent5 3 2 2 5" xfId="3734"/>
    <cellStyle name="20% - Accent5 3 2 2 5 2" xfId="3735"/>
    <cellStyle name="20% - Accent5 3 2 2 6" xfId="3736"/>
    <cellStyle name="20% - Accent5 3 2 3" xfId="3737"/>
    <cellStyle name="20% - Accent5 3 2 3 2" xfId="3738"/>
    <cellStyle name="20% - Accent5 3 2 3 2 2" xfId="3739"/>
    <cellStyle name="20% - Accent5 3 2 3 2 2 2" xfId="3740"/>
    <cellStyle name="20% - Accent5 3 2 3 2 2 2 2" xfId="3741"/>
    <cellStyle name="20% - Accent5 3 2 3 2 2 3" xfId="3742"/>
    <cellStyle name="20% - Accent5 3 2 3 2 3" xfId="3743"/>
    <cellStyle name="20% - Accent5 3 2 3 2 3 2" xfId="3744"/>
    <cellStyle name="20% - Accent5 3 2 3 2 4" xfId="3745"/>
    <cellStyle name="20% - Accent5 3 2 3 3" xfId="3746"/>
    <cellStyle name="20% - Accent5 3 2 3 3 2" xfId="3747"/>
    <cellStyle name="20% - Accent5 3 2 3 3 2 2" xfId="3748"/>
    <cellStyle name="20% - Accent5 3 2 3 3 2 2 2" xfId="3749"/>
    <cellStyle name="20% - Accent5 3 2 3 3 2 3" xfId="3750"/>
    <cellStyle name="20% - Accent5 3 2 3 3 3" xfId="3751"/>
    <cellStyle name="20% - Accent5 3 2 3 3 3 2" xfId="3752"/>
    <cellStyle name="20% - Accent5 3 2 3 3 4" xfId="3753"/>
    <cellStyle name="20% - Accent5 3 2 3 4" xfId="3754"/>
    <cellStyle name="20% - Accent5 3 2 3 4 2" xfId="3755"/>
    <cellStyle name="20% - Accent5 3 2 3 4 2 2" xfId="3756"/>
    <cellStyle name="20% - Accent5 3 2 3 4 3" xfId="3757"/>
    <cellStyle name="20% - Accent5 3 2 3 5" xfId="3758"/>
    <cellStyle name="20% - Accent5 3 2 3 5 2" xfId="3759"/>
    <cellStyle name="20% - Accent5 3 2 3 6" xfId="3760"/>
    <cellStyle name="20% - Accent5 3 2 4" xfId="3761"/>
    <cellStyle name="20% - Accent5 3 2 4 2" xfId="3762"/>
    <cellStyle name="20% - Accent5 3 2 4 2 2" xfId="3763"/>
    <cellStyle name="20% - Accent5 3 2 4 2 2 2" xfId="3764"/>
    <cellStyle name="20% - Accent5 3 2 4 2 3" xfId="3765"/>
    <cellStyle name="20% - Accent5 3 2 4 3" xfId="3766"/>
    <cellStyle name="20% - Accent5 3 2 4 3 2" xfId="3767"/>
    <cellStyle name="20% - Accent5 3 2 4 4" xfId="3768"/>
    <cellStyle name="20% - Accent5 3 2 5" xfId="3769"/>
    <cellStyle name="20% - Accent5 3 2 5 2" xfId="3770"/>
    <cellStyle name="20% - Accent5 3 2 5 2 2" xfId="3771"/>
    <cellStyle name="20% - Accent5 3 2 5 2 2 2" xfId="3772"/>
    <cellStyle name="20% - Accent5 3 2 5 2 3" xfId="3773"/>
    <cellStyle name="20% - Accent5 3 2 5 3" xfId="3774"/>
    <cellStyle name="20% - Accent5 3 2 5 3 2" xfId="3775"/>
    <cellStyle name="20% - Accent5 3 2 5 4" xfId="3776"/>
    <cellStyle name="20% - Accent5 3 2 6" xfId="3777"/>
    <cellStyle name="20% - Accent5 3 2 6 2" xfId="3778"/>
    <cellStyle name="20% - Accent5 3 2 6 2 2" xfId="3779"/>
    <cellStyle name="20% - Accent5 3 2 6 3" xfId="3780"/>
    <cellStyle name="20% - Accent5 3 2 7" xfId="3781"/>
    <cellStyle name="20% - Accent5 3 2 7 2" xfId="3782"/>
    <cellStyle name="20% - Accent5 3 2 8" xfId="3783"/>
    <cellStyle name="20% - Accent5 3 3" xfId="3784"/>
    <cellStyle name="20% - Accent5 3 3 2" xfId="3785"/>
    <cellStyle name="20% - Accent5 3 3 2 2" xfId="3786"/>
    <cellStyle name="20% - Accent5 3 3 2 2 2" xfId="3787"/>
    <cellStyle name="20% - Accent5 3 3 2 2 2 2" xfId="3788"/>
    <cellStyle name="20% - Accent5 3 3 2 2 3" xfId="3789"/>
    <cellStyle name="20% - Accent5 3 3 2 3" xfId="3790"/>
    <cellStyle name="20% - Accent5 3 3 2 3 2" xfId="3791"/>
    <cellStyle name="20% - Accent5 3 3 2 4" xfId="3792"/>
    <cellStyle name="20% - Accent5 3 3 3" xfId="3793"/>
    <cellStyle name="20% - Accent5 3 3 3 2" xfId="3794"/>
    <cellStyle name="20% - Accent5 3 3 3 2 2" xfId="3795"/>
    <cellStyle name="20% - Accent5 3 3 3 2 2 2" xfId="3796"/>
    <cellStyle name="20% - Accent5 3 3 3 2 3" xfId="3797"/>
    <cellStyle name="20% - Accent5 3 3 3 3" xfId="3798"/>
    <cellStyle name="20% - Accent5 3 3 3 3 2" xfId="3799"/>
    <cellStyle name="20% - Accent5 3 3 3 4" xfId="3800"/>
    <cellStyle name="20% - Accent5 3 3 4" xfId="3801"/>
    <cellStyle name="20% - Accent5 3 3 4 2" xfId="3802"/>
    <cellStyle name="20% - Accent5 3 3 4 2 2" xfId="3803"/>
    <cellStyle name="20% - Accent5 3 3 4 3" xfId="3804"/>
    <cellStyle name="20% - Accent5 3 3 5" xfId="3805"/>
    <cellStyle name="20% - Accent5 3 3 5 2" xfId="3806"/>
    <cellStyle name="20% - Accent5 3 3 6" xfId="3807"/>
    <cellStyle name="20% - Accent5 3 4" xfId="3808"/>
    <cellStyle name="20% - Accent5 3 4 2" xfId="3809"/>
    <cellStyle name="20% - Accent5 3 4 2 2" xfId="3810"/>
    <cellStyle name="20% - Accent5 3 4 2 2 2" xfId="3811"/>
    <cellStyle name="20% - Accent5 3 4 2 2 2 2" xfId="3812"/>
    <cellStyle name="20% - Accent5 3 4 2 2 3" xfId="3813"/>
    <cellStyle name="20% - Accent5 3 4 2 3" xfId="3814"/>
    <cellStyle name="20% - Accent5 3 4 2 3 2" xfId="3815"/>
    <cellStyle name="20% - Accent5 3 4 2 4" xfId="3816"/>
    <cellStyle name="20% - Accent5 3 4 3" xfId="3817"/>
    <cellStyle name="20% - Accent5 3 4 3 2" xfId="3818"/>
    <cellStyle name="20% - Accent5 3 4 3 2 2" xfId="3819"/>
    <cellStyle name="20% - Accent5 3 4 3 2 2 2" xfId="3820"/>
    <cellStyle name="20% - Accent5 3 4 3 2 3" xfId="3821"/>
    <cellStyle name="20% - Accent5 3 4 3 3" xfId="3822"/>
    <cellStyle name="20% - Accent5 3 4 3 3 2" xfId="3823"/>
    <cellStyle name="20% - Accent5 3 4 3 4" xfId="3824"/>
    <cellStyle name="20% - Accent5 3 4 4" xfId="3825"/>
    <cellStyle name="20% - Accent5 3 4 4 2" xfId="3826"/>
    <cellStyle name="20% - Accent5 3 4 4 2 2" xfId="3827"/>
    <cellStyle name="20% - Accent5 3 4 4 3" xfId="3828"/>
    <cellStyle name="20% - Accent5 3 4 5" xfId="3829"/>
    <cellStyle name="20% - Accent5 3 4 5 2" xfId="3830"/>
    <cellStyle name="20% - Accent5 3 4 6" xfId="3831"/>
    <cellStyle name="20% - Accent5 3 5" xfId="3832"/>
    <cellStyle name="20% - Accent5 3 5 2" xfId="3833"/>
    <cellStyle name="20% - Accent5 3 5 2 2" xfId="3834"/>
    <cellStyle name="20% - Accent5 3 5 2 2 2" xfId="3835"/>
    <cellStyle name="20% - Accent5 3 5 2 3" xfId="3836"/>
    <cellStyle name="20% - Accent5 3 5 3" xfId="3837"/>
    <cellStyle name="20% - Accent5 3 5 3 2" xfId="3838"/>
    <cellStyle name="20% - Accent5 3 5 4" xfId="3839"/>
    <cellStyle name="20% - Accent5 3 6" xfId="3840"/>
    <cellStyle name="20% - Accent5 3 6 2" xfId="3841"/>
    <cellStyle name="20% - Accent5 3 6 2 2" xfId="3842"/>
    <cellStyle name="20% - Accent5 3 6 2 2 2" xfId="3843"/>
    <cellStyle name="20% - Accent5 3 6 2 3" xfId="3844"/>
    <cellStyle name="20% - Accent5 3 6 3" xfId="3845"/>
    <cellStyle name="20% - Accent5 3 6 3 2" xfId="3846"/>
    <cellStyle name="20% - Accent5 3 6 4" xfId="3847"/>
    <cellStyle name="20% - Accent5 3 7" xfId="3848"/>
    <cellStyle name="20% - Accent5 3 7 2" xfId="3849"/>
    <cellStyle name="20% - Accent5 3 7 2 2" xfId="3850"/>
    <cellStyle name="20% - Accent5 3 7 3" xfId="3851"/>
    <cellStyle name="20% - Accent5 3 8" xfId="3852"/>
    <cellStyle name="20% - Accent5 3 8 2" xfId="3853"/>
    <cellStyle name="20% - Accent5 3 9" xfId="3854"/>
    <cellStyle name="20% - Accent5 4" xfId="3855"/>
    <cellStyle name="20% - Accent5 4 2" xfId="3856"/>
    <cellStyle name="20% - Accent5 4 2 2" xfId="3857"/>
    <cellStyle name="20% - Accent5 4 3" xfId="3858"/>
    <cellStyle name="20% - Accent5 5" xfId="3859"/>
    <cellStyle name="20% - Accent5 5 2" xfId="3860"/>
    <cellStyle name="20% - Accent5 5 2 2" xfId="3861"/>
    <cellStyle name="20% - Accent5 5 2 2 2" xfId="3862"/>
    <cellStyle name="20% - Accent5 5 2 2 2 2" xfId="3863"/>
    <cellStyle name="20% - Accent5 5 2 2 2 2 2" xfId="3864"/>
    <cellStyle name="20% - Accent5 5 2 2 2 3" xfId="3865"/>
    <cellStyle name="20% - Accent5 5 2 2 3" xfId="3866"/>
    <cellStyle name="20% - Accent5 5 2 2 3 2" xfId="3867"/>
    <cellStyle name="20% - Accent5 5 2 2 4" xfId="3868"/>
    <cellStyle name="20% - Accent5 5 2 3" xfId="3869"/>
    <cellStyle name="20% - Accent5 5 2 3 2" xfId="3870"/>
    <cellStyle name="20% - Accent5 5 2 3 2 2" xfId="3871"/>
    <cellStyle name="20% - Accent5 5 2 3 2 2 2" xfId="3872"/>
    <cellStyle name="20% - Accent5 5 2 3 2 3" xfId="3873"/>
    <cellStyle name="20% - Accent5 5 2 3 3" xfId="3874"/>
    <cellStyle name="20% - Accent5 5 2 3 3 2" xfId="3875"/>
    <cellStyle name="20% - Accent5 5 2 3 4" xfId="3876"/>
    <cellStyle name="20% - Accent5 5 2 4" xfId="3877"/>
    <cellStyle name="20% - Accent5 5 2 4 2" xfId="3878"/>
    <cellStyle name="20% - Accent5 5 2 4 2 2" xfId="3879"/>
    <cellStyle name="20% - Accent5 5 2 4 3" xfId="3880"/>
    <cellStyle name="20% - Accent5 5 2 5" xfId="3881"/>
    <cellStyle name="20% - Accent5 5 2 5 2" xfId="3882"/>
    <cellStyle name="20% - Accent5 5 2 6" xfId="3883"/>
    <cellStyle name="20% - Accent5 5 3" xfId="3884"/>
    <cellStyle name="20% - Accent5 5 3 2" xfId="3885"/>
    <cellStyle name="20% - Accent5 5 3 2 2" xfId="3886"/>
    <cellStyle name="20% - Accent5 5 3 2 2 2" xfId="3887"/>
    <cellStyle name="20% - Accent5 5 3 2 2 2 2" xfId="3888"/>
    <cellStyle name="20% - Accent5 5 3 2 2 3" xfId="3889"/>
    <cellStyle name="20% - Accent5 5 3 2 3" xfId="3890"/>
    <cellStyle name="20% - Accent5 5 3 2 3 2" xfId="3891"/>
    <cellStyle name="20% - Accent5 5 3 2 4" xfId="3892"/>
    <cellStyle name="20% - Accent5 5 3 3" xfId="3893"/>
    <cellStyle name="20% - Accent5 5 3 3 2" xfId="3894"/>
    <cellStyle name="20% - Accent5 5 3 3 2 2" xfId="3895"/>
    <cellStyle name="20% - Accent5 5 3 3 2 2 2" xfId="3896"/>
    <cellStyle name="20% - Accent5 5 3 3 2 3" xfId="3897"/>
    <cellStyle name="20% - Accent5 5 3 3 3" xfId="3898"/>
    <cellStyle name="20% - Accent5 5 3 3 3 2" xfId="3899"/>
    <cellStyle name="20% - Accent5 5 3 3 4" xfId="3900"/>
    <cellStyle name="20% - Accent5 5 3 4" xfId="3901"/>
    <cellStyle name="20% - Accent5 5 3 4 2" xfId="3902"/>
    <cellStyle name="20% - Accent5 5 3 4 2 2" xfId="3903"/>
    <cellStyle name="20% - Accent5 5 3 4 3" xfId="3904"/>
    <cellStyle name="20% - Accent5 5 3 5" xfId="3905"/>
    <cellStyle name="20% - Accent5 5 3 5 2" xfId="3906"/>
    <cellStyle name="20% - Accent5 5 3 6" xfId="3907"/>
    <cellStyle name="20% - Accent5 5 4" xfId="3908"/>
    <cellStyle name="20% - Accent5 5 4 2" xfId="3909"/>
    <cellStyle name="20% - Accent5 5 4 2 2" xfId="3910"/>
    <cellStyle name="20% - Accent5 5 4 2 2 2" xfId="3911"/>
    <cellStyle name="20% - Accent5 5 4 2 3" xfId="3912"/>
    <cellStyle name="20% - Accent5 5 4 3" xfId="3913"/>
    <cellStyle name="20% - Accent5 5 4 3 2" xfId="3914"/>
    <cellStyle name="20% - Accent5 5 4 4" xfId="3915"/>
    <cellStyle name="20% - Accent5 5 5" xfId="3916"/>
    <cellStyle name="20% - Accent5 5 5 2" xfId="3917"/>
    <cellStyle name="20% - Accent5 5 5 2 2" xfId="3918"/>
    <cellStyle name="20% - Accent5 5 5 2 2 2" xfId="3919"/>
    <cellStyle name="20% - Accent5 5 5 2 3" xfId="3920"/>
    <cellStyle name="20% - Accent5 5 5 3" xfId="3921"/>
    <cellStyle name="20% - Accent5 5 5 3 2" xfId="3922"/>
    <cellStyle name="20% - Accent5 5 5 4" xfId="3923"/>
    <cellStyle name="20% - Accent5 5 6" xfId="3924"/>
    <cellStyle name="20% - Accent5 5 6 2" xfId="3925"/>
    <cellStyle name="20% - Accent5 5 6 2 2" xfId="3926"/>
    <cellStyle name="20% - Accent5 5 6 3" xfId="3927"/>
    <cellStyle name="20% - Accent5 5 7" xfId="3928"/>
    <cellStyle name="20% - Accent5 5 7 2" xfId="3929"/>
    <cellStyle name="20% - Accent5 5 8" xfId="3930"/>
    <cellStyle name="20% - Accent5 6" xfId="3931"/>
    <cellStyle name="20% - Accent5 6 2" xfId="3932"/>
    <cellStyle name="20% - Accent5 6 2 2" xfId="3933"/>
    <cellStyle name="20% - Accent5 6 2 2 2" xfId="3934"/>
    <cellStyle name="20% - Accent5 6 2 2 2 2" xfId="3935"/>
    <cellStyle name="20% - Accent5 6 2 2 2 2 2" xfId="3936"/>
    <cellStyle name="20% - Accent5 6 2 2 2 3" xfId="3937"/>
    <cellStyle name="20% - Accent5 6 2 2 3" xfId="3938"/>
    <cellStyle name="20% - Accent5 6 2 2 3 2" xfId="3939"/>
    <cellStyle name="20% - Accent5 6 2 2 4" xfId="3940"/>
    <cellStyle name="20% - Accent5 6 2 3" xfId="3941"/>
    <cellStyle name="20% - Accent5 6 2 3 2" xfId="3942"/>
    <cellStyle name="20% - Accent5 6 2 3 2 2" xfId="3943"/>
    <cellStyle name="20% - Accent5 6 2 3 2 2 2" xfId="3944"/>
    <cellStyle name="20% - Accent5 6 2 3 2 3" xfId="3945"/>
    <cellStyle name="20% - Accent5 6 2 3 3" xfId="3946"/>
    <cellStyle name="20% - Accent5 6 2 3 3 2" xfId="3947"/>
    <cellStyle name="20% - Accent5 6 2 3 4" xfId="3948"/>
    <cellStyle name="20% - Accent5 6 2 4" xfId="3949"/>
    <cellStyle name="20% - Accent5 6 2 4 2" xfId="3950"/>
    <cellStyle name="20% - Accent5 6 2 4 2 2" xfId="3951"/>
    <cellStyle name="20% - Accent5 6 2 4 3" xfId="3952"/>
    <cellStyle name="20% - Accent5 6 2 5" xfId="3953"/>
    <cellStyle name="20% - Accent5 6 2 5 2" xfId="3954"/>
    <cellStyle name="20% - Accent5 6 2 6" xfId="3955"/>
    <cellStyle name="20% - Accent5 6 3" xfId="3956"/>
    <cellStyle name="20% - Accent5 6 3 2" xfId="3957"/>
    <cellStyle name="20% - Accent5 6 3 2 2" xfId="3958"/>
    <cellStyle name="20% - Accent5 6 3 2 2 2" xfId="3959"/>
    <cellStyle name="20% - Accent5 6 3 2 2 2 2" xfId="3960"/>
    <cellStyle name="20% - Accent5 6 3 2 2 3" xfId="3961"/>
    <cellStyle name="20% - Accent5 6 3 2 3" xfId="3962"/>
    <cellStyle name="20% - Accent5 6 3 2 3 2" xfId="3963"/>
    <cellStyle name="20% - Accent5 6 3 2 4" xfId="3964"/>
    <cellStyle name="20% - Accent5 6 3 3" xfId="3965"/>
    <cellStyle name="20% - Accent5 6 3 3 2" xfId="3966"/>
    <cellStyle name="20% - Accent5 6 3 3 2 2" xfId="3967"/>
    <cellStyle name="20% - Accent5 6 3 3 2 2 2" xfId="3968"/>
    <cellStyle name="20% - Accent5 6 3 3 2 3" xfId="3969"/>
    <cellStyle name="20% - Accent5 6 3 3 3" xfId="3970"/>
    <cellStyle name="20% - Accent5 6 3 3 3 2" xfId="3971"/>
    <cellStyle name="20% - Accent5 6 3 3 4" xfId="3972"/>
    <cellStyle name="20% - Accent5 6 3 4" xfId="3973"/>
    <cellStyle name="20% - Accent5 6 3 4 2" xfId="3974"/>
    <cellStyle name="20% - Accent5 6 3 4 2 2" xfId="3975"/>
    <cellStyle name="20% - Accent5 6 3 4 3" xfId="3976"/>
    <cellStyle name="20% - Accent5 6 3 5" xfId="3977"/>
    <cellStyle name="20% - Accent5 6 3 5 2" xfId="3978"/>
    <cellStyle name="20% - Accent5 6 3 6" xfId="3979"/>
    <cellStyle name="20% - Accent5 6 4" xfId="3980"/>
    <cellStyle name="20% - Accent5 6 4 2" xfId="3981"/>
    <cellStyle name="20% - Accent5 6 4 2 2" xfId="3982"/>
    <cellStyle name="20% - Accent5 6 4 2 2 2" xfId="3983"/>
    <cellStyle name="20% - Accent5 6 4 2 3" xfId="3984"/>
    <cellStyle name="20% - Accent5 6 4 3" xfId="3985"/>
    <cellStyle name="20% - Accent5 6 4 3 2" xfId="3986"/>
    <cellStyle name="20% - Accent5 6 4 4" xfId="3987"/>
    <cellStyle name="20% - Accent5 6 5" xfId="3988"/>
    <cellStyle name="20% - Accent5 6 5 2" xfId="3989"/>
    <cellStyle name="20% - Accent5 6 5 2 2" xfId="3990"/>
    <cellStyle name="20% - Accent5 6 5 2 2 2" xfId="3991"/>
    <cellStyle name="20% - Accent5 6 5 2 3" xfId="3992"/>
    <cellStyle name="20% - Accent5 6 5 3" xfId="3993"/>
    <cellStyle name="20% - Accent5 6 5 3 2" xfId="3994"/>
    <cellStyle name="20% - Accent5 6 5 4" xfId="3995"/>
    <cellStyle name="20% - Accent5 6 6" xfId="3996"/>
    <cellStyle name="20% - Accent5 6 6 2" xfId="3997"/>
    <cellStyle name="20% - Accent5 6 6 2 2" xfId="3998"/>
    <cellStyle name="20% - Accent5 6 6 3" xfId="3999"/>
    <cellStyle name="20% - Accent5 6 7" xfId="4000"/>
    <cellStyle name="20% - Accent5 6 7 2" xfId="4001"/>
    <cellStyle name="20% - Accent5 6 8" xfId="4002"/>
    <cellStyle name="20% - Accent5 7" xfId="4003"/>
    <cellStyle name="20% - Accent5 8" xfId="4004"/>
    <cellStyle name="20% - Accent5 9" xfId="4005"/>
    <cellStyle name="20% - Accent6 10" xfId="4006"/>
    <cellStyle name="20% - Accent6 10 2" xfId="4007"/>
    <cellStyle name="20% - Accent6 11" xfId="4008"/>
    <cellStyle name="20% - Accent6 12" xfId="4009"/>
    <cellStyle name="20% - Accent6 12 2" xfId="4010"/>
    <cellStyle name="20% - Accent6 13" xfId="4011"/>
    <cellStyle name="20% - Accent6 14" xfId="4012"/>
    <cellStyle name="20% - Accent6 15" xfId="4013"/>
    <cellStyle name="20% - Accent6 16" xfId="4014"/>
    <cellStyle name="20% - Accent6 17" xfId="4015"/>
    <cellStyle name="20% - Accent6 18" xfId="4016"/>
    <cellStyle name="20% - Accent6 19" xfId="4017"/>
    <cellStyle name="20% - Accent6 2" xfId="4018"/>
    <cellStyle name="20% - Accent6 2 2" xfId="4019"/>
    <cellStyle name="20% - Accent6 2_401K Summary" xfId="4020"/>
    <cellStyle name="20% - Accent6 20" xfId="4021"/>
    <cellStyle name="20% - Accent6 21" xfId="4022"/>
    <cellStyle name="20% - Accent6 22" xfId="4023"/>
    <cellStyle name="20% - Accent6 3" xfId="4024"/>
    <cellStyle name="20% - Accent6 3 2" xfId="4025"/>
    <cellStyle name="20% - Accent6 3 2 2" xfId="4026"/>
    <cellStyle name="20% - Accent6 3 2 2 2" xfId="4027"/>
    <cellStyle name="20% - Accent6 3 2 2 2 2" xfId="4028"/>
    <cellStyle name="20% - Accent6 3 2 2 2 2 2" xfId="4029"/>
    <cellStyle name="20% - Accent6 3 2 2 2 2 2 2" xfId="4030"/>
    <cellStyle name="20% - Accent6 3 2 2 2 2 3" xfId="4031"/>
    <cellStyle name="20% - Accent6 3 2 2 2 3" xfId="4032"/>
    <cellStyle name="20% - Accent6 3 2 2 2 3 2" xfId="4033"/>
    <cellStyle name="20% - Accent6 3 2 2 2 4" xfId="4034"/>
    <cellStyle name="20% - Accent6 3 2 2 3" xfId="4035"/>
    <cellStyle name="20% - Accent6 3 2 2 3 2" xfId="4036"/>
    <cellStyle name="20% - Accent6 3 2 2 3 2 2" xfId="4037"/>
    <cellStyle name="20% - Accent6 3 2 2 3 2 2 2" xfId="4038"/>
    <cellStyle name="20% - Accent6 3 2 2 3 2 3" xfId="4039"/>
    <cellStyle name="20% - Accent6 3 2 2 3 3" xfId="4040"/>
    <cellStyle name="20% - Accent6 3 2 2 3 3 2" xfId="4041"/>
    <cellStyle name="20% - Accent6 3 2 2 3 4" xfId="4042"/>
    <cellStyle name="20% - Accent6 3 2 2 4" xfId="4043"/>
    <cellStyle name="20% - Accent6 3 2 2 4 2" xfId="4044"/>
    <cellStyle name="20% - Accent6 3 2 2 4 2 2" xfId="4045"/>
    <cellStyle name="20% - Accent6 3 2 2 4 3" xfId="4046"/>
    <cellStyle name="20% - Accent6 3 2 2 5" xfId="4047"/>
    <cellStyle name="20% - Accent6 3 2 2 5 2" xfId="4048"/>
    <cellStyle name="20% - Accent6 3 2 2 6" xfId="4049"/>
    <cellStyle name="20% - Accent6 3 2 3" xfId="4050"/>
    <cellStyle name="20% - Accent6 3 2 3 2" xfId="4051"/>
    <cellStyle name="20% - Accent6 3 2 3 2 2" xfId="4052"/>
    <cellStyle name="20% - Accent6 3 2 3 2 2 2" xfId="4053"/>
    <cellStyle name="20% - Accent6 3 2 3 2 2 2 2" xfId="4054"/>
    <cellStyle name="20% - Accent6 3 2 3 2 2 3" xfId="4055"/>
    <cellStyle name="20% - Accent6 3 2 3 2 3" xfId="4056"/>
    <cellStyle name="20% - Accent6 3 2 3 2 3 2" xfId="4057"/>
    <cellStyle name="20% - Accent6 3 2 3 2 4" xfId="4058"/>
    <cellStyle name="20% - Accent6 3 2 3 3" xfId="4059"/>
    <cellStyle name="20% - Accent6 3 2 3 3 2" xfId="4060"/>
    <cellStyle name="20% - Accent6 3 2 3 3 2 2" xfId="4061"/>
    <cellStyle name="20% - Accent6 3 2 3 3 2 2 2" xfId="4062"/>
    <cellStyle name="20% - Accent6 3 2 3 3 2 3" xfId="4063"/>
    <cellStyle name="20% - Accent6 3 2 3 3 3" xfId="4064"/>
    <cellStyle name="20% - Accent6 3 2 3 3 3 2" xfId="4065"/>
    <cellStyle name="20% - Accent6 3 2 3 3 4" xfId="4066"/>
    <cellStyle name="20% - Accent6 3 2 3 4" xfId="4067"/>
    <cellStyle name="20% - Accent6 3 2 3 4 2" xfId="4068"/>
    <cellStyle name="20% - Accent6 3 2 3 4 2 2" xfId="4069"/>
    <cellStyle name="20% - Accent6 3 2 3 4 3" xfId="4070"/>
    <cellStyle name="20% - Accent6 3 2 3 5" xfId="4071"/>
    <cellStyle name="20% - Accent6 3 2 3 5 2" xfId="4072"/>
    <cellStyle name="20% - Accent6 3 2 3 6" xfId="4073"/>
    <cellStyle name="20% - Accent6 3 2 4" xfId="4074"/>
    <cellStyle name="20% - Accent6 3 2 4 2" xfId="4075"/>
    <cellStyle name="20% - Accent6 3 2 4 2 2" xfId="4076"/>
    <cellStyle name="20% - Accent6 3 2 4 2 2 2" xfId="4077"/>
    <cellStyle name="20% - Accent6 3 2 4 2 3" xfId="4078"/>
    <cellStyle name="20% - Accent6 3 2 4 3" xfId="4079"/>
    <cellStyle name="20% - Accent6 3 2 4 3 2" xfId="4080"/>
    <cellStyle name="20% - Accent6 3 2 4 4" xfId="4081"/>
    <cellStyle name="20% - Accent6 3 2 5" xfId="4082"/>
    <cellStyle name="20% - Accent6 3 2 5 2" xfId="4083"/>
    <cellStyle name="20% - Accent6 3 2 5 2 2" xfId="4084"/>
    <cellStyle name="20% - Accent6 3 2 5 2 2 2" xfId="4085"/>
    <cellStyle name="20% - Accent6 3 2 5 2 3" xfId="4086"/>
    <cellStyle name="20% - Accent6 3 2 5 3" xfId="4087"/>
    <cellStyle name="20% - Accent6 3 2 5 3 2" xfId="4088"/>
    <cellStyle name="20% - Accent6 3 2 5 4" xfId="4089"/>
    <cellStyle name="20% - Accent6 3 2 6" xfId="4090"/>
    <cellStyle name="20% - Accent6 3 2 6 2" xfId="4091"/>
    <cellStyle name="20% - Accent6 3 2 6 2 2" xfId="4092"/>
    <cellStyle name="20% - Accent6 3 2 6 3" xfId="4093"/>
    <cellStyle name="20% - Accent6 3 2 7" xfId="4094"/>
    <cellStyle name="20% - Accent6 3 2 7 2" xfId="4095"/>
    <cellStyle name="20% - Accent6 3 2 8" xfId="4096"/>
    <cellStyle name="20% - Accent6 3 3" xfId="4097"/>
    <cellStyle name="20% - Accent6 3 3 2" xfId="4098"/>
    <cellStyle name="20% - Accent6 3 3 2 2" xfId="4099"/>
    <cellStyle name="20% - Accent6 3 3 2 2 2" xfId="4100"/>
    <cellStyle name="20% - Accent6 3 3 2 2 2 2" xfId="4101"/>
    <cellStyle name="20% - Accent6 3 3 2 2 3" xfId="4102"/>
    <cellStyle name="20% - Accent6 3 3 2 3" xfId="4103"/>
    <cellStyle name="20% - Accent6 3 3 2 3 2" xfId="4104"/>
    <cellStyle name="20% - Accent6 3 3 2 4" xfId="4105"/>
    <cellStyle name="20% - Accent6 3 3 3" xfId="4106"/>
    <cellStyle name="20% - Accent6 3 3 3 2" xfId="4107"/>
    <cellStyle name="20% - Accent6 3 3 3 2 2" xfId="4108"/>
    <cellStyle name="20% - Accent6 3 3 3 2 2 2" xfId="4109"/>
    <cellStyle name="20% - Accent6 3 3 3 2 3" xfId="4110"/>
    <cellStyle name="20% - Accent6 3 3 3 3" xfId="4111"/>
    <cellStyle name="20% - Accent6 3 3 3 3 2" xfId="4112"/>
    <cellStyle name="20% - Accent6 3 3 3 4" xfId="4113"/>
    <cellStyle name="20% - Accent6 3 3 4" xfId="4114"/>
    <cellStyle name="20% - Accent6 3 3 4 2" xfId="4115"/>
    <cellStyle name="20% - Accent6 3 3 4 2 2" xfId="4116"/>
    <cellStyle name="20% - Accent6 3 3 4 3" xfId="4117"/>
    <cellStyle name="20% - Accent6 3 3 5" xfId="4118"/>
    <cellStyle name="20% - Accent6 3 3 5 2" xfId="4119"/>
    <cellStyle name="20% - Accent6 3 3 6" xfId="4120"/>
    <cellStyle name="20% - Accent6 3 4" xfId="4121"/>
    <cellStyle name="20% - Accent6 3 4 2" xfId="4122"/>
    <cellStyle name="20% - Accent6 3 4 2 2" xfId="4123"/>
    <cellStyle name="20% - Accent6 3 4 2 2 2" xfId="4124"/>
    <cellStyle name="20% - Accent6 3 4 2 2 2 2" xfId="4125"/>
    <cellStyle name="20% - Accent6 3 4 2 2 3" xfId="4126"/>
    <cellStyle name="20% - Accent6 3 4 2 3" xfId="4127"/>
    <cellStyle name="20% - Accent6 3 4 2 3 2" xfId="4128"/>
    <cellStyle name="20% - Accent6 3 4 2 4" xfId="4129"/>
    <cellStyle name="20% - Accent6 3 4 3" xfId="4130"/>
    <cellStyle name="20% - Accent6 3 4 3 2" xfId="4131"/>
    <cellStyle name="20% - Accent6 3 4 3 2 2" xfId="4132"/>
    <cellStyle name="20% - Accent6 3 4 3 2 2 2" xfId="4133"/>
    <cellStyle name="20% - Accent6 3 4 3 2 3" xfId="4134"/>
    <cellStyle name="20% - Accent6 3 4 3 3" xfId="4135"/>
    <cellStyle name="20% - Accent6 3 4 3 3 2" xfId="4136"/>
    <cellStyle name="20% - Accent6 3 4 3 4" xfId="4137"/>
    <cellStyle name="20% - Accent6 3 4 4" xfId="4138"/>
    <cellStyle name="20% - Accent6 3 4 4 2" xfId="4139"/>
    <cellStyle name="20% - Accent6 3 4 4 2 2" xfId="4140"/>
    <cellStyle name="20% - Accent6 3 4 4 3" xfId="4141"/>
    <cellStyle name="20% - Accent6 3 4 5" xfId="4142"/>
    <cellStyle name="20% - Accent6 3 4 5 2" xfId="4143"/>
    <cellStyle name="20% - Accent6 3 4 6" xfId="4144"/>
    <cellStyle name="20% - Accent6 3 5" xfId="4145"/>
    <cellStyle name="20% - Accent6 3 5 2" xfId="4146"/>
    <cellStyle name="20% - Accent6 3 5 2 2" xfId="4147"/>
    <cellStyle name="20% - Accent6 3 5 2 2 2" xfId="4148"/>
    <cellStyle name="20% - Accent6 3 5 2 3" xfId="4149"/>
    <cellStyle name="20% - Accent6 3 5 3" xfId="4150"/>
    <cellStyle name="20% - Accent6 3 5 3 2" xfId="4151"/>
    <cellStyle name="20% - Accent6 3 5 4" xfId="4152"/>
    <cellStyle name="20% - Accent6 3 6" xfId="4153"/>
    <cellStyle name="20% - Accent6 3 6 2" xfId="4154"/>
    <cellStyle name="20% - Accent6 3 6 2 2" xfId="4155"/>
    <cellStyle name="20% - Accent6 3 6 2 2 2" xfId="4156"/>
    <cellStyle name="20% - Accent6 3 6 2 3" xfId="4157"/>
    <cellStyle name="20% - Accent6 3 6 3" xfId="4158"/>
    <cellStyle name="20% - Accent6 3 6 3 2" xfId="4159"/>
    <cellStyle name="20% - Accent6 3 6 4" xfId="4160"/>
    <cellStyle name="20% - Accent6 3 7" xfId="4161"/>
    <cellStyle name="20% - Accent6 3 7 2" xfId="4162"/>
    <cellStyle name="20% - Accent6 3 7 2 2" xfId="4163"/>
    <cellStyle name="20% - Accent6 3 7 3" xfId="4164"/>
    <cellStyle name="20% - Accent6 3 8" xfId="4165"/>
    <cellStyle name="20% - Accent6 3 8 2" xfId="4166"/>
    <cellStyle name="20% - Accent6 3 9" xfId="4167"/>
    <cellStyle name="20% - Accent6 4" xfId="4168"/>
    <cellStyle name="20% - Accent6 4 2" xfId="4169"/>
    <cellStyle name="20% - Accent6 4 2 2" xfId="4170"/>
    <cellStyle name="20% - Accent6 4 3" xfId="4171"/>
    <cellStyle name="20% - Accent6 5" xfId="4172"/>
    <cellStyle name="20% - Accent6 5 2" xfId="4173"/>
    <cellStyle name="20% - Accent6 5 2 2" xfId="4174"/>
    <cellStyle name="20% - Accent6 5 2 2 2" xfId="4175"/>
    <cellStyle name="20% - Accent6 5 2 2 2 2" xfId="4176"/>
    <cellStyle name="20% - Accent6 5 2 2 2 2 2" xfId="4177"/>
    <cellStyle name="20% - Accent6 5 2 2 2 3" xfId="4178"/>
    <cellStyle name="20% - Accent6 5 2 2 3" xfId="4179"/>
    <cellStyle name="20% - Accent6 5 2 2 3 2" xfId="4180"/>
    <cellStyle name="20% - Accent6 5 2 2 4" xfId="4181"/>
    <cellStyle name="20% - Accent6 5 2 3" xfId="4182"/>
    <cellStyle name="20% - Accent6 5 2 3 2" xfId="4183"/>
    <cellStyle name="20% - Accent6 5 2 3 2 2" xfId="4184"/>
    <cellStyle name="20% - Accent6 5 2 3 2 2 2" xfId="4185"/>
    <cellStyle name="20% - Accent6 5 2 3 2 3" xfId="4186"/>
    <cellStyle name="20% - Accent6 5 2 3 3" xfId="4187"/>
    <cellStyle name="20% - Accent6 5 2 3 3 2" xfId="4188"/>
    <cellStyle name="20% - Accent6 5 2 3 4" xfId="4189"/>
    <cellStyle name="20% - Accent6 5 2 4" xfId="4190"/>
    <cellStyle name="20% - Accent6 5 2 4 2" xfId="4191"/>
    <cellStyle name="20% - Accent6 5 2 4 2 2" xfId="4192"/>
    <cellStyle name="20% - Accent6 5 2 4 3" xfId="4193"/>
    <cellStyle name="20% - Accent6 5 2 5" xfId="4194"/>
    <cellStyle name="20% - Accent6 5 2 5 2" xfId="4195"/>
    <cellStyle name="20% - Accent6 5 2 6" xfId="4196"/>
    <cellStyle name="20% - Accent6 5 3" xfId="4197"/>
    <cellStyle name="20% - Accent6 5 3 2" xfId="4198"/>
    <cellStyle name="20% - Accent6 5 3 2 2" xfId="4199"/>
    <cellStyle name="20% - Accent6 5 3 2 2 2" xfId="4200"/>
    <cellStyle name="20% - Accent6 5 3 2 2 2 2" xfId="4201"/>
    <cellStyle name="20% - Accent6 5 3 2 2 3" xfId="4202"/>
    <cellStyle name="20% - Accent6 5 3 2 3" xfId="4203"/>
    <cellStyle name="20% - Accent6 5 3 2 3 2" xfId="4204"/>
    <cellStyle name="20% - Accent6 5 3 2 4" xfId="4205"/>
    <cellStyle name="20% - Accent6 5 3 3" xfId="4206"/>
    <cellStyle name="20% - Accent6 5 3 3 2" xfId="4207"/>
    <cellStyle name="20% - Accent6 5 3 3 2 2" xfId="4208"/>
    <cellStyle name="20% - Accent6 5 3 3 2 2 2" xfId="4209"/>
    <cellStyle name="20% - Accent6 5 3 3 2 3" xfId="4210"/>
    <cellStyle name="20% - Accent6 5 3 3 3" xfId="4211"/>
    <cellStyle name="20% - Accent6 5 3 3 3 2" xfId="4212"/>
    <cellStyle name="20% - Accent6 5 3 3 4" xfId="4213"/>
    <cellStyle name="20% - Accent6 5 3 4" xfId="4214"/>
    <cellStyle name="20% - Accent6 5 3 4 2" xfId="4215"/>
    <cellStyle name="20% - Accent6 5 3 4 2 2" xfId="4216"/>
    <cellStyle name="20% - Accent6 5 3 4 3" xfId="4217"/>
    <cellStyle name="20% - Accent6 5 3 5" xfId="4218"/>
    <cellStyle name="20% - Accent6 5 3 5 2" xfId="4219"/>
    <cellStyle name="20% - Accent6 5 3 6" xfId="4220"/>
    <cellStyle name="20% - Accent6 5 4" xfId="4221"/>
    <cellStyle name="20% - Accent6 5 4 2" xfId="4222"/>
    <cellStyle name="20% - Accent6 5 4 2 2" xfId="4223"/>
    <cellStyle name="20% - Accent6 5 4 2 2 2" xfId="4224"/>
    <cellStyle name="20% - Accent6 5 4 2 3" xfId="4225"/>
    <cellStyle name="20% - Accent6 5 4 3" xfId="4226"/>
    <cellStyle name="20% - Accent6 5 4 3 2" xfId="4227"/>
    <cellStyle name="20% - Accent6 5 4 4" xfId="4228"/>
    <cellStyle name="20% - Accent6 5 5" xfId="4229"/>
    <cellStyle name="20% - Accent6 5 5 2" xfId="4230"/>
    <cellStyle name="20% - Accent6 5 5 2 2" xfId="4231"/>
    <cellStyle name="20% - Accent6 5 5 2 2 2" xfId="4232"/>
    <cellStyle name="20% - Accent6 5 5 2 3" xfId="4233"/>
    <cellStyle name="20% - Accent6 5 5 3" xfId="4234"/>
    <cellStyle name="20% - Accent6 5 5 3 2" xfId="4235"/>
    <cellStyle name="20% - Accent6 5 5 4" xfId="4236"/>
    <cellStyle name="20% - Accent6 5 6" xfId="4237"/>
    <cellStyle name="20% - Accent6 5 6 2" xfId="4238"/>
    <cellStyle name="20% - Accent6 5 6 2 2" xfId="4239"/>
    <cellStyle name="20% - Accent6 5 6 3" xfId="4240"/>
    <cellStyle name="20% - Accent6 5 7" xfId="4241"/>
    <cellStyle name="20% - Accent6 5 7 2" xfId="4242"/>
    <cellStyle name="20% - Accent6 5 8" xfId="4243"/>
    <cellStyle name="20% - Accent6 6" xfId="4244"/>
    <cellStyle name="20% - Accent6 6 2" xfId="4245"/>
    <cellStyle name="20% - Accent6 6 2 2" xfId="4246"/>
    <cellStyle name="20% - Accent6 6 2 2 2" xfId="4247"/>
    <cellStyle name="20% - Accent6 6 2 2 2 2" xfId="4248"/>
    <cellStyle name="20% - Accent6 6 2 2 2 2 2" xfId="4249"/>
    <cellStyle name="20% - Accent6 6 2 2 2 3" xfId="4250"/>
    <cellStyle name="20% - Accent6 6 2 2 3" xfId="4251"/>
    <cellStyle name="20% - Accent6 6 2 2 3 2" xfId="4252"/>
    <cellStyle name="20% - Accent6 6 2 2 4" xfId="4253"/>
    <cellStyle name="20% - Accent6 6 2 3" xfId="4254"/>
    <cellStyle name="20% - Accent6 6 2 3 2" xfId="4255"/>
    <cellStyle name="20% - Accent6 6 2 3 2 2" xfId="4256"/>
    <cellStyle name="20% - Accent6 6 2 3 2 2 2" xfId="4257"/>
    <cellStyle name="20% - Accent6 6 2 3 2 3" xfId="4258"/>
    <cellStyle name="20% - Accent6 6 2 3 3" xfId="4259"/>
    <cellStyle name="20% - Accent6 6 2 3 3 2" xfId="4260"/>
    <cellStyle name="20% - Accent6 6 2 3 4" xfId="4261"/>
    <cellStyle name="20% - Accent6 6 2 4" xfId="4262"/>
    <cellStyle name="20% - Accent6 6 2 4 2" xfId="4263"/>
    <cellStyle name="20% - Accent6 6 2 4 2 2" xfId="4264"/>
    <cellStyle name="20% - Accent6 6 2 4 3" xfId="4265"/>
    <cellStyle name="20% - Accent6 6 2 5" xfId="4266"/>
    <cellStyle name="20% - Accent6 6 2 5 2" xfId="4267"/>
    <cellStyle name="20% - Accent6 6 2 6" xfId="4268"/>
    <cellStyle name="20% - Accent6 6 3" xfId="4269"/>
    <cellStyle name="20% - Accent6 6 3 2" xfId="4270"/>
    <cellStyle name="20% - Accent6 6 3 2 2" xfId="4271"/>
    <cellStyle name="20% - Accent6 6 3 2 2 2" xfId="4272"/>
    <cellStyle name="20% - Accent6 6 3 2 2 2 2" xfId="4273"/>
    <cellStyle name="20% - Accent6 6 3 2 2 3" xfId="4274"/>
    <cellStyle name="20% - Accent6 6 3 2 3" xfId="4275"/>
    <cellStyle name="20% - Accent6 6 3 2 3 2" xfId="4276"/>
    <cellStyle name="20% - Accent6 6 3 2 4" xfId="4277"/>
    <cellStyle name="20% - Accent6 6 3 3" xfId="4278"/>
    <cellStyle name="20% - Accent6 6 3 3 2" xfId="4279"/>
    <cellStyle name="20% - Accent6 6 3 3 2 2" xfId="4280"/>
    <cellStyle name="20% - Accent6 6 3 3 2 2 2" xfId="4281"/>
    <cellStyle name="20% - Accent6 6 3 3 2 3" xfId="4282"/>
    <cellStyle name="20% - Accent6 6 3 3 3" xfId="4283"/>
    <cellStyle name="20% - Accent6 6 3 3 3 2" xfId="4284"/>
    <cellStyle name="20% - Accent6 6 3 3 4" xfId="4285"/>
    <cellStyle name="20% - Accent6 6 3 4" xfId="4286"/>
    <cellStyle name="20% - Accent6 6 3 4 2" xfId="4287"/>
    <cellStyle name="20% - Accent6 6 3 4 2 2" xfId="4288"/>
    <cellStyle name="20% - Accent6 6 3 4 3" xfId="4289"/>
    <cellStyle name="20% - Accent6 6 3 5" xfId="4290"/>
    <cellStyle name="20% - Accent6 6 3 5 2" xfId="4291"/>
    <cellStyle name="20% - Accent6 6 3 6" xfId="4292"/>
    <cellStyle name="20% - Accent6 6 4" xfId="4293"/>
    <cellStyle name="20% - Accent6 6 4 2" xfId="4294"/>
    <cellStyle name="20% - Accent6 6 4 2 2" xfId="4295"/>
    <cellStyle name="20% - Accent6 6 4 2 2 2" xfId="4296"/>
    <cellStyle name="20% - Accent6 6 4 2 3" xfId="4297"/>
    <cellStyle name="20% - Accent6 6 4 3" xfId="4298"/>
    <cellStyle name="20% - Accent6 6 4 3 2" xfId="4299"/>
    <cellStyle name="20% - Accent6 6 4 4" xfId="4300"/>
    <cellStyle name="20% - Accent6 6 5" xfId="4301"/>
    <cellStyle name="20% - Accent6 6 5 2" xfId="4302"/>
    <cellStyle name="20% - Accent6 6 5 2 2" xfId="4303"/>
    <cellStyle name="20% - Accent6 6 5 2 2 2" xfId="4304"/>
    <cellStyle name="20% - Accent6 6 5 2 3" xfId="4305"/>
    <cellStyle name="20% - Accent6 6 5 3" xfId="4306"/>
    <cellStyle name="20% - Accent6 6 5 3 2" xfId="4307"/>
    <cellStyle name="20% - Accent6 6 5 4" xfId="4308"/>
    <cellStyle name="20% - Accent6 6 6" xfId="4309"/>
    <cellStyle name="20% - Accent6 6 6 2" xfId="4310"/>
    <cellStyle name="20% - Accent6 6 6 2 2" xfId="4311"/>
    <cellStyle name="20% - Accent6 6 6 3" xfId="4312"/>
    <cellStyle name="20% - Accent6 6 7" xfId="4313"/>
    <cellStyle name="20% - Accent6 6 7 2" xfId="4314"/>
    <cellStyle name="20% - Accent6 6 8" xfId="4315"/>
    <cellStyle name="20% - Accent6 7" xfId="4316"/>
    <cellStyle name="20% - Accent6 8" xfId="4317"/>
    <cellStyle name="20% - Accent6 9" xfId="4318"/>
    <cellStyle name="24" xfId="4319"/>
    <cellStyle name="40% - Accent1 10" xfId="4320"/>
    <cellStyle name="40% - Accent1 10 2" xfId="4321"/>
    <cellStyle name="40% - Accent1 11" xfId="4322"/>
    <cellStyle name="40% - Accent1 12" xfId="4323"/>
    <cellStyle name="40% - Accent1 12 2" xfId="4324"/>
    <cellStyle name="40% - Accent1 13" xfId="4325"/>
    <cellStyle name="40% - Accent1 14" xfId="4326"/>
    <cellStyle name="40% - Accent1 15" xfId="4327"/>
    <cellStyle name="40% - Accent1 16" xfId="4328"/>
    <cellStyle name="40% - Accent1 17" xfId="4329"/>
    <cellStyle name="40% - Accent1 18" xfId="4330"/>
    <cellStyle name="40% - Accent1 19" xfId="4331"/>
    <cellStyle name="40% - Accent1 2" xfId="4332"/>
    <cellStyle name="40% - Accent1 2 2" xfId="4333"/>
    <cellStyle name="40% - Accent1 2_401K Summary" xfId="4334"/>
    <cellStyle name="40% - Accent1 20" xfId="4335"/>
    <cellStyle name="40% - Accent1 21" xfId="4336"/>
    <cellStyle name="40% - Accent1 22" xfId="4337"/>
    <cellStyle name="40% - Accent1 3" xfId="4338"/>
    <cellStyle name="40% - Accent1 3 2" xfId="4339"/>
    <cellStyle name="40% - Accent1 3 2 2" xfId="4340"/>
    <cellStyle name="40% - Accent1 3 2 2 2" xfId="4341"/>
    <cellStyle name="40% - Accent1 3 2 2 2 2" xfId="4342"/>
    <cellStyle name="40% - Accent1 3 2 2 2 2 2" xfId="4343"/>
    <cellStyle name="40% - Accent1 3 2 2 2 2 2 2" xfId="4344"/>
    <cellStyle name="40% - Accent1 3 2 2 2 2 3" xfId="4345"/>
    <cellStyle name="40% - Accent1 3 2 2 2 3" xfId="4346"/>
    <cellStyle name="40% - Accent1 3 2 2 2 3 2" xfId="4347"/>
    <cellStyle name="40% - Accent1 3 2 2 2 4" xfId="4348"/>
    <cellStyle name="40% - Accent1 3 2 2 3" xfId="4349"/>
    <cellStyle name="40% - Accent1 3 2 2 3 2" xfId="4350"/>
    <cellStyle name="40% - Accent1 3 2 2 3 2 2" xfId="4351"/>
    <cellStyle name="40% - Accent1 3 2 2 3 2 2 2" xfId="4352"/>
    <cellStyle name="40% - Accent1 3 2 2 3 2 3" xfId="4353"/>
    <cellStyle name="40% - Accent1 3 2 2 3 3" xfId="4354"/>
    <cellStyle name="40% - Accent1 3 2 2 3 3 2" xfId="4355"/>
    <cellStyle name="40% - Accent1 3 2 2 3 4" xfId="4356"/>
    <cellStyle name="40% - Accent1 3 2 2 4" xfId="4357"/>
    <cellStyle name="40% - Accent1 3 2 2 4 2" xfId="4358"/>
    <cellStyle name="40% - Accent1 3 2 2 4 2 2" xfId="4359"/>
    <cellStyle name="40% - Accent1 3 2 2 4 3" xfId="4360"/>
    <cellStyle name="40% - Accent1 3 2 2 5" xfId="4361"/>
    <cellStyle name="40% - Accent1 3 2 2 5 2" xfId="4362"/>
    <cellStyle name="40% - Accent1 3 2 2 6" xfId="4363"/>
    <cellStyle name="40% - Accent1 3 2 3" xfId="4364"/>
    <cellStyle name="40% - Accent1 3 2 3 2" xfId="4365"/>
    <cellStyle name="40% - Accent1 3 2 3 2 2" xfId="4366"/>
    <cellStyle name="40% - Accent1 3 2 3 2 2 2" xfId="4367"/>
    <cellStyle name="40% - Accent1 3 2 3 2 2 2 2" xfId="4368"/>
    <cellStyle name="40% - Accent1 3 2 3 2 2 3" xfId="4369"/>
    <cellStyle name="40% - Accent1 3 2 3 2 3" xfId="4370"/>
    <cellStyle name="40% - Accent1 3 2 3 2 3 2" xfId="4371"/>
    <cellStyle name="40% - Accent1 3 2 3 2 4" xfId="4372"/>
    <cellStyle name="40% - Accent1 3 2 3 3" xfId="4373"/>
    <cellStyle name="40% - Accent1 3 2 3 3 2" xfId="4374"/>
    <cellStyle name="40% - Accent1 3 2 3 3 2 2" xfId="4375"/>
    <cellStyle name="40% - Accent1 3 2 3 3 2 2 2" xfId="4376"/>
    <cellStyle name="40% - Accent1 3 2 3 3 2 3" xfId="4377"/>
    <cellStyle name="40% - Accent1 3 2 3 3 3" xfId="4378"/>
    <cellStyle name="40% - Accent1 3 2 3 3 3 2" xfId="4379"/>
    <cellStyle name="40% - Accent1 3 2 3 3 4" xfId="4380"/>
    <cellStyle name="40% - Accent1 3 2 3 4" xfId="4381"/>
    <cellStyle name="40% - Accent1 3 2 3 4 2" xfId="4382"/>
    <cellStyle name="40% - Accent1 3 2 3 4 2 2" xfId="4383"/>
    <cellStyle name="40% - Accent1 3 2 3 4 3" xfId="4384"/>
    <cellStyle name="40% - Accent1 3 2 3 5" xfId="4385"/>
    <cellStyle name="40% - Accent1 3 2 3 5 2" xfId="4386"/>
    <cellStyle name="40% - Accent1 3 2 3 6" xfId="4387"/>
    <cellStyle name="40% - Accent1 3 2 4" xfId="4388"/>
    <cellStyle name="40% - Accent1 3 2 4 2" xfId="4389"/>
    <cellStyle name="40% - Accent1 3 2 4 2 2" xfId="4390"/>
    <cellStyle name="40% - Accent1 3 2 4 2 2 2" xfId="4391"/>
    <cellStyle name="40% - Accent1 3 2 4 2 3" xfId="4392"/>
    <cellStyle name="40% - Accent1 3 2 4 3" xfId="4393"/>
    <cellStyle name="40% - Accent1 3 2 4 3 2" xfId="4394"/>
    <cellStyle name="40% - Accent1 3 2 4 4" xfId="4395"/>
    <cellStyle name="40% - Accent1 3 2 5" xfId="4396"/>
    <cellStyle name="40% - Accent1 3 2 5 2" xfId="4397"/>
    <cellStyle name="40% - Accent1 3 2 5 2 2" xfId="4398"/>
    <cellStyle name="40% - Accent1 3 2 5 2 2 2" xfId="4399"/>
    <cellStyle name="40% - Accent1 3 2 5 2 3" xfId="4400"/>
    <cellStyle name="40% - Accent1 3 2 5 3" xfId="4401"/>
    <cellStyle name="40% - Accent1 3 2 5 3 2" xfId="4402"/>
    <cellStyle name="40% - Accent1 3 2 5 4" xfId="4403"/>
    <cellStyle name="40% - Accent1 3 2 6" xfId="4404"/>
    <cellStyle name="40% - Accent1 3 2 6 2" xfId="4405"/>
    <cellStyle name="40% - Accent1 3 2 6 2 2" xfId="4406"/>
    <cellStyle name="40% - Accent1 3 2 6 3" xfId="4407"/>
    <cellStyle name="40% - Accent1 3 2 7" xfId="4408"/>
    <cellStyle name="40% - Accent1 3 2 7 2" xfId="4409"/>
    <cellStyle name="40% - Accent1 3 2 8" xfId="4410"/>
    <cellStyle name="40% - Accent1 3 3" xfId="4411"/>
    <cellStyle name="40% - Accent1 3 3 2" xfId="4412"/>
    <cellStyle name="40% - Accent1 3 3 2 2" xfId="4413"/>
    <cellStyle name="40% - Accent1 3 3 2 2 2" xfId="4414"/>
    <cellStyle name="40% - Accent1 3 3 2 2 2 2" xfId="4415"/>
    <cellStyle name="40% - Accent1 3 3 2 2 3" xfId="4416"/>
    <cellStyle name="40% - Accent1 3 3 2 3" xfId="4417"/>
    <cellStyle name="40% - Accent1 3 3 2 3 2" xfId="4418"/>
    <cellStyle name="40% - Accent1 3 3 2 4" xfId="4419"/>
    <cellStyle name="40% - Accent1 3 3 3" xfId="4420"/>
    <cellStyle name="40% - Accent1 3 3 3 2" xfId="4421"/>
    <cellStyle name="40% - Accent1 3 3 3 2 2" xfId="4422"/>
    <cellStyle name="40% - Accent1 3 3 3 2 2 2" xfId="4423"/>
    <cellStyle name="40% - Accent1 3 3 3 2 3" xfId="4424"/>
    <cellStyle name="40% - Accent1 3 3 3 3" xfId="4425"/>
    <cellStyle name="40% - Accent1 3 3 3 3 2" xfId="4426"/>
    <cellStyle name="40% - Accent1 3 3 3 4" xfId="4427"/>
    <cellStyle name="40% - Accent1 3 3 4" xfId="4428"/>
    <cellStyle name="40% - Accent1 3 3 4 2" xfId="4429"/>
    <cellStyle name="40% - Accent1 3 3 4 2 2" xfId="4430"/>
    <cellStyle name="40% - Accent1 3 3 4 3" xfId="4431"/>
    <cellStyle name="40% - Accent1 3 3 5" xfId="4432"/>
    <cellStyle name="40% - Accent1 3 3 5 2" xfId="4433"/>
    <cellStyle name="40% - Accent1 3 3 6" xfId="4434"/>
    <cellStyle name="40% - Accent1 3 4" xfId="4435"/>
    <cellStyle name="40% - Accent1 3 4 2" xfId="4436"/>
    <cellStyle name="40% - Accent1 3 4 2 2" xfId="4437"/>
    <cellStyle name="40% - Accent1 3 4 2 2 2" xfId="4438"/>
    <cellStyle name="40% - Accent1 3 4 2 2 2 2" xfId="4439"/>
    <cellStyle name="40% - Accent1 3 4 2 2 3" xfId="4440"/>
    <cellStyle name="40% - Accent1 3 4 2 3" xfId="4441"/>
    <cellStyle name="40% - Accent1 3 4 2 3 2" xfId="4442"/>
    <cellStyle name="40% - Accent1 3 4 2 4" xfId="4443"/>
    <cellStyle name="40% - Accent1 3 4 3" xfId="4444"/>
    <cellStyle name="40% - Accent1 3 4 3 2" xfId="4445"/>
    <cellStyle name="40% - Accent1 3 4 3 2 2" xfId="4446"/>
    <cellStyle name="40% - Accent1 3 4 3 2 2 2" xfId="4447"/>
    <cellStyle name="40% - Accent1 3 4 3 2 3" xfId="4448"/>
    <cellStyle name="40% - Accent1 3 4 3 3" xfId="4449"/>
    <cellStyle name="40% - Accent1 3 4 3 3 2" xfId="4450"/>
    <cellStyle name="40% - Accent1 3 4 3 4" xfId="4451"/>
    <cellStyle name="40% - Accent1 3 4 4" xfId="4452"/>
    <cellStyle name="40% - Accent1 3 4 4 2" xfId="4453"/>
    <cellStyle name="40% - Accent1 3 4 4 2 2" xfId="4454"/>
    <cellStyle name="40% - Accent1 3 4 4 3" xfId="4455"/>
    <cellStyle name="40% - Accent1 3 4 5" xfId="4456"/>
    <cellStyle name="40% - Accent1 3 4 5 2" xfId="4457"/>
    <cellStyle name="40% - Accent1 3 4 6" xfId="4458"/>
    <cellStyle name="40% - Accent1 3 5" xfId="4459"/>
    <cellStyle name="40% - Accent1 3 5 2" xfId="4460"/>
    <cellStyle name="40% - Accent1 3 5 2 2" xfId="4461"/>
    <cellStyle name="40% - Accent1 3 5 2 2 2" xfId="4462"/>
    <cellStyle name="40% - Accent1 3 5 2 3" xfId="4463"/>
    <cellStyle name="40% - Accent1 3 5 3" xfId="4464"/>
    <cellStyle name="40% - Accent1 3 5 3 2" xfId="4465"/>
    <cellStyle name="40% - Accent1 3 5 4" xfId="4466"/>
    <cellStyle name="40% - Accent1 3 6" xfId="4467"/>
    <cellStyle name="40% - Accent1 3 6 2" xfId="4468"/>
    <cellStyle name="40% - Accent1 3 6 2 2" xfId="4469"/>
    <cellStyle name="40% - Accent1 3 6 2 2 2" xfId="4470"/>
    <cellStyle name="40% - Accent1 3 6 2 3" xfId="4471"/>
    <cellStyle name="40% - Accent1 3 6 3" xfId="4472"/>
    <cellStyle name="40% - Accent1 3 6 3 2" xfId="4473"/>
    <cellStyle name="40% - Accent1 3 6 4" xfId="4474"/>
    <cellStyle name="40% - Accent1 3 7" xfId="4475"/>
    <cellStyle name="40% - Accent1 3 7 2" xfId="4476"/>
    <cellStyle name="40% - Accent1 3 7 2 2" xfId="4477"/>
    <cellStyle name="40% - Accent1 3 7 3" xfId="4478"/>
    <cellStyle name="40% - Accent1 3 8" xfId="4479"/>
    <cellStyle name="40% - Accent1 3 8 2" xfId="4480"/>
    <cellStyle name="40% - Accent1 3 9" xfId="4481"/>
    <cellStyle name="40% - Accent1 4" xfId="4482"/>
    <cellStyle name="40% - Accent1 4 2" xfId="4483"/>
    <cellStyle name="40% - Accent1 4 2 2" xfId="4484"/>
    <cellStyle name="40% - Accent1 4 3" xfId="4485"/>
    <cellStyle name="40% - Accent1 5" xfId="4486"/>
    <cellStyle name="40% - Accent1 5 2" xfId="4487"/>
    <cellStyle name="40% - Accent1 5 2 2" xfId="4488"/>
    <cellStyle name="40% - Accent1 5 2 2 2" xfId="4489"/>
    <cellStyle name="40% - Accent1 5 2 2 2 2" xfId="4490"/>
    <cellStyle name="40% - Accent1 5 2 2 2 2 2" xfId="4491"/>
    <cellStyle name="40% - Accent1 5 2 2 2 3" xfId="4492"/>
    <cellStyle name="40% - Accent1 5 2 2 3" xfId="4493"/>
    <cellStyle name="40% - Accent1 5 2 2 3 2" xfId="4494"/>
    <cellStyle name="40% - Accent1 5 2 2 4" xfId="4495"/>
    <cellStyle name="40% - Accent1 5 2 3" xfId="4496"/>
    <cellStyle name="40% - Accent1 5 2 3 2" xfId="4497"/>
    <cellStyle name="40% - Accent1 5 2 3 2 2" xfId="4498"/>
    <cellStyle name="40% - Accent1 5 2 3 2 2 2" xfId="4499"/>
    <cellStyle name="40% - Accent1 5 2 3 2 3" xfId="4500"/>
    <cellStyle name="40% - Accent1 5 2 3 3" xfId="4501"/>
    <cellStyle name="40% - Accent1 5 2 3 3 2" xfId="4502"/>
    <cellStyle name="40% - Accent1 5 2 3 4" xfId="4503"/>
    <cellStyle name="40% - Accent1 5 2 4" xfId="4504"/>
    <cellStyle name="40% - Accent1 5 2 4 2" xfId="4505"/>
    <cellStyle name="40% - Accent1 5 2 4 2 2" xfId="4506"/>
    <cellStyle name="40% - Accent1 5 2 4 3" xfId="4507"/>
    <cellStyle name="40% - Accent1 5 2 5" xfId="4508"/>
    <cellStyle name="40% - Accent1 5 2 5 2" xfId="4509"/>
    <cellStyle name="40% - Accent1 5 2 6" xfId="4510"/>
    <cellStyle name="40% - Accent1 5 3" xfId="4511"/>
    <cellStyle name="40% - Accent1 5 3 2" xfId="4512"/>
    <cellStyle name="40% - Accent1 5 3 2 2" xfId="4513"/>
    <cellStyle name="40% - Accent1 5 3 2 2 2" xfId="4514"/>
    <cellStyle name="40% - Accent1 5 3 2 2 2 2" xfId="4515"/>
    <cellStyle name="40% - Accent1 5 3 2 2 3" xfId="4516"/>
    <cellStyle name="40% - Accent1 5 3 2 3" xfId="4517"/>
    <cellStyle name="40% - Accent1 5 3 2 3 2" xfId="4518"/>
    <cellStyle name="40% - Accent1 5 3 2 4" xfId="4519"/>
    <cellStyle name="40% - Accent1 5 3 3" xfId="4520"/>
    <cellStyle name="40% - Accent1 5 3 3 2" xfId="4521"/>
    <cellStyle name="40% - Accent1 5 3 3 2 2" xfId="4522"/>
    <cellStyle name="40% - Accent1 5 3 3 2 2 2" xfId="4523"/>
    <cellStyle name="40% - Accent1 5 3 3 2 3" xfId="4524"/>
    <cellStyle name="40% - Accent1 5 3 3 3" xfId="4525"/>
    <cellStyle name="40% - Accent1 5 3 3 3 2" xfId="4526"/>
    <cellStyle name="40% - Accent1 5 3 3 4" xfId="4527"/>
    <cellStyle name="40% - Accent1 5 3 4" xfId="4528"/>
    <cellStyle name="40% - Accent1 5 3 4 2" xfId="4529"/>
    <cellStyle name="40% - Accent1 5 3 4 2 2" xfId="4530"/>
    <cellStyle name="40% - Accent1 5 3 4 3" xfId="4531"/>
    <cellStyle name="40% - Accent1 5 3 5" xfId="4532"/>
    <cellStyle name="40% - Accent1 5 3 5 2" xfId="4533"/>
    <cellStyle name="40% - Accent1 5 3 6" xfId="4534"/>
    <cellStyle name="40% - Accent1 5 4" xfId="4535"/>
    <cellStyle name="40% - Accent1 5 4 2" xfId="4536"/>
    <cellStyle name="40% - Accent1 5 4 2 2" xfId="4537"/>
    <cellStyle name="40% - Accent1 5 4 2 2 2" xfId="4538"/>
    <cellStyle name="40% - Accent1 5 4 2 3" xfId="4539"/>
    <cellStyle name="40% - Accent1 5 4 3" xfId="4540"/>
    <cellStyle name="40% - Accent1 5 4 3 2" xfId="4541"/>
    <cellStyle name="40% - Accent1 5 4 4" xfId="4542"/>
    <cellStyle name="40% - Accent1 5 5" xfId="4543"/>
    <cellStyle name="40% - Accent1 5 5 2" xfId="4544"/>
    <cellStyle name="40% - Accent1 5 5 2 2" xfId="4545"/>
    <cellStyle name="40% - Accent1 5 5 2 2 2" xfId="4546"/>
    <cellStyle name="40% - Accent1 5 5 2 3" xfId="4547"/>
    <cellStyle name="40% - Accent1 5 5 3" xfId="4548"/>
    <cellStyle name="40% - Accent1 5 5 3 2" xfId="4549"/>
    <cellStyle name="40% - Accent1 5 5 4" xfId="4550"/>
    <cellStyle name="40% - Accent1 5 6" xfId="4551"/>
    <cellStyle name="40% - Accent1 5 6 2" xfId="4552"/>
    <cellStyle name="40% - Accent1 5 6 2 2" xfId="4553"/>
    <cellStyle name="40% - Accent1 5 6 3" xfId="4554"/>
    <cellStyle name="40% - Accent1 5 7" xfId="4555"/>
    <cellStyle name="40% - Accent1 5 7 2" xfId="4556"/>
    <cellStyle name="40% - Accent1 5 8" xfId="4557"/>
    <cellStyle name="40% - Accent1 6" xfId="4558"/>
    <cellStyle name="40% - Accent1 6 2" xfId="4559"/>
    <cellStyle name="40% - Accent1 6 2 2" xfId="4560"/>
    <cellStyle name="40% - Accent1 6 2 2 2" xfId="4561"/>
    <cellStyle name="40% - Accent1 6 2 2 2 2" xfId="4562"/>
    <cellStyle name="40% - Accent1 6 2 2 2 2 2" xfId="4563"/>
    <cellStyle name="40% - Accent1 6 2 2 2 3" xfId="4564"/>
    <cellStyle name="40% - Accent1 6 2 2 3" xfId="4565"/>
    <cellStyle name="40% - Accent1 6 2 2 3 2" xfId="4566"/>
    <cellStyle name="40% - Accent1 6 2 2 4" xfId="4567"/>
    <cellStyle name="40% - Accent1 6 2 3" xfId="4568"/>
    <cellStyle name="40% - Accent1 6 2 3 2" xfId="4569"/>
    <cellStyle name="40% - Accent1 6 2 3 2 2" xfId="4570"/>
    <cellStyle name="40% - Accent1 6 2 3 2 2 2" xfId="4571"/>
    <cellStyle name="40% - Accent1 6 2 3 2 3" xfId="4572"/>
    <cellStyle name="40% - Accent1 6 2 3 3" xfId="4573"/>
    <cellStyle name="40% - Accent1 6 2 3 3 2" xfId="4574"/>
    <cellStyle name="40% - Accent1 6 2 3 4" xfId="4575"/>
    <cellStyle name="40% - Accent1 6 2 4" xfId="4576"/>
    <cellStyle name="40% - Accent1 6 2 4 2" xfId="4577"/>
    <cellStyle name="40% - Accent1 6 2 4 2 2" xfId="4578"/>
    <cellStyle name="40% - Accent1 6 2 4 3" xfId="4579"/>
    <cellStyle name="40% - Accent1 6 2 5" xfId="4580"/>
    <cellStyle name="40% - Accent1 6 2 5 2" xfId="4581"/>
    <cellStyle name="40% - Accent1 6 2 6" xfId="4582"/>
    <cellStyle name="40% - Accent1 6 3" xfId="4583"/>
    <cellStyle name="40% - Accent1 6 3 2" xfId="4584"/>
    <cellStyle name="40% - Accent1 6 3 2 2" xfId="4585"/>
    <cellStyle name="40% - Accent1 6 3 2 2 2" xfId="4586"/>
    <cellStyle name="40% - Accent1 6 3 2 2 2 2" xfId="4587"/>
    <cellStyle name="40% - Accent1 6 3 2 2 3" xfId="4588"/>
    <cellStyle name="40% - Accent1 6 3 2 3" xfId="4589"/>
    <cellStyle name="40% - Accent1 6 3 2 3 2" xfId="4590"/>
    <cellStyle name="40% - Accent1 6 3 2 4" xfId="4591"/>
    <cellStyle name="40% - Accent1 6 3 3" xfId="4592"/>
    <cellStyle name="40% - Accent1 6 3 3 2" xfId="4593"/>
    <cellStyle name="40% - Accent1 6 3 3 2 2" xfId="4594"/>
    <cellStyle name="40% - Accent1 6 3 3 2 2 2" xfId="4595"/>
    <cellStyle name="40% - Accent1 6 3 3 2 3" xfId="4596"/>
    <cellStyle name="40% - Accent1 6 3 3 3" xfId="4597"/>
    <cellStyle name="40% - Accent1 6 3 3 3 2" xfId="4598"/>
    <cellStyle name="40% - Accent1 6 3 3 4" xfId="4599"/>
    <cellStyle name="40% - Accent1 6 3 4" xfId="4600"/>
    <cellStyle name="40% - Accent1 6 3 4 2" xfId="4601"/>
    <cellStyle name="40% - Accent1 6 3 4 2 2" xfId="4602"/>
    <cellStyle name="40% - Accent1 6 3 4 3" xfId="4603"/>
    <cellStyle name="40% - Accent1 6 3 5" xfId="4604"/>
    <cellStyle name="40% - Accent1 6 3 5 2" xfId="4605"/>
    <cellStyle name="40% - Accent1 6 3 6" xfId="4606"/>
    <cellStyle name="40% - Accent1 6 4" xfId="4607"/>
    <cellStyle name="40% - Accent1 6 4 2" xfId="4608"/>
    <cellStyle name="40% - Accent1 6 4 2 2" xfId="4609"/>
    <cellStyle name="40% - Accent1 6 4 2 2 2" xfId="4610"/>
    <cellStyle name="40% - Accent1 6 4 2 3" xfId="4611"/>
    <cellStyle name="40% - Accent1 6 4 3" xfId="4612"/>
    <cellStyle name="40% - Accent1 6 4 3 2" xfId="4613"/>
    <cellStyle name="40% - Accent1 6 4 4" xfId="4614"/>
    <cellStyle name="40% - Accent1 6 5" xfId="4615"/>
    <cellStyle name="40% - Accent1 6 5 2" xfId="4616"/>
    <cellStyle name="40% - Accent1 6 5 2 2" xfId="4617"/>
    <cellStyle name="40% - Accent1 6 5 2 2 2" xfId="4618"/>
    <cellStyle name="40% - Accent1 6 5 2 3" xfId="4619"/>
    <cellStyle name="40% - Accent1 6 5 3" xfId="4620"/>
    <cellStyle name="40% - Accent1 6 5 3 2" xfId="4621"/>
    <cellStyle name="40% - Accent1 6 5 4" xfId="4622"/>
    <cellStyle name="40% - Accent1 6 6" xfId="4623"/>
    <cellStyle name="40% - Accent1 6 6 2" xfId="4624"/>
    <cellStyle name="40% - Accent1 6 6 2 2" xfId="4625"/>
    <cellStyle name="40% - Accent1 6 6 3" xfId="4626"/>
    <cellStyle name="40% - Accent1 6 7" xfId="4627"/>
    <cellStyle name="40% - Accent1 6 7 2" xfId="4628"/>
    <cellStyle name="40% - Accent1 6 8" xfId="4629"/>
    <cellStyle name="40% - Accent1 7" xfId="4630"/>
    <cellStyle name="40% - Accent1 8" xfId="4631"/>
    <cellStyle name="40% - Accent1 9" xfId="4632"/>
    <cellStyle name="40% - Accent2 10" xfId="4633"/>
    <cellStyle name="40% - Accent2 10 2" xfId="4634"/>
    <cellStyle name="40% - Accent2 11" xfId="4635"/>
    <cellStyle name="40% - Accent2 12" xfId="4636"/>
    <cellStyle name="40% - Accent2 12 2" xfId="4637"/>
    <cellStyle name="40% - Accent2 13" xfId="4638"/>
    <cellStyle name="40% - Accent2 14" xfId="4639"/>
    <cellStyle name="40% - Accent2 15" xfId="4640"/>
    <cellStyle name="40% - Accent2 16" xfId="4641"/>
    <cellStyle name="40% - Accent2 17" xfId="4642"/>
    <cellStyle name="40% - Accent2 18" xfId="4643"/>
    <cellStyle name="40% - Accent2 19" xfId="4644"/>
    <cellStyle name="40% - Accent2 2" xfId="4645"/>
    <cellStyle name="40% - Accent2 2 2" xfId="4646"/>
    <cellStyle name="40% - Accent2 2_401K Summary" xfId="4647"/>
    <cellStyle name="40% - Accent2 20" xfId="4648"/>
    <cellStyle name="40% - Accent2 21" xfId="4649"/>
    <cellStyle name="40% - Accent2 22" xfId="4650"/>
    <cellStyle name="40% - Accent2 3" xfId="4651"/>
    <cellStyle name="40% - Accent2 3 2" xfId="4652"/>
    <cellStyle name="40% - Accent2 3 2 2" xfId="4653"/>
    <cellStyle name="40% - Accent2 3 2 2 2" xfId="4654"/>
    <cellStyle name="40% - Accent2 3 2 2 2 2" xfId="4655"/>
    <cellStyle name="40% - Accent2 3 2 2 2 2 2" xfId="4656"/>
    <cellStyle name="40% - Accent2 3 2 2 2 2 2 2" xfId="4657"/>
    <cellStyle name="40% - Accent2 3 2 2 2 2 3" xfId="4658"/>
    <cellStyle name="40% - Accent2 3 2 2 2 3" xfId="4659"/>
    <cellStyle name="40% - Accent2 3 2 2 2 3 2" xfId="4660"/>
    <cellStyle name="40% - Accent2 3 2 2 2 4" xfId="4661"/>
    <cellStyle name="40% - Accent2 3 2 2 3" xfId="4662"/>
    <cellStyle name="40% - Accent2 3 2 2 3 2" xfId="4663"/>
    <cellStyle name="40% - Accent2 3 2 2 3 2 2" xfId="4664"/>
    <cellStyle name="40% - Accent2 3 2 2 3 2 2 2" xfId="4665"/>
    <cellStyle name="40% - Accent2 3 2 2 3 2 3" xfId="4666"/>
    <cellStyle name="40% - Accent2 3 2 2 3 3" xfId="4667"/>
    <cellStyle name="40% - Accent2 3 2 2 3 3 2" xfId="4668"/>
    <cellStyle name="40% - Accent2 3 2 2 3 4" xfId="4669"/>
    <cellStyle name="40% - Accent2 3 2 2 4" xfId="4670"/>
    <cellStyle name="40% - Accent2 3 2 2 4 2" xfId="4671"/>
    <cellStyle name="40% - Accent2 3 2 2 4 2 2" xfId="4672"/>
    <cellStyle name="40% - Accent2 3 2 2 4 3" xfId="4673"/>
    <cellStyle name="40% - Accent2 3 2 2 5" xfId="4674"/>
    <cellStyle name="40% - Accent2 3 2 2 5 2" xfId="4675"/>
    <cellStyle name="40% - Accent2 3 2 2 6" xfId="4676"/>
    <cellStyle name="40% - Accent2 3 2 3" xfId="4677"/>
    <cellStyle name="40% - Accent2 3 2 3 2" xfId="4678"/>
    <cellStyle name="40% - Accent2 3 2 3 2 2" xfId="4679"/>
    <cellStyle name="40% - Accent2 3 2 3 2 2 2" xfId="4680"/>
    <cellStyle name="40% - Accent2 3 2 3 2 2 2 2" xfId="4681"/>
    <cellStyle name="40% - Accent2 3 2 3 2 2 3" xfId="4682"/>
    <cellStyle name="40% - Accent2 3 2 3 2 3" xfId="4683"/>
    <cellStyle name="40% - Accent2 3 2 3 2 3 2" xfId="4684"/>
    <cellStyle name="40% - Accent2 3 2 3 2 4" xfId="4685"/>
    <cellStyle name="40% - Accent2 3 2 3 3" xfId="4686"/>
    <cellStyle name="40% - Accent2 3 2 3 3 2" xfId="4687"/>
    <cellStyle name="40% - Accent2 3 2 3 3 2 2" xfId="4688"/>
    <cellStyle name="40% - Accent2 3 2 3 3 2 2 2" xfId="4689"/>
    <cellStyle name="40% - Accent2 3 2 3 3 2 3" xfId="4690"/>
    <cellStyle name="40% - Accent2 3 2 3 3 3" xfId="4691"/>
    <cellStyle name="40% - Accent2 3 2 3 3 3 2" xfId="4692"/>
    <cellStyle name="40% - Accent2 3 2 3 3 4" xfId="4693"/>
    <cellStyle name="40% - Accent2 3 2 3 4" xfId="4694"/>
    <cellStyle name="40% - Accent2 3 2 3 4 2" xfId="4695"/>
    <cellStyle name="40% - Accent2 3 2 3 4 2 2" xfId="4696"/>
    <cellStyle name="40% - Accent2 3 2 3 4 3" xfId="4697"/>
    <cellStyle name="40% - Accent2 3 2 3 5" xfId="4698"/>
    <cellStyle name="40% - Accent2 3 2 3 5 2" xfId="4699"/>
    <cellStyle name="40% - Accent2 3 2 3 6" xfId="4700"/>
    <cellStyle name="40% - Accent2 3 2 4" xfId="4701"/>
    <cellStyle name="40% - Accent2 3 2 4 2" xfId="4702"/>
    <cellStyle name="40% - Accent2 3 2 4 2 2" xfId="4703"/>
    <cellStyle name="40% - Accent2 3 2 4 2 2 2" xfId="4704"/>
    <cellStyle name="40% - Accent2 3 2 4 2 3" xfId="4705"/>
    <cellStyle name="40% - Accent2 3 2 4 3" xfId="4706"/>
    <cellStyle name="40% - Accent2 3 2 4 3 2" xfId="4707"/>
    <cellStyle name="40% - Accent2 3 2 4 4" xfId="4708"/>
    <cellStyle name="40% - Accent2 3 2 5" xfId="4709"/>
    <cellStyle name="40% - Accent2 3 2 5 2" xfId="4710"/>
    <cellStyle name="40% - Accent2 3 2 5 2 2" xfId="4711"/>
    <cellStyle name="40% - Accent2 3 2 5 2 2 2" xfId="4712"/>
    <cellStyle name="40% - Accent2 3 2 5 2 3" xfId="4713"/>
    <cellStyle name="40% - Accent2 3 2 5 3" xfId="4714"/>
    <cellStyle name="40% - Accent2 3 2 5 3 2" xfId="4715"/>
    <cellStyle name="40% - Accent2 3 2 5 4" xfId="4716"/>
    <cellStyle name="40% - Accent2 3 2 6" xfId="4717"/>
    <cellStyle name="40% - Accent2 3 2 6 2" xfId="4718"/>
    <cellStyle name="40% - Accent2 3 2 6 2 2" xfId="4719"/>
    <cellStyle name="40% - Accent2 3 2 6 3" xfId="4720"/>
    <cellStyle name="40% - Accent2 3 2 7" xfId="4721"/>
    <cellStyle name="40% - Accent2 3 2 7 2" xfId="4722"/>
    <cellStyle name="40% - Accent2 3 2 8" xfId="4723"/>
    <cellStyle name="40% - Accent2 3 3" xfId="4724"/>
    <cellStyle name="40% - Accent2 3 3 2" xfId="4725"/>
    <cellStyle name="40% - Accent2 3 3 2 2" xfId="4726"/>
    <cellStyle name="40% - Accent2 3 3 2 2 2" xfId="4727"/>
    <cellStyle name="40% - Accent2 3 3 2 2 2 2" xfId="4728"/>
    <cellStyle name="40% - Accent2 3 3 2 2 3" xfId="4729"/>
    <cellStyle name="40% - Accent2 3 3 2 3" xfId="4730"/>
    <cellStyle name="40% - Accent2 3 3 2 3 2" xfId="4731"/>
    <cellStyle name="40% - Accent2 3 3 2 4" xfId="4732"/>
    <cellStyle name="40% - Accent2 3 3 3" xfId="4733"/>
    <cellStyle name="40% - Accent2 3 3 3 2" xfId="4734"/>
    <cellStyle name="40% - Accent2 3 3 3 2 2" xfId="4735"/>
    <cellStyle name="40% - Accent2 3 3 3 2 2 2" xfId="4736"/>
    <cellStyle name="40% - Accent2 3 3 3 2 3" xfId="4737"/>
    <cellStyle name="40% - Accent2 3 3 3 3" xfId="4738"/>
    <cellStyle name="40% - Accent2 3 3 3 3 2" xfId="4739"/>
    <cellStyle name="40% - Accent2 3 3 3 4" xfId="4740"/>
    <cellStyle name="40% - Accent2 3 3 4" xfId="4741"/>
    <cellStyle name="40% - Accent2 3 3 4 2" xfId="4742"/>
    <cellStyle name="40% - Accent2 3 3 4 2 2" xfId="4743"/>
    <cellStyle name="40% - Accent2 3 3 4 3" xfId="4744"/>
    <cellStyle name="40% - Accent2 3 3 5" xfId="4745"/>
    <cellStyle name="40% - Accent2 3 3 5 2" xfId="4746"/>
    <cellStyle name="40% - Accent2 3 3 6" xfId="4747"/>
    <cellStyle name="40% - Accent2 3 4" xfId="4748"/>
    <cellStyle name="40% - Accent2 3 4 2" xfId="4749"/>
    <cellStyle name="40% - Accent2 3 4 2 2" xfId="4750"/>
    <cellStyle name="40% - Accent2 3 4 2 2 2" xfId="4751"/>
    <cellStyle name="40% - Accent2 3 4 2 2 2 2" xfId="4752"/>
    <cellStyle name="40% - Accent2 3 4 2 2 3" xfId="4753"/>
    <cellStyle name="40% - Accent2 3 4 2 3" xfId="4754"/>
    <cellStyle name="40% - Accent2 3 4 2 3 2" xfId="4755"/>
    <cellStyle name="40% - Accent2 3 4 2 4" xfId="4756"/>
    <cellStyle name="40% - Accent2 3 4 3" xfId="4757"/>
    <cellStyle name="40% - Accent2 3 4 3 2" xfId="4758"/>
    <cellStyle name="40% - Accent2 3 4 3 2 2" xfId="4759"/>
    <cellStyle name="40% - Accent2 3 4 3 2 2 2" xfId="4760"/>
    <cellStyle name="40% - Accent2 3 4 3 2 3" xfId="4761"/>
    <cellStyle name="40% - Accent2 3 4 3 3" xfId="4762"/>
    <cellStyle name="40% - Accent2 3 4 3 3 2" xfId="4763"/>
    <cellStyle name="40% - Accent2 3 4 3 4" xfId="4764"/>
    <cellStyle name="40% - Accent2 3 4 4" xfId="4765"/>
    <cellStyle name="40% - Accent2 3 4 4 2" xfId="4766"/>
    <cellStyle name="40% - Accent2 3 4 4 2 2" xfId="4767"/>
    <cellStyle name="40% - Accent2 3 4 4 3" xfId="4768"/>
    <cellStyle name="40% - Accent2 3 4 5" xfId="4769"/>
    <cellStyle name="40% - Accent2 3 4 5 2" xfId="4770"/>
    <cellStyle name="40% - Accent2 3 4 6" xfId="4771"/>
    <cellStyle name="40% - Accent2 3 5" xfId="4772"/>
    <cellStyle name="40% - Accent2 3 5 2" xfId="4773"/>
    <cellStyle name="40% - Accent2 3 5 2 2" xfId="4774"/>
    <cellStyle name="40% - Accent2 3 5 2 2 2" xfId="4775"/>
    <cellStyle name="40% - Accent2 3 5 2 3" xfId="4776"/>
    <cellStyle name="40% - Accent2 3 5 3" xfId="4777"/>
    <cellStyle name="40% - Accent2 3 5 3 2" xfId="4778"/>
    <cellStyle name="40% - Accent2 3 5 4" xfId="4779"/>
    <cellStyle name="40% - Accent2 3 6" xfId="4780"/>
    <cellStyle name="40% - Accent2 3 6 2" xfId="4781"/>
    <cellStyle name="40% - Accent2 3 6 2 2" xfId="4782"/>
    <cellStyle name="40% - Accent2 3 6 2 2 2" xfId="4783"/>
    <cellStyle name="40% - Accent2 3 6 2 3" xfId="4784"/>
    <cellStyle name="40% - Accent2 3 6 3" xfId="4785"/>
    <cellStyle name="40% - Accent2 3 6 3 2" xfId="4786"/>
    <cellStyle name="40% - Accent2 3 6 4" xfId="4787"/>
    <cellStyle name="40% - Accent2 3 7" xfId="4788"/>
    <cellStyle name="40% - Accent2 3 7 2" xfId="4789"/>
    <cellStyle name="40% - Accent2 3 7 2 2" xfId="4790"/>
    <cellStyle name="40% - Accent2 3 7 3" xfId="4791"/>
    <cellStyle name="40% - Accent2 3 8" xfId="4792"/>
    <cellStyle name="40% - Accent2 3 8 2" xfId="4793"/>
    <cellStyle name="40% - Accent2 3 9" xfId="4794"/>
    <cellStyle name="40% - Accent2 4" xfId="4795"/>
    <cellStyle name="40% - Accent2 5" xfId="4796"/>
    <cellStyle name="40% - Accent2 5 2" xfId="4797"/>
    <cellStyle name="40% - Accent2 5 2 2" xfId="4798"/>
    <cellStyle name="40% - Accent2 5 2 2 2" xfId="4799"/>
    <cellStyle name="40% - Accent2 5 2 2 2 2" xfId="4800"/>
    <cellStyle name="40% - Accent2 5 2 2 2 2 2" xfId="4801"/>
    <cellStyle name="40% - Accent2 5 2 2 2 3" xfId="4802"/>
    <cellStyle name="40% - Accent2 5 2 2 3" xfId="4803"/>
    <cellStyle name="40% - Accent2 5 2 2 3 2" xfId="4804"/>
    <cellStyle name="40% - Accent2 5 2 2 4" xfId="4805"/>
    <cellStyle name="40% - Accent2 5 2 3" xfId="4806"/>
    <cellStyle name="40% - Accent2 5 2 3 2" xfId="4807"/>
    <cellStyle name="40% - Accent2 5 2 3 2 2" xfId="4808"/>
    <cellStyle name="40% - Accent2 5 2 3 2 2 2" xfId="4809"/>
    <cellStyle name="40% - Accent2 5 2 3 2 3" xfId="4810"/>
    <cellStyle name="40% - Accent2 5 2 3 3" xfId="4811"/>
    <cellStyle name="40% - Accent2 5 2 3 3 2" xfId="4812"/>
    <cellStyle name="40% - Accent2 5 2 3 4" xfId="4813"/>
    <cellStyle name="40% - Accent2 5 2 4" xfId="4814"/>
    <cellStyle name="40% - Accent2 5 2 4 2" xfId="4815"/>
    <cellStyle name="40% - Accent2 5 2 4 2 2" xfId="4816"/>
    <cellStyle name="40% - Accent2 5 2 4 3" xfId="4817"/>
    <cellStyle name="40% - Accent2 5 2 5" xfId="4818"/>
    <cellStyle name="40% - Accent2 5 2 5 2" xfId="4819"/>
    <cellStyle name="40% - Accent2 5 2 6" xfId="4820"/>
    <cellStyle name="40% - Accent2 5 3" xfId="4821"/>
    <cellStyle name="40% - Accent2 5 3 2" xfId="4822"/>
    <cellStyle name="40% - Accent2 5 3 2 2" xfId="4823"/>
    <cellStyle name="40% - Accent2 5 3 2 2 2" xfId="4824"/>
    <cellStyle name="40% - Accent2 5 3 2 2 2 2" xfId="4825"/>
    <cellStyle name="40% - Accent2 5 3 2 2 3" xfId="4826"/>
    <cellStyle name="40% - Accent2 5 3 2 3" xfId="4827"/>
    <cellStyle name="40% - Accent2 5 3 2 3 2" xfId="4828"/>
    <cellStyle name="40% - Accent2 5 3 2 4" xfId="4829"/>
    <cellStyle name="40% - Accent2 5 3 3" xfId="4830"/>
    <cellStyle name="40% - Accent2 5 3 3 2" xfId="4831"/>
    <cellStyle name="40% - Accent2 5 3 3 2 2" xfId="4832"/>
    <cellStyle name="40% - Accent2 5 3 3 2 2 2" xfId="4833"/>
    <cellStyle name="40% - Accent2 5 3 3 2 3" xfId="4834"/>
    <cellStyle name="40% - Accent2 5 3 3 3" xfId="4835"/>
    <cellStyle name="40% - Accent2 5 3 3 3 2" xfId="4836"/>
    <cellStyle name="40% - Accent2 5 3 3 4" xfId="4837"/>
    <cellStyle name="40% - Accent2 5 3 4" xfId="4838"/>
    <cellStyle name="40% - Accent2 5 3 4 2" xfId="4839"/>
    <cellStyle name="40% - Accent2 5 3 4 2 2" xfId="4840"/>
    <cellStyle name="40% - Accent2 5 3 4 3" xfId="4841"/>
    <cellStyle name="40% - Accent2 5 3 5" xfId="4842"/>
    <cellStyle name="40% - Accent2 5 3 5 2" xfId="4843"/>
    <cellStyle name="40% - Accent2 5 3 6" xfId="4844"/>
    <cellStyle name="40% - Accent2 5 4" xfId="4845"/>
    <cellStyle name="40% - Accent2 5 4 2" xfId="4846"/>
    <cellStyle name="40% - Accent2 5 4 2 2" xfId="4847"/>
    <cellStyle name="40% - Accent2 5 4 2 2 2" xfId="4848"/>
    <cellStyle name="40% - Accent2 5 4 2 3" xfId="4849"/>
    <cellStyle name="40% - Accent2 5 4 3" xfId="4850"/>
    <cellStyle name="40% - Accent2 5 4 3 2" xfId="4851"/>
    <cellStyle name="40% - Accent2 5 4 4" xfId="4852"/>
    <cellStyle name="40% - Accent2 5 5" xfId="4853"/>
    <cellStyle name="40% - Accent2 5 5 2" xfId="4854"/>
    <cellStyle name="40% - Accent2 5 5 2 2" xfId="4855"/>
    <cellStyle name="40% - Accent2 5 5 2 2 2" xfId="4856"/>
    <cellStyle name="40% - Accent2 5 5 2 3" xfId="4857"/>
    <cellStyle name="40% - Accent2 5 5 3" xfId="4858"/>
    <cellStyle name="40% - Accent2 5 5 3 2" xfId="4859"/>
    <cellStyle name="40% - Accent2 5 5 4" xfId="4860"/>
    <cellStyle name="40% - Accent2 5 6" xfId="4861"/>
    <cellStyle name="40% - Accent2 5 6 2" xfId="4862"/>
    <cellStyle name="40% - Accent2 5 6 2 2" xfId="4863"/>
    <cellStyle name="40% - Accent2 5 6 3" xfId="4864"/>
    <cellStyle name="40% - Accent2 5 7" xfId="4865"/>
    <cellStyle name="40% - Accent2 5 7 2" xfId="4866"/>
    <cellStyle name="40% - Accent2 5 8" xfId="4867"/>
    <cellStyle name="40% - Accent2 6" xfId="4868"/>
    <cellStyle name="40% - Accent2 6 2" xfId="4869"/>
    <cellStyle name="40% - Accent2 6 2 2" xfId="4870"/>
    <cellStyle name="40% - Accent2 6 2 2 2" xfId="4871"/>
    <cellStyle name="40% - Accent2 6 2 2 2 2" xfId="4872"/>
    <cellStyle name="40% - Accent2 6 2 2 2 2 2" xfId="4873"/>
    <cellStyle name="40% - Accent2 6 2 2 2 3" xfId="4874"/>
    <cellStyle name="40% - Accent2 6 2 2 3" xfId="4875"/>
    <cellStyle name="40% - Accent2 6 2 2 3 2" xfId="4876"/>
    <cellStyle name="40% - Accent2 6 2 2 4" xfId="4877"/>
    <cellStyle name="40% - Accent2 6 2 3" xfId="4878"/>
    <cellStyle name="40% - Accent2 6 2 3 2" xfId="4879"/>
    <cellStyle name="40% - Accent2 6 2 3 2 2" xfId="4880"/>
    <cellStyle name="40% - Accent2 6 2 3 2 2 2" xfId="4881"/>
    <cellStyle name="40% - Accent2 6 2 3 2 3" xfId="4882"/>
    <cellStyle name="40% - Accent2 6 2 3 3" xfId="4883"/>
    <cellStyle name="40% - Accent2 6 2 3 3 2" xfId="4884"/>
    <cellStyle name="40% - Accent2 6 2 3 4" xfId="4885"/>
    <cellStyle name="40% - Accent2 6 2 4" xfId="4886"/>
    <cellStyle name="40% - Accent2 6 2 4 2" xfId="4887"/>
    <cellStyle name="40% - Accent2 6 2 4 2 2" xfId="4888"/>
    <cellStyle name="40% - Accent2 6 2 4 3" xfId="4889"/>
    <cellStyle name="40% - Accent2 6 2 5" xfId="4890"/>
    <cellStyle name="40% - Accent2 6 2 5 2" xfId="4891"/>
    <cellStyle name="40% - Accent2 6 2 6" xfId="4892"/>
    <cellStyle name="40% - Accent2 6 3" xfId="4893"/>
    <cellStyle name="40% - Accent2 6 3 2" xfId="4894"/>
    <cellStyle name="40% - Accent2 6 3 2 2" xfId="4895"/>
    <cellStyle name="40% - Accent2 6 3 2 2 2" xfId="4896"/>
    <cellStyle name="40% - Accent2 6 3 2 2 2 2" xfId="4897"/>
    <cellStyle name="40% - Accent2 6 3 2 2 3" xfId="4898"/>
    <cellStyle name="40% - Accent2 6 3 2 3" xfId="4899"/>
    <cellStyle name="40% - Accent2 6 3 2 3 2" xfId="4900"/>
    <cellStyle name="40% - Accent2 6 3 2 4" xfId="4901"/>
    <cellStyle name="40% - Accent2 6 3 3" xfId="4902"/>
    <cellStyle name="40% - Accent2 6 3 3 2" xfId="4903"/>
    <cellStyle name="40% - Accent2 6 3 3 2 2" xfId="4904"/>
    <cellStyle name="40% - Accent2 6 3 3 2 2 2" xfId="4905"/>
    <cellStyle name="40% - Accent2 6 3 3 2 3" xfId="4906"/>
    <cellStyle name="40% - Accent2 6 3 3 3" xfId="4907"/>
    <cellStyle name="40% - Accent2 6 3 3 3 2" xfId="4908"/>
    <cellStyle name="40% - Accent2 6 3 3 4" xfId="4909"/>
    <cellStyle name="40% - Accent2 6 3 4" xfId="4910"/>
    <cellStyle name="40% - Accent2 6 3 4 2" xfId="4911"/>
    <cellStyle name="40% - Accent2 6 3 4 2 2" xfId="4912"/>
    <cellStyle name="40% - Accent2 6 3 4 3" xfId="4913"/>
    <cellStyle name="40% - Accent2 6 3 5" xfId="4914"/>
    <cellStyle name="40% - Accent2 6 3 5 2" xfId="4915"/>
    <cellStyle name="40% - Accent2 6 3 6" xfId="4916"/>
    <cellStyle name="40% - Accent2 6 4" xfId="4917"/>
    <cellStyle name="40% - Accent2 6 4 2" xfId="4918"/>
    <cellStyle name="40% - Accent2 6 4 2 2" xfId="4919"/>
    <cellStyle name="40% - Accent2 6 4 2 2 2" xfId="4920"/>
    <cellStyle name="40% - Accent2 6 4 2 3" xfId="4921"/>
    <cellStyle name="40% - Accent2 6 4 3" xfId="4922"/>
    <cellStyle name="40% - Accent2 6 4 3 2" xfId="4923"/>
    <cellStyle name="40% - Accent2 6 4 4" xfId="4924"/>
    <cellStyle name="40% - Accent2 6 5" xfId="4925"/>
    <cellStyle name="40% - Accent2 6 5 2" xfId="4926"/>
    <cellStyle name="40% - Accent2 6 5 2 2" xfId="4927"/>
    <cellStyle name="40% - Accent2 6 5 2 2 2" xfId="4928"/>
    <cellStyle name="40% - Accent2 6 5 2 3" xfId="4929"/>
    <cellStyle name="40% - Accent2 6 5 3" xfId="4930"/>
    <cellStyle name="40% - Accent2 6 5 3 2" xfId="4931"/>
    <cellStyle name="40% - Accent2 6 5 4" xfId="4932"/>
    <cellStyle name="40% - Accent2 6 6" xfId="4933"/>
    <cellStyle name="40% - Accent2 6 6 2" xfId="4934"/>
    <cellStyle name="40% - Accent2 6 6 2 2" xfId="4935"/>
    <cellStyle name="40% - Accent2 6 6 3" xfId="4936"/>
    <cellStyle name="40% - Accent2 6 7" xfId="4937"/>
    <cellStyle name="40% - Accent2 6 7 2" xfId="4938"/>
    <cellStyle name="40% - Accent2 6 8" xfId="4939"/>
    <cellStyle name="40% - Accent2 7" xfId="4940"/>
    <cellStyle name="40% - Accent2 8" xfId="4941"/>
    <cellStyle name="40% - Accent2 9" xfId="4942"/>
    <cellStyle name="40% - Accent3 10" xfId="4943"/>
    <cellStyle name="40% - Accent3 10 2" xfId="4944"/>
    <cellStyle name="40% - Accent3 11" xfId="4945"/>
    <cellStyle name="40% - Accent3 12" xfId="4946"/>
    <cellStyle name="40% - Accent3 12 2" xfId="4947"/>
    <cellStyle name="40% - Accent3 13" xfId="4948"/>
    <cellStyle name="40% - Accent3 14" xfId="4949"/>
    <cellStyle name="40% - Accent3 15" xfId="4950"/>
    <cellStyle name="40% - Accent3 16" xfId="4951"/>
    <cellStyle name="40% - Accent3 17" xfId="4952"/>
    <cellStyle name="40% - Accent3 18" xfId="4953"/>
    <cellStyle name="40% - Accent3 19" xfId="4954"/>
    <cellStyle name="40% - Accent3 2" xfId="4955"/>
    <cellStyle name="40% - Accent3 2 2" xfId="4956"/>
    <cellStyle name="40% - Accent3 2_401K Summary" xfId="4957"/>
    <cellStyle name="40% - Accent3 20" xfId="4958"/>
    <cellStyle name="40% - Accent3 21" xfId="4959"/>
    <cellStyle name="40% - Accent3 22" xfId="4960"/>
    <cellStyle name="40% - Accent3 3" xfId="4961"/>
    <cellStyle name="40% - Accent3 3 2" xfId="4962"/>
    <cellStyle name="40% - Accent3 3 2 2" xfId="4963"/>
    <cellStyle name="40% - Accent3 3 2 2 2" xfId="4964"/>
    <cellStyle name="40% - Accent3 3 2 2 2 2" xfId="4965"/>
    <cellStyle name="40% - Accent3 3 2 2 2 2 2" xfId="4966"/>
    <cellStyle name="40% - Accent3 3 2 2 2 2 2 2" xfId="4967"/>
    <cellStyle name="40% - Accent3 3 2 2 2 2 3" xfId="4968"/>
    <cellStyle name="40% - Accent3 3 2 2 2 3" xfId="4969"/>
    <cellStyle name="40% - Accent3 3 2 2 2 3 2" xfId="4970"/>
    <cellStyle name="40% - Accent3 3 2 2 2 4" xfId="4971"/>
    <cellStyle name="40% - Accent3 3 2 2 3" xfId="4972"/>
    <cellStyle name="40% - Accent3 3 2 2 3 2" xfId="4973"/>
    <cellStyle name="40% - Accent3 3 2 2 3 2 2" xfId="4974"/>
    <cellStyle name="40% - Accent3 3 2 2 3 2 2 2" xfId="4975"/>
    <cellStyle name="40% - Accent3 3 2 2 3 2 3" xfId="4976"/>
    <cellStyle name="40% - Accent3 3 2 2 3 3" xfId="4977"/>
    <cellStyle name="40% - Accent3 3 2 2 3 3 2" xfId="4978"/>
    <cellStyle name="40% - Accent3 3 2 2 3 4" xfId="4979"/>
    <cellStyle name="40% - Accent3 3 2 2 4" xfId="4980"/>
    <cellStyle name="40% - Accent3 3 2 2 4 2" xfId="4981"/>
    <cellStyle name="40% - Accent3 3 2 2 4 2 2" xfId="4982"/>
    <cellStyle name="40% - Accent3 3 2 2 4 3" xfId="4983"/>
    <cellStyle name="40% - Accent3 3 2 2 5" xfId="4984"/>
    <cellStyle name="40% - Accent3 3 2 2 5 2" xfId="4985"/>
    <cellStyle name="40% - Accent3 3 2 2 6" xfId="4986"/>
    <cellStyle name="40% - Accent3 3 2 3" xfId="4987"/>
    <cellStyle name="40% - Accent3 3 2 3 2" xfId="4988"/>
    <cellStyle name="40% - Accent3 3 2 3 2 2" xfId="4989"/>
    <cellStyle name="40% - Accent3 3 2 3 2 2 2" xfId="4990"/>
    <cellStyle name="40% - Accent3 3 2 3 2 2 2 2" xfId="4991"/>
    <cellStyle name="40% - Accent3 3 2 3 2 2 3" xfId="4992"/>
    <cellStyle name="40% - Accent3 3 2 3 2 3" xfId="4993"/>
    <cellStyle name="40% - Accent3 3 2 3 2 3 2" xfId="4994"/>
    <cellStyle name="40% - Accent3 3 2 3 2 4" xfId="4995"/>
    <cellStyle name="40% - Accent3 3 2 3 3" xfId="4996"/>
    <cellStyle name="40% - Accent3 3 2 3 3 2" xfId="4997"/>
    <cellStyle name="40% - Accent3 3 2 3 3 2 2" xfId="4998"/>
    <cellStyle name="40% - Accent3 3 2 3 3 2 2 2" xfId="4999"/>
    <cellStyle name="40% - Accent3 3 2 3 3 2 3" xfId="5000"/>
    <cellStyle name="40% - Accent3 3 2 3 3 3" xfId="5001"/>
    <cellStyle name="40% - Accent3 3 2 3 3 3 2" xfId="5002"/>
    <cellStyle name="40% - Accent3 3 2 3 3 4" xfId="5003"/>
    <cellStyle name="40% - Accent3 3 2 3 4" xfId="5004"/>
    <cellStyle name="40% - Accent3 3 2 3 4 2" xfId="5005"/>
    <cellStyle name="40% - Accent3 3 2 3 4 2 2" xfId="5006"/>
    <cellStyle name="40% - Accent3 3 2 3 4 3" xfId="5007"/>
    <cellStyle name="40% - Accent3 3 2 3 5" xfId="5008"/>
    <cellStyle name="40% - Accent3 3 2 3 5 2" xfId="5009"/>
    <cellStyle name="40% - Accent3 3 2 3 6" xfId="5010"/>
    <cellStyle name="40% - Accent3 3 2 4" xfId="5011"/>
    <cellStyle name="40% - Accent3 3 2 4 2" xfId="5012"/>
    <cellStyle name="40% - Accent3 3 2 4 2 2" xfId="5013"/>
    <cellStyle name="40% - Accent3 3 2 4 2 2 2" xfId="5014"/>
    <cellStyle name="40% - Accent3 3 2 4 2 3" xfId="5015"/>
    <cellStyle name="40% - Accent3 3 2 4 3" xfId="5016"/>
    <cellStyle name="40% - Accent3 3 2 4 3 2" xfId="5017"/>
    <cellStyle name="40% - Accent3 3 2 4 4" xfId="5018"/>
    <cellStyle name="40% - Accent3 3 2 5" xfId="5019"/>
    <cellStyle name="40% - Accent3 3 2 5 2" xfId="5020"/>
    <cellStyle name="40% - Accent3 3 2 5 2 2" xfId="5021"/>
    <cellStyle name="40% - Accent3 3 2 5 2 2 2" xfId="5022"/>
    <cellStyle name="40% - Accent3 3 2 5 2 3" xfId="5023"/>
    <cellStyle name="40% - Accent3 3 2 5 3" xfId="5024"/>
    <cellStyle name="40% - Accent3 3 2 5 3 2" xfId="5025"/>
    <cellStyle name="40% - Accent3 3 2 5 4" xfId="5026"/>
    <cellStyle name="40% - Accent3 3 2 6" xfId="5027"/>
    <cellStyle name="40% - Accent3 3 2 6 2" xfId="5028"/>
    <cellStyle name="40% - Accent3 3 2 6 2 2" xfId="5029"/>
    <cellStyle name="40% - Accent3 3 2 6 3" xfId="5030"/>
    <cellStyle name="40% - Accent3 3 2 7" xfId="5031"/>
    <cellStyle name="40% - Accent3 3 2 7 2" xfId="5032"/>
    <cellStyle name="40% - Accent3 3 2 8" xfId="5033"/>
    <cellStyle name="40% - Accent3 3 3" xfId="5034"/>
    <cellStyle name="40% - Accent3 3 3 2" xfId="5035"/>
    <cellStyle name="40% - Accent3 3 3 2 2" xfId="5036"/>
    <cellStyle name="40% - Accent3 3 3 2 2 2" xfId="5037"/>
    <cellStyle name="40% - Accent3 3 3 2 2 2 2" xfId="5038"/>
    <cellStyle name="40% - Accent3 3 3 2 2 3" xfId="5039"/>
    <cellStyle name="40% - Accent3 3 3 2 3" xfId="5040"/>
    <cellStyle name="40% - Accent3 3 3 2 3 2" xfId="5041"/>
    <cellStyle name="40% - Accent3 3 3 2 4" xfId="5042"/>
    <cellStyle name="40% - Accent3 3 3 3" xfId="5043"/>
    <cellStyle name="40% - Accent3 3 3 3 2" xfId="5044"/>
    <cellStyle name="40% - Accent3 3 3 3 2 2" xfId="5045"/>
    <cellStyle name="40% - Accent3 3 3 3 2 2 2" xfId="5046"/>
    <cellStyle name="40% - Accent3 3 3 3 2 3" xfId="5047"/>
    <cellStyle name="40% - Accent3 3 3 3 3" xfId="5048"/>
    <cellStyle name="40% - Accent3 3 3 3 3 2" xfId="5049"/>
    <cellStyle name="40% - Accent3 3 3 3 4" xfId="5050"/>
    <cellStyle name="40% - Accent3 3 3 4" xfId="5051"/>
    <cellStyle name="40% - Accent3 3 3 4 2" xfId="5052"/>
    <cellStyle name="40% - Accent3 3 3 4 2 2" xfId="5053"/>
    <cellStyle name="40% - Accent3 3 3 4 3" xfId="5054"/>
    <cellStyle name="40% - Accent3 3 3 5" xfId="5055"/>
    <cellStyle name="40% - Accent3 3 3 5 2" xfId="5056"/>
    <cellStyle name="40% - Accent3 3 3 6" xfId="5057"/>
    <cellStyle name="40% - Accent3 3 4" xfId="5058"/>
    <cellStyle name="40% - Accent3 3 4 2" xfId="5059"/>
    <cellStyle name="40% - Accent3 3 4 2 2" xfId="5060"/>
    <cellStyle name="40% - Accent3 3 4 2 2 2" xfId="5061"/>
    <cellStyle name="40% - Accent3 3 4 2 2 2 2" xfId="5062"/>
    <cellStyle name="40% - Accent3 3 4 2 2 3" xfId="5063"/>
    <cellStyle name="40% - Accent3 3 4 2 3" xfId="5064"/>
    <cellStyle name="40% - Accent3 3 4 2 3 2" xfId="5065"/>
    <cellStyle name="40% - Accent3 3 4 2 4" xfId="5066"/>
    <cellStyle name="40% - Accent3 3 4 3" xfId="5067"/>
    <cellStyle name="40% - Accent3 3 4 3 2" xfId="5068"/>
    <cellStyle name="40% - Accent3 3 4 3 2 2" xfId="5069"/>
    <cellStyle name="40% - Accent3 3 4 3 2 2 2" xfId="5070"/>
    <cellStyle name="40% - Accent3 3 4 3 2 3" xfId="5071"/>
    <cellStyle name="40% - Accent3 3 4 3 3" xfId="5072"/>
    <cellStyle name="40% - Accent3 3 4 3 3 2" xfId="5073"/>
    <cellStyle name="40% - Accent3 3 4 3 4" xfId="5074"/>
    <cellStyle name="40% - Accent3 3 4 4" xfId="5075"/>
    <cellStyle name="40% - Accent3 3 4 4 2" xfId="5076"/>
    <cellStyle name="40% - Accent3 3 4 4 2 2" xfId="5077"/>
    <cellStyle name="40% - Accent3 3 4 4 3" xfId="5078"/>
    <cellStyle name="40% - Accent3 3 4 5" xfId="5079"/>
    <cellStyle name="40% - Accent3 3 4 5 2" xfId="5080"/>
    <cellStyle name="40% - Accent3 3 4 6" xfId="5081"/>
    <cellStyle name="40% - Accent3 3 5" xfId="5082"/>
    <cellStyle name="40% - Accent3 3 5 2" xfId="5083"/>
    <cellStyle name="40% - Accent3 3 5 2 2" xfId="5084"/>
    <cellStyle name="40% - Accent3 3 5 2 2 2" xfId="5085"/>
    <cellStyle name="40% - Accent3 3 5 2 3" xfId="5086"/>
    <cellStyle name="40% - Accent3 3 5 3" xfId="5087"/>
    <cellStyle name="40% - Accent3 3 5 3 2" xfId="5088"/>
    <cellStyle name="40% - Accent3 3 5 4" xfId="5089"/>
    <cellStyle name="40% - Accent3 3 6" xfId="5090"/>
    <cellStyle name="40% - Accent3 3 6 2" xfId="5091"/>
    <cellStyle name="40% - Accent3 3 6 2 2" xfId="5092"/>
    <cellStyle name="40% - Accent3 3 6 2 2 2" xfId="5093"/>
    <cellStyle name="40% - Accent3 3 6 2 3" xfId="5094"/>
    <cellStyle name="40% - Accent3 3 6 3" xfId="5095"/>
    <cellStyle name="40% - Accent3 3 6 3 2" xfId="5096"/>
    <cellStyle name="40% - Accent3 3 6 4" xfId="5097"/>
    <cellStyle name="40% - Accent3 3 7" xfId="5098"/>
    <cellStyle name="40% - Accent3 3 7 2" xfId="5099"/>
    <cellStyle name="40% - Accent3 3 7 2 2" xfId="5100"/>
    <cellStyle name="40% - Accent3 3 7 3" xfId="5101"/>
    <cellStyle name="40% - Accent3 3 8" xfId="5102"/>
    <cellStyle name="40% - Accent3 3 8 2" xfId="5103"/>
    <cellStyle name="40% - Accent3 3 9" xfId="5104"/>
    <cellStyle name="40% - Accent3 4" xfId="5105"/>
    <cellStyle name="40% - Accent3 4 2" xfId="5106"/>
    <cellStyle name="40% - Accent3 4 2 2" xfId="5107"/>
    <cellStyle name="40% - Accent3 4 3" xfId="5108"/>
    <cellStyle name="40% - Accent3 5" xfId="5109"/>
    <cellStyle name="40% - Accent3 5 2" xfId="5110"/>
    <cellStyle name="40% - Accent3 5 2 2" xfId="5111"/>
    <cellStyle name="40% - Accent3 5 2 2 2" xfId="5112"/>
    <cellStyle name="40% - Accent3 5 2 2 2 2" xfId="5113"/>
    <cellStyle name="40% - Accent3 5 2 2 2 2 2" xfId="5114"/>
    <cellStyle name="40% - Accent3 5 2 2 2 3" xfId="5115"/>
    <cellStyle name="40% - Accent3 5 2 2 3" xfId="5116"/>
    <cellStyle name="40% - Accent3 5 2 2 3 2" xfId="5117"/>
    <cellStyle name="40% - Accent3 5 2 2 4" xfId="5118"/>
    <cellStyle name="40% - Accent3 5 2 3" xfId="5119"/>
    <cellStyle name="40% - Accent3 5 2 3 2" xfId="5120"/>
    <cellStyle name="40% - Accent3 5 2 3 2 2" xfId="5121"/>
    <cellStyle name="40% - Accent3 5 2 3 2 2 2" xfId="5122"/>
    <cellStyle name="40% - Accent3 5 2 3 2 3" xfId="5123"/>
    <cellStyle name="40% - Accent3 5 2 3 3" xfId="5124"/>
    <cellStyle name="40% - Accent3 5 2 3 3 2" xfId="5125"/>
    <cellStyle name="40% - Accent3 5 2 3 4" xfId="5126"/>
    <cellStyle name="40% - Accent3 5 2 4" xfId="5127"/>
    <cellStyle name="40% - Accent3 5 2 4 2" xfId="5128"/>
    <cellStyle name="40% - Accent3 5 2 4 2 2" xfId="5129"/>
    <cellStyle name="40% - Accent3 5 2 4 3" xfId="5130"/>
    <cellStyle name="40% - Accent3 5 2 5" xfId="5131"/>
    <cellStyle name="40% - Accent3 5 2 5 2" xfId="5132"/>
    <cellStyle name="40% - Accent3 5 2 6" xfId="5133"/>
    <cellStyle name="40% - Accent3 5 3" xfId="5134"/>
    <cellStyle name="40% - Accent3 5 3 2" xfId="5135"/>
    <cellStyle name="40% - Accent3 5 3 2 2" xfId="5136"/>
    <cellStyle name="40% - Accent3 5 3 2 2 2" xfId="5137"/>
    <cellStyle name="40% - Accent3 5 3 2 2 2 2" xfId="5138"/>
    <cellStyle name="40% - Accent3 5 3 2 2 3" xfId="5139"/>
    <cellStyle name="40% - Accent3 5 3 2 3" xfId="5140"/>
    <cellStyle name="40% - Accent3 5 3 2 3 2" xfId="5141"/>
    <cellStyle name="40% - Accent3 5 3 2 4" xfId="5142"/>
    <cellStyle name="40% - Accent3 5 3 3" xfId="5143"/>
    <cellStyle name="40% - Accent3 5 3 3 2" xfId="5144"/>
    <cellStyle name="40% - Accent3 5 3 3 2 2" xfId="5145"/>
    <cellStyle name="40% - Accent3 5 3 3 2 2 2" xfId="5146"/>
    <cellStyle name="40% - Accent3 5 3 3 2 3" xfId="5147"/>
    <cellStyle name="40% - Accent3 5 3 3 3" xfId="5148"/>
    <cellStyle name="40% - Accent3 5 3 3 3 2" xfId="5149"/>
    <cellStyle name="40% - Accent3 5 3 3 4" xfId="5150"/>
    <cellStyle name="40% - Accent3 5 3 4" xfId="5151"/>
    <cellStyle name="40% - Accent3 5 3 4 2" xfId="5152"/>
    <cellStyle name="40% - Accent3 5 3 4 2 2" xfId="5153"/>
    <cellStyle name="40% - Accent3 5 3 4 3" xfId="5154"/>
    <cellStyle name="40% - Accent3 5 3 5" xfId="5155"/>
    <cellStyle name="40% - Accent3 5 3 5 2" xfId="5156"/>
    <cellStyle name="40% - Accent3 5 3 6" xfId="5157"/>
    <cellStyle name="40% - Accent3 5 4" xfId="5158"/>
    <cellStyle name="40% - Accent3 5 4 2" xfId="5159"/>
    <cellStyle name="40% - Accent3 5 4 2 2" xfId="5160"/>
    <cellStyle name="40% - Accent3 5 4 2 2 2" xfId="5161"/>
    <cellStyle name="40% - Accent3 5 4 2 3" xfId="5162"/>
    <cellStyle name="40% - Accent3 5 4 3" xfId="5163"/>
    <cellStyle name="40% - Accent3 5 4 3 2" xfId="5164"/>
    <cellStyle name="40% - Accent3 5 4 4" xfId="5165"/>
    <cellStyle name="40% - Accent3 5 5" xfId="5166"/>
    <cellStyle name="40% - Accent3 5 5 2" xfId="5167"/>
    <cellStyle name="40% - Accent3 5 5 2 2" xfId="5168"/>
    <cellStyle name="40% - Accent3 5 5 2 2 2" xfId="5169"/>
    <cellStyle name="40% - Accent3 5 5 2 3" xfId="5170"/>
    <cellStyle name="40% - Accent3 5 5 3" xfId="5171"/>
    <cellStyle name="40% - Accent3 5 5 3 2" xfId="5172"/>
    <cellStyle name="40% - Accent3 5 5 4" xfId="5173"/>
    <cellStyle name="40% - Accent3 5 6" xfId="5174"/>
    <cellStyle name="40% - Accent3 5 6 2" xfId="5175"/>
    <cellStyle name="40% - Accent3 5 6 2 2" xfId="5176"/>
    <cellStyle name="40% - Accent3 5 6 3" xfId="5177"/>
    <cellStyle name="40% - Accent3 5 7" xfId="5178"/>
    <cellStyle name="40% - Accent3 5 7 2" xfId="5179"/>
    <cellStyle name="40% - Accent3 5 8" xfId="5180"/>
    <cellStyle name="40% - Accent3 6" xfId="5181"/>
    <cellStyle name="40% - Accent3 6 2" xfId="5182"/>
    <cellStyle name="40% - Accent3 6 2 2" xfId="5183"/>
    <cellStyle name="40% - Accent3 6 2 2 2" xfId="5184"/>
    <cellStyle name="40% - Accent3 6 2 2 2 2" xfId="5185"/>
    <cellStyle name="40% - Accent3 6 2 2 2 2 2" xfId="5186"/>
    <cellStyle name="40% - Accent3 6 2 2 2 3" xfId="5187"/>
    <cellStyle name="40% - Accent3 6 2 2 3" xfId="5188"/>
    <cellStyle name="40% - Accent3 6 2 2 3 2" xfId="5189"/>
    <cellStyle name="40% - Accent3 6 2 2 4" xfId="5190"/>
    <cellStyle name="40% - Accent3 6 2 3" xfId="5191"/>
    <cellStyle name="40% - Accent3 6 2 3 2" xfId="5192"/>
    <cellStyle name="40% - Accent3 6 2 3 2 2" xfId="5193"/>
    <cellStyle name="40% - Accent3 6 2 3 2 2 2" xfId="5194"/>
    <cellStyle name="40% - Accent3 6 2 3 2 3" xfId="5195"/>
    <cellStyle name="40% - Accent3 6 2 3 3" xfId="5196"/>
    <cellStyle name="40% - Accent3 6 2 3 3 2" xfId="5197"/>
    <cellStyle name="40% - Accent3 6 2 3 4" xfId="5198"/>
    <cellStyle name="40% - Accent3 6 2 4" xfId="5199"/>
    <cellStyle name="40% - Accent3 6 2 4 2" xfId="5200"/>
    <cellStyle name="40% - Accent3 6 2 4 2 2" xfId="5201"/>
    <cellStyle name="40% - Accent3 6 2 4 3" xfId="5202"/>
    <cellStyle name="40% - Accent3 6 2 5" xfId="5203"/>
    <cellStyle name="40% - Accent3 6 2 5 2" xfId="5204"/>
    <cellStyle name="40% - Accent3 6 2 6" xfId="5205"/>
    <cellStyle name="40% - Accent3 6 3" xfId="5206"/>
    <cellStyle name="40% - Accent3 6 3 2" xfId="5207"/>
    <cellStyle name="40% - Accent3 6 3 2 2" xfId="5208"/>
    <cellStyle name="40% - Accent3 6 3 2 2 2" xfId="5209"/>
    <cellStyle name="40% - Accent3 6 3 2 2 2 2" xfId="5210"/>
    <cellStyle name="40% - Accent3 6 3 2 2 3" xfId="5211"/>
    <cellStyle name="40% - Accent3 6 3 2 3" xfId="5212"/>
    <cellStyle name="40% - Accent3 6 3 2 3 2" xfId="5213"/>
    <cellStyle name="40% - Accent3 6 3 2 4" xfId="5214"/>
    <cellStyle name="40% - Accent3 6 3 3" xfId="5215"/>
    <cellStyle name="40% - Accent3 6 3 3 2" xfId="5216"/>
    <cellStyle name="40% - Accent3 6 3 3 2 2" xfId="5217"/>
    <cellStyle name="40% - Accent3 6 3 3 2 2 2" xfId="5218"/>
    <cellStyle name="40% - Accent3 6 3 3 2 3" xfId="5219"/>
    <cellStyle name="40% - Accent3 6 3 3 3" xfId="5220"/>
    <cellStyle name="40% - Accent3 6 3 3 3 2" xfId="5221"/>
    <cellStyle name="40% - Accent3 6 3 3 4" xfId="5222"/>
    <cellStyle name="40% - Accent3 6 3 4" xfId="5223"/>
    <cellStyle name="40% - Accent3 6 3 4 2" xfId="5224"/>
    <cellStyle name="40% - Accent3 6 3 4 2 2" xfId="5225"/>
    <cellStyle name="40% - Accent3 6 3 4 3" xfId="5226"/>
    <cellStyle name="40% - Accent3 6 3 5" xfId="5227"/>
    <cellStyle name="40% - Accent3 6 3 5 2" xfId="5228"/>
    <cellStyle name="40% - Accent3 6 3 6" xfId="5229"/>
    <cellStyle name="40% - Accent3 6 4" xfId="5230"/>
    <cellStyle name="40% - Accent3 6 4 2" xfId="5231"/>
    <cellStyle name="40% - Accent3 6 4 2 2" xfId="5232"/>
    <cellStyle name="40% - Accent3 6 4 2 2 2" xfId="5233"/>
    <cellStyle name="40% - Accent3 6 4 2 3" xfId="5234"/>
    <cellStyle name="40% - Accent3 6 4 3" xfId="5235"/>
    <cellStyle name="40% - Accent3 6 4 3 2" xfId="5236"/>
    <cellStyle name="40% - Accent3 6 4 4" xfId="5237"/>
    <cellStyle name="40% - Accent3 6 5" xfId="5238"/>
    <cellStyle name="40% - Accent3 6 5 2" xfId="5239"/>
    <cellStyle name="40% - Accent3 6 5 2 2" xfId="5240"/>
    <cellStyle name="40% - Accent3 6 5 2 2 2" xfId="5241"/>
    <cellStyle name="40% - Accent3 6 5 2 3" xfId="5242"/>
    <cellStyle name="40% - Accent3 6 5 3" xfId="5243"/>
    <cellStyle name="40% - Accent3 6 5 3 2" xfId="5244"/>
    <cellStyle name="40% - Accent3 6 5 4" xfId="5245"/>
    <cellStyle name="40% - Accent3 6 6" xfId="5246"/>
    <cellStyle name="40% - Accent3 6 6 2" xfId="5247"/>
    <cellStyle name="40% - Accent3 6 6 2 2" xfId="5248"/>
    <cellStyle name="40% - Accent3 6 6 3" xfId="5249"/>
    <cellStyle name="40% - Accent3 6 7" xfId="5250"/>
    <cellStyle name="40% - Accent3 6 7 2" xfId="5251"/>
    <cellStyle name="40% - Accent3 6 8" xfId="5252"/>
    <cellStyle name="40% - Accent3 7" xfId="5253"/>
    <cellStyle name="40% - Accent3 8" xfId="5254"/>
    <cellStyle name="40% - Accent3 9" xfId="5255"/>
    <cellStyle name="40% - Accent4 10" xfId="5256"/>
    <cellStyle name="40% - Accent4 10 2" xfId="5257"/>
    <cellStyle name="40% - Accent4 11" xfId="5258"/>
    <cellStyle name="40% - Accent4 12" xfId="5259"/>
    <cellStyle name="40% - Accent4 12 2" xfId="5260"/>
    <cellStyle name="40% - Accent4 13" xfId="5261"/>
    <cellStyle name="40% - Accent4 14" xfId="5262"/>
    <cellStyle name="40% - Accent4 15" xfId="5263"/>
    <cellStyle name="40% - Accent4 16" xfId="5264"/>
    <cellStyle name="40% - Accent4 17" xfId="5265"/>
    <cellStyle name="40% - Accent4 18" xfId="5266"/>
    <cellStyle name="40% - Accent4 19" xfId="5267"/>
    <cellStyle name="40% - Accent4 2" xfId="5268"/>
    <cellStyle name="40% - Accent4 2 2" xfId="5269"/>
    <cellStyle name="40% - Accent4 2_401K Summary" xfId="5270"/>
    <cellStyle name="40% - Accent4 20" xfId="5271"/>
    <cellStyle name="40% - Accent4 21" xfId="5272"/>
    <cellStyle name="40% - Accent4 22" xfId="5273"/>
    <cellStyle name="40% - Accent4 3" xfId="5274"/>
    <cellStyle name="40% - Accent4 3 2" xfId="5275"/>
    <cellStyle name="40% - Accent4 3 2 2" xfId="5276"/>
    <cellStyle name="40% - Accent4 3 2 2 2" xfId="5277"/>
    <cellStyle name="40% - Accent4 3 2 2 2 2" xfId="5278"/>
    <cellStyle name="40% - Accent4 3 2 2 2 2 2" xfId="5279"/>
    <cellStyle name="40% - Accent4 3 2 2 2 2 2 2" xfId="5280"/>
    <cellStyle name="40% - Accent4 3 2 2 2 2 3" xfId="5281"/>
    <cellStyle name="40% - Accent4 3 2 2 2 3" xfId="5282"/>
    <cellStyle name="40% - Accent4 3 2 2 2 3 2" xfId="5283"/>
    <cellStyle name="40% - Accent4 3 2 2 2 4" xfId="5284"/>
    <cellStyle name="40% - Accent4 3 2 2 3" xfId="5285"/>
    <cellStyle name="40% - Accent4 3 2 2 3 2" xfId="5286"/>
    <cellStyle name="40% - Accent4 3 2 2 3 2 2" xfId="5287"/>
    <cellStyle name="40% - Accent4 3 2 2 3 2 2 2" xfId="5288"/>
    <cellStyle name="40% - Accent4 3 2 2 3 2 3" xfId="5289"/>
    <cellStyle name="40% - Accent4 3 2 2 3 3" xfId="5290"/>
    <cellStyle name="40% - Accent4 3 2 2 3 3 2" xfId="5291"/>
    <cellStyle name="40% - Accent4 3 2 2 3 4" xfId="5292"/>
    <cellStyle name="40% - Accent4 3 2 2 4" xfId="5293"/>
    <cellStyle name="40% - Accent4 3 2 2 4 2" xfId="5294"/>
    <cellStyle name="40% - Accent4 3 2 2 4 2 2" xfId="5295"/>
    <cellStyle name="40% - Accent4 3 2 2 4 3" xfId="5296"/>
    <cellStyle name="40% - Accent4 3 2 2 5" xfId="5297"/>
    <cellStyle name="40% - Accent4 3 2 2 5 2" xfId="5298"/>
    <cellStyle name="40% - Accent4 3 2 2 6" xfId="5299"/>
    <cellStyle name="40% - Accent4 3 2 3" xfId="5300"/>
    <cellStyle name="40% - Accent4 3 2 3 2" xfId="5301"/>
    <cellStyle name="40% - Accent4 3 2 3 2 2" xfId="5302"/>
    <cellStyle name="40% - Accent4 3 2 3 2 2 2" xfId="5303"/>
    <cellStyle name="40% - Accent4 3 2 3 2 2 2 2" xfId="5304"/>
    <cellStyle name="40% - Accent4 3 2 3 2 2 3" xfId="5305"/>
    <cellStyle name="40% - Accent4 3 2 3 2 3" xfId="5306"/>
    <cellStyle name="40% - Accent4 3 2 3 2 3 2" xfId="5307"/>
    <cellStyle name="40% - Accent4 3 2 3 2 4" xfId="5308"/>
    <cellStyle name="40% - Accent4 3 2 3 3" xfId="5309"/>
    <cellStyle name="40% - Accent4 3 2 3 3 2" xfId="5310"/>
    <cellStyle name="40% - Accent4 3 2 3 3 2 2" xfId="5311"/>
    <cellStyle name="40% - Accent4 3 2 3 3 2 2 2" xfId="5312"/>
    <cellStyle name="40% - Accent4 3 2 3 3 2 3" xfId="5313"/>
    <cellStyle name="40% - Accent4 3 2 3 3 3" xfId="5314"/>
    <cellStyle name="40% - Accent4 3 2 3 3 3 2" xfId="5315"/>
    <cellStyle name="40% - Accent4 3 2 3 3 4" xfId="5316"/>
    <cellStyle name="40% - Accent4 3 2 3 4" xfId="5317"/>
    <cellStyle name="40% - Accent4 3 2 3 4 2" xfId="5318"/>
    <cellStyle name="40% - Accent4 3 2 3 4 2 2" xfId="5319"/>
    <cellStyle name="40% - Accent4 3 2 3 4 3" xfId="5320"/>
    <cellStyle name="40% - Accent4 3 2 3 5" xfId="5321"/>
    <cellStyle name="40% - Accent4 3 2 3 5 2" xfId="5322"/>
    <cellStyle name="40% - Accent4 3 2 3 6" xfId="5323"/>
    <cellStyle name="40% - Accent4 3 2 4" xfId="5324"/>
    <cellStyle name="40% - Accent4 3 2 4 2" xfId="5325"/>
    <cellStyle name="40% - Accent4 3 2 4 2 2" xfId="5326"/>
    <cellStyle name="40% - Accent4 3 2 4 2 2 2" xfId="5327"/>
    <cellStyle name="40% - Accent4 3 2 4 2 3" xfId="5328"/>
    <cellStyle name="40% - Accent4 3 2 4 3" xfId="5329"/>
    <cellStyle name="40% - Accent4 3 2 4 3 2" xfId="5330"/>
    <cellStyle name="40% - Accent4 3 2 4 4" xfId="5331"/>
    <cellStyle name="40% - Accent4 3 2 5" xfId="5332"/>
    <cellStyle name="40% - Accent4 3 2 5 2" xfId="5333"/>
    <cellStyle name="40% - Accent4 3 2 5 2 2" xfId="5334"/>
    <cellStyle name="40% - Accent4 3 2 5 2 2 2" xfId="5335"/>
    <cellStyle name="40% - Accent4 3 2 5 2 3" xfId="5336"/>
    <cellStyle name="40% - Accent4 3 2 5 3" xfId="5337"/>
    <cellStyle name="40% - Accent4 3 2 5 3 2" xfId="5338"/>
    <cellStyle name="40% - Accent4 3 2 5 4" xfId="5339"/>
    <cellStyle name="40% - Accent4 3 2 6" xfId="5340"/>
    <cellStyle name="40% - Accent4 3 2 6 2" xfId="5341"/>
    <cellStyle name="40% - Accent4 3 2 6 2 2" xfId="5342"/>
    <cellStyle name="40% - Accent4 3 2 6 3" xfId="5343"/>
    <cellStyle name="40% - Accent4 3 2 7" xfId="5344"/>
    <cellStyle name="40% - Accent4 3 2 7 2" xfId="5345"/>
    <cellStyle name="40% - Accent4 3 2 8" xfId="5346"/>
    <cellStyle name="40% - Accent4 3 3" xfId="5347"/>
    <cellStyle name="40% - Accent4 3 3 2" xfId="5348"/>
    <cellStyle name="40% - Accent4 3 3 2 2" xfId="5349"/>
    <cellStyle name="40% - Accent4 3 3 2 2 2" xfId="5350"/>
    <cellStyle name="40% - Accent4 3 3 2 2 2 2" xfId="5351"/>
    <cellStyle name="40% - Accent4 3 3 2 2 3" xfId="5352"/>
    <cellStyle name="40% - Accent4 3 3 2 3" xfId="5353"/>
    <cellStyle name="40% - Accent4 3 3 2 3 2" xfId="5354"/>
    <cellStyle name="40% - Accent4 3 3 2 4" xfId="5355"/>
    <cellStyle name="40% - Accent4 3 3 3" xfId="5356"/>
    <cellStyle name="40% - Accent4 3 3 3 2" xfId="5357"/>
    <cellStyle name="40% - Accent4 3 3 3 2 2" xfId="5358"/>
    <cellStyle name="40% - Accent4 3 3 3 2 2 2" xfId="5359"/>
    <cellStyle name="40% - Accent4 3 3 3 2 3" xfId="5360"/>
    <cellStyle name="40% - Accent4 3 3 3 3" xfId="5361"/>
    <cellStyle name="40% - Accent4 3 3 3 3 2" xfId="5362"/>
    <cellStyle name="40% - Accent4 3 3 3 4" xfId="5363"/>
    <cellStyle name="40% - Accent4 3 3 4" xfId="5364"/>
    <cellStyle name="40% - Accent4 3 3 4 2" xfId="5365"/>
    <cellStyle name="40% - Accent4 3 3 4 2 2" xfId="5366"/>
    <cellStyle name="40% - Accent4 3 3 4 3" xfId="5367"/>
    <cellStyle name="40% - Accent4 3 3 5" xfId="5368"/>
    <cellStyle name="40% - Accent4 3 3 5 2" xfId="5369"/>
    <cellStyle name="40% - Accent4 3 3 6" xfId="5370"/>
    <cellStyle name="40% - Accent4 3 4" xfId="5371"/>
    <cellStyle name="40% - Accent4 3 4 2" xfId="5372"/>
    <cellStyle name="40% - Accent4 3 4 2 2" xfId="5373"/>
    <cellStyle name="40% - Accent4 3 4 2 2 2" xfId="5374"/>
    <cellStyle name="40% - Accent4 3 4 2 2 2 2" xfId="5375"/>
    <cellStyle name="40% - Accent4 3 4 2 2 3" xfId="5376"/>
    <cellStyle name="40% - Accent4 3 4 2 3" xfId="5377"/>
    <cellStyle name="40% - Accent4 3 4 2 3 2" xfId="5378"/>
    <cellStyle name="40% - Accent4 3 4 2 4" xfId="5379"/>
    <cellStyle name="40% - Accent4 3 4 3" xfId="5380"/>
    <cellStyle name="40% - Accent4 3 4 3 2" xfId="5381"/>
    <cellStyle name="40% - Accent4 3 4 3 2 2" xfId="5382"/>
    <cellStyle name="40% - Accent4 3 4 3 2 2 2" xfId="5383"/>
    <cellStyle name="40% - Accent4 3 4 3 2 3" xfId="5384"/>
    <cellStyle name="40% - Accent4 3 4 3 3" xfId="5385"/>
    <cellStyle name="40% - Accent4 3 4 3 3 2" xfId="5386"/>
    <cellStyle name="40% - Accent4 3 4 3 4" xfId="5387"/>
    <cellStyle name="40% - Accent4 3 4 4" xfId="5388"/>
    <cellStyle name="40% - Accent4 3 4 4 2" xfId="5389"/>
    <cellStyle name="40% - Accent4 3 4 4 2 2" xfId="5390"/>
    <cellStyle name="40% - Accent4 3 4 4 3" xfId="5391"/>
    <cellStyle name="40% - Accent4 3 4 5" xfId="5392"/>
    <cellStyle name="40% - Accent4 3 4 5 2" xfId="5393"/>
    <cellStyle name="40% - Accent4 3 4 6" xfId="5394"/>
    <cellStyle name="40% - Accent4 3 5" xfId="5395"/>
    <cellStyle name="40% - Accent4 3 5 2" xfId="5396"/>
    <cellStyle name="40% - Accent4 3 5 2 2" xfId="5397"/>
    <cellStyle name="40% - Accent4 3 5 2 2 2" xfId="5398"/>
    <cellStyle name="40% - Accent4 3 5 2 3" xfId="5399"/>
    <cellStyle name="40% - Accent4 3 5 3" xfId="5400"/>
    <cellStyle name="40% - Accent4 3 5 3 2" xfId="5401"/>
    <cellStyle name="40% - Accent4 3 5 4" xfId="5402"/>
    <cellStyle name="40% - Accent4 3 6" xfId="5403"/>
    <cellStyle name="40% - Accent4 3 6 2" xfId="5404"/>
    <cellStyle name="40% - Accent4 3 6 2 2" xfId="5405"/>
    <cellStyle name="40% - Accent4 3 6 2 2 2" xfId="5406"/>
    <cellStyle name="40% - Accent4 3 6 2 3" xfId="5407"/>
    <cellStyle name="40% - Accent4 3 6 3" xfId="5408"/>
    <cellStyle name="40% - Accent4 3 6 3 2" xfId="5409"/>
    <cellStyle name="40% - Accent4 3 6 4" xfId="5410"/>
    <cellStyle name="40% - Accent4 3 7" xfId="5411"/>
    <cellStyle name="40% - Accent4 3 7 2" xfId="5412"/>
    <cellStyle name="40% - Accent4 3 7 2 2" xfId="5413"/>
    <cellStyle name="40% - Accent4 3 7 3" xfId="5414"/>
    <cellStyle name="40% - Accent4 3 8" xfId="5415"/>
    <cellStyle name="40% - Accent4 3 8 2" xfId="5416"/>
    <cellStyle name="40% - Accent4 3 9" xfId="5417"/>
    <cellStyle name="40% - Accent4 4" xfId="5418"/>
    <cellStyle name="40% - Accent4 4 2" xfId="5419"/>
    <cellStyle name="40% - Accent4 4 2 2" xfId="5420"/>
    <cellStyle name="40% - Accent4 4 3" xfId="5421"/>
    <cellStyle name="40% - Accent4 5" xfId="5422"/>
    <cellStyle name="40% - Accent4 5 2" xfId="5423"/>
    <cellStyle name="40% - Accent4 5 2 2" xfId="5424"/>
    <cellStyle name="40% - Accent4 5 2 2 2" xfId="5425"/>
    <cellStyle name="40% - Accent4 5 2 2 2 2" xfId="5426"/>
    <cellStyle name="40% - Accent4 5 2 2 2 2 2" xfId="5427"/>
    <cellStyle name="40% - Accent4 5 2 2 2 3" xfId="5428"/>
    <cellStyle name="40% - Accent4 5 2 2 3" xfId="5429"/>
    <cellStyle name="40% - Accent4 5 2 2 3 2" xfId="5430"/>
    <cellStyle name="40% - Accent4 5 2 2 4" xfId="5431"/>
    <cellStyle name="40% - Accent4 5 2 3" xfId="5432"/>
    <cellStyle name="40% - Accent4 5 2 3 2" xfId="5433"/>
    <cellStyle name="40% - Accent4 5 2 3 2 2" xfId="5434"/>
    <cellStyle name="40% - Accent4 5 2 3 2 2 2" xfId="5435"/>
    <cellStyle name="40% - Accent4 5 2 3 2 3" xfId="5436"/>
    <cellStyle name="40% - Accent4 5 2 3 3" xfId="5437"/>
    <cellStyle name="40% - Accent4 5 2 3 3 2" xfId="5438"/>
    <cellStyle name="40% - Accent4 5 2 3 4" xfId="5439"/>
    <cellStyle name="40% - Accent4 5 2 4" xfId="5440"/>
    <cellStyle name="40% - Accent4 5 2 4 2" xfId="5441"/>
    <cellStyle name="40% - Accent4 5 2 4 2 2" xfId="5442"/>
    <cellStyle name="40% - Accent4 5 2 4 3" xfId="5443"/>
    <cellStyle name="40% - Accent4 5 2 5" xfId="5444"/>
    <cellStyle name="40% - Accent4 5 2 5 2" xfId="5445"/>
    <cellStyle name="40% - Accent4 5 2 6" xfId="5446"/>
    <cellStyle name="40% - Accent4 5 3" xfId="5447"/>
    <cellStyle name="40% - Accent4 5 3 2" xfId="5448"/>
    <cellStyle name="40% - Accent4 5 3 2 2" xfId="5449"/>
    <cellStyle name="40% - Accent4 5 3 2 2 2" xfId="5450"/>
    <cellStyle name="40% - Accent4 5 3 2 2 2 2" xfId="5451"/>
    <cellStyle name="40% - Accent4 5 3 2 2 3" xfId="5452"/>
    <cellStyle name="40% - Accent4 5 3 2 3" xfId="5453"/>
    <cellStyle name="40% - Accent4 5 3 2 3 2" xfId="5454"/>
    <cellStyle name="40% - Accent4 5 3 2 4" xfId="5455"/>
    <cellStyle name="40% - Accent4 5 3 3" xfId="5456"/>
    <cellStyle name="40% - Accent4 5 3 3 2" xfId="5457"/>
    <cellStyle name="40% - Accent4 5 3 3 2 2" xfId="5458"/>
    <cellStyle name="40% - Accent4 5 3 3 2 2 2" xfId="5459"/>
    <cellStyle name="40% - Accent4 5 3 3 2 3" xfId="5460"/>
    <cellStyle name="40% - Accent4 5 3 3 3" xfId="5461"/>
    <cellStyle name="40% - Accent4 5 3 3 3 2" xfId="5462"/>
    <cellStyle name="40% - Accent4 5 3 3 4" xfId="5463"/>
    <cellStyle name="40% - Accent4 5 3 4" xfId="5464"/>
    <cellStyle name="40% - Accent4 5 3 4 2" xfId="5465"/>
    <cellStyle name="40% - Accent4 5 3 4 2 2" xfId="5466"/>
    <cellStyle name="40% - Accent4 5 3 4 3" xfId="5467"/>
    <cellStyle name="40% - Accent4 5 3 5" xfId="5468"/>
    <cellStyle name="40% - Accent4 5 3 5 2" xfId="5469"/>
    <cellStyle name="40% - Accent4 5 3 6" xfId="5470"/>
    <cellStyle name="40% - Accent4 5 4" xfId="5471"/>
    <cellStyle name="40% - Accent4 5 4 2" xfId="5472"/>
    <cellStyle name="40% - Accent4 5 4 2 2" xfId="5473"/>
    <cellStyle name="40% - Accent4 5 4 2 2 2" xfId="5474"/>
    <cellStyle name="40% - Accent4 5 4 2 3" xfId="5475"/>
    <cellStyle name="40% - Accent4 5 4 3" xfId="5476"/>
    <cellStyle name="40% - Accent4 5 4 3 2" xfId="5477"/>
    <cellStyle name="40% - Accent4 5 4 4" xfId="5478"/>
    <cellStyle name="40% - Accent4 5 5" xfId="5479"/>
    <cellStyle name="40% - Accent4 5 5 2" xfId="5480"/>
    <cellStyle name="40% - Accent4 5 5 2 2" xfId="5481"/>
    <cellStyle name="40% - Accent4 5 5 2 2 2" xfId="5482"/>
    <cellStyle name="40% - Accent4 5 5 2 3" xfId="5483"/>
    <cellStyle name="40% - Accent4 5 5 3" xfId="5484"/>
    <cellStyle name="40% - Accent4 5 5 3 2" xfId="5485"/>
    <cellStyle name="40% - Accent4 5 5 4" xfId="5486"/>
    <cellStyle name="40% - Accent4 5 6" xfId="5487"/>
    <cellStyle name="40% - Accent4 5 6 2" xfId="5488"/>
    <cellStyle name="40% - Accent4 5 6 2 2" xfId="5489"/>
    <cellStyle name="40% - Accent4 5 6 3" xfId="5490"/>
    <cellStyle name="40% - Accent4 5 7" xfId="5491"/>
    <cellStyle name="40% - Accent4 5 7 2" xfId="5492"/>
    <cellStyle name="40% - Accent4 5 8" xfId="5493"/>
    <cellStyle name="40% - Accent4 6" xfId="5494"/>
    <cellStyle name="40% - Accent4 6 2" xfId="5495"/>
    <cellStyle name="40% - Accent4 6 2 2" xfId="5496"/>
    <cellStyle name="40% - Accent4 6 2 2 2" xfId="5497"/>
    <cellStyle name="40% - Accent4 6 2 2 2 2" xfId="5498"/>
    <cellStyle name="40% - Accent4 6 2 2 2 2 2" xfId="5499"/>
    <cellStyle name="40% - Accent4 6 2 2 2 3" xfId="5500"/>
    <cellStyle name="40% - Accent4 6 2 2 3" xfId="5501"/>
    <cellStyle name="40% - Accent4 6 2 2 3 2" xfId="5502"/>
    <cellStyle name="40% - Accent4 6 2 2 4" xfId="5503"/>
    <cellStyle name="40% - Accent4 6 2 3" xfId="5504"/>
    <cellStyle name="40% - Accent4 6 2 3 2" xfId="5505"/>
    <cellStyle name="40% - Accent4 6 2 3 2 2" xfId="5506"/>
    <cellStyle name="40% - Accent4 6 2 3 2 2 2" xfId="5507"/>
    <cellStyle name="40% - Accent4 6 2 3 2 3" xfId="5508"/>
    <cellStyle name="40% - Accent4 6 2 3 3" xfId="5509"/>
    <cellStyle name="40% - Accent4 6 2 3 3 2" xfId="5510"/>
    <cellStyle name="40% - Accent4 6 2 3 4" xfId="5511"/>
    <cellStyle name="40% - Accent4 6 2 4" xfId="5512"/>
    <cellStyle name="40% - Accent4 6 2 4 2" xfId="5513"/>
    <cellStyle name="40% - Accent4 6 2 4 2 2" xfId="5514"/>
    <cellStyle name="40% - Accent4 6 2 4 3" xfId="5515"/>
    <cellStyle name="40% - Accent4 6 2 5" xfId="5516"/>
    <cellStyle name="40% - Accent4 6 2 5 2" xfId="5517"/>
    <cellStyle name="40% - Accent4 6 2 6" xfId="5518"/>
    <cellStyle name="40% - Accent4 6 3" xfId="5519"/>
    <cellStyle name="40% - Accent4 6 3 2" xfId="5520"/>
    <cellStyle name="40% - Accent4 6 3 2 2" xfId="5521"/>
    <cellStyle name="40% - Accent4 6 3 2 2 2" xfId="5522"/>
    <cellStyle name="40% - Accent4 6 3 2 2 2 2" xfId="5523"/>
    <cellStyle name="40% - Accent4 6 3 2 2 3" xfId="5524"/>
    <cellStyle name="40% - Accent4 6 3 2 3" xfId="5525"/>
    <cellStyle name="40% - Accent4 6 3 2 3 2" xfId="5526"/>
    <cellStyle name="40% - Accent4 6 3 2 4" xfId="5527"/>
    <cellStyle name="40% - Accent4 6 3 3" xfId="5528"/>
    <cellStyle name="40% - Accent4 6 3 3 2" xfId="5529"/>
    <cellStyle name="40% - Accent4 6 3 3 2 2" xfId="5530"/>
    <cellStyle name="40% - Accent4 6 3 3 2 2 2" xfId="5531"/>
    <cellStyle name="40% - Accent4 6 3 3 2 3" xfId="5532"/>
    <cellStyle name="40% - Accent4 6 3 3 3" xfId="5533"/>
    <cellStyle name="40% - Accent4 6 3 3 3 2" xfId="5534"/>
    <cellStyle name="40% - Accent4 6 3 3 4" xfId="5535"/>
    <cellStyle name="40% - Accent4 6 3 4" xfId="5536"/>
    <cellStyle name="40% - Accent4 6 3 4 2" xfId="5537"/>
    <cellStyle name="40% - Accent4 6 3 4 2 2" xfId="5538"/>
    <cellStyle name="40% - Accent4 6 3 4 3" xfId="5539"/>
    <cellStyle name="40% - Accent4 6 3 5" xfId="5540"/>
    <cellStyle name="40% - Accent4 6 3 5 2" xfId="5541"/>
    <cellStyle name="40% - Accent4 6 3 6" xfId="5542"/>
    <cellStyle name="40% - Accent4 6 4" xfId="5543"/>
    <cellStyle name="40% - Accent4 6 4 2" xfId="5544"/>
    <cellStyle name="40% - Accent4 6 4 2 2" xfId="5545"/>
    <cellStyle name="40% - Accent4 6 4 2 2 2" xfId="5546"/>
    <cellStyle name="40% - Accent4 6 4 2 3" xfId="5547"/>
    <cellStyle name="40% - Accent4 6 4 3" xfId="5548"/>
    <cellStyle name="40% - Accent4 6 4 3 2" xfId="5549"/>
    <cellStyle name="40% - Accent4 6 4 4" xfId="5550"/>
    <cellStyle name="40% - Accent4 6 5" xfId="5551"/>
    <cellStyle name="40% - Accent4 6 5 2" xfId="5552"/>
    <cellStyle name="40% - Accent4 6 5 2 2" xfId="5553"/>
    <cellStyle name="40% - Accent4 6 5 2 2 2" xfId="5554"/>
    <cellStyle name="40% - Accent4 6 5 2 3" xfId="5555"/>
    <cellStyle name="40% - Accent4 6 5 3" xfId="5556"/>
    <cellStyle name="40% - Accent4 6 5 3 2" xfId="5557"/>
    <cellStyle name="40% - Accent4 6 5 4" xfId="5558"/>
    <cellStyle name="40% - Accent4 6 6" xfId="5559"/>
    <cellStyle name="40% - Accent4 6 6 2" xfId="5560"/>
    <cellStyle name="40% - Accent4 6 6 2 2" xfId="5561"/>
    <cellStyle name="40% - Accent4 6 6 3" xfId="5562"/>
    <cellStyle name="40% - Accent4 6 7" xfId="5563"/>
    <cellStyle name="40% - Accent4 6 7 2" xfId="5564"/>
    <cellStyle name="40% - Accent4 6 8" xfId="5565"/>
    <cellStyle name="40% - Accent4 7" xfId="5566"/>
    <cellStyle name="40% - Accent4 8" xfId="5567"/>
    <cellStyle name="40% - Accent4 9" xfId="5568"/>
    <cellStyle name="40% - Accent5 10" xfId="5569"/>
    <cellStyle name="40% - Accent5 10 2" xfId="5570"/>
    <cellStyle name="40% - Accent5 11" xfId="5571"/>
    <cellStyle name="40% - Accent5 12" xfId="5572"/>
    <cellStyle name="40% - Accent5 12 2" xfId="5573"/>
    <cellStyle name="40% - Accent5 13" xfId="5574"/>
    <cellStyle name="40% - Accent5 14" xfId="5575"/>
    <cellStyle name="40% - Accent5 15" xfId="5576"/>
    <cellStyle name="40% - Accent5 16" xfId="5577"/>
    <cellStyle name="40% - Accent5 17" xfId="5578"/>
    <cellStyle name="40% - Accent5 18" xfId="5579"/>
    <cellStyle name="40% - Accent5 19" xfId="5580"/>
    <cellStyle name="40% - Accent5 2" xfId="5581"/>
    <cellStyle name="40% - Accent5 2 2" xfId="5582"/>
    <cellStyle name="40% - Accent5 2_401K Summary" xfId="5583"/>
    <cellStyle name="40% - Accent5 20" xfId="5584"/>
    <cellStyle name="40% - Accent5 21" xfId="5585"/>
    <cellStyle name="40% - Accent5 22" xfId="5586"/>
    <cellStyle name="40% - Accent5 3" xfId="5587"/>
    <cellStyle name="40% - Accent5 3 2" xfId="5588"/>
    <cellStyle name="40% - Accent5 3 2 2" xfId="5589"/>
    <cellStyle name="40% - Accent5 3 2 2 2" xfId="5590"/>
    <cellStyle name="40% - Accent5 3 2 2 2 2" xfId="5591"/>
    <cellStyle name="40% - Accent5 3 2 2 2 2 2" xfId="5592"/>
    <cellStyle name="40% - Accent5 3 2 2 2 2 2 2" xfId="5593"/>
    <cellStyle name="40% - Accent5 3 2 2 2 2 3" xfId="5594"/>
    <cellStyle name="40% - Accent5 3 2 2 2 3" xfId="5595"/>
    <cellStyle name="40% - Accent5 3 2 2 2 3 2" xfId="5596"/>
    <cellStyle name="40% - Accent5 3 2 2 2 4" xfId="5597"/>
    <cellStyle name="40% - Accent5 3 2 2 3" xfId="5598"/>
    <cellStyle name="40% - Accent5 3 2 2 3 2" xfId="5599"/>
    <cellStyle name="40% - Accent5 3 2 2 3 2 2" xfId="5600"/>
    <cellStyle name="40% - Accent5 3 2 2 3 2 2 2" xfId="5601"/>
    <cellStyle name="40% - Accent5 3 2 2 3 2 3" xfId="5602"/>
    <cellStyle name="40% - Accent5 3 2 2 3 3" xfId="5603"/>
    <cellStyle name="40% - Accent5 3 2 2 3 3 2" xfId="5604"/>
    <cellStyle name="40% - Accent5 3 2 2 3 4" xfId="5605"/>
    <cellStyle name="40% - Accent5 3 2 2 4" xfId="5606"/>
    <cellStyle name="40% - Accent5 3 2 2 4 2" xfId="5607"/>
    <cellStyle name="40% - Accent5 3 2 2 4 2 2" xfId="5608"/>
    <cellStyle name="40% - Accent5 3 2 2 4 3" xfId="5609"/>
    <cellStyle name="40% - Accent5 3 2 2 5" xfId="5610"/>
    <cellStyle name="40% - Accent5 3 2 2 5 2" xfId="5611"/>
    <cellStyle name="40% - Accent5 3 2 2 6" xfId="5612"/>
    <cellStyle name="40% - Accent5 3 2 3" xfId="5613"/>
    <cellStyle name="40% - Accent5 3 2 3 2" xfId="5614"/>
    <cellStyle name="40% - Accent5 3 2 3 2 2" xfId="5615"/>
    <cellStyle name="40% - Accent5 3 2 3 2 2 2" xfId="5616"/>
    <cellStyle name="40% - Accent5 3 2 3 2 2 2 2" xfId="5617"/>
    <cellStyle name="40% - Accent5 3 2 3 2 2 3" xfId="5618"/>
    <cellStyle name="40% - Accent5 3 2 3 2 3" xfId="5619"/>
    <cellStyle name="40% - Accent5 3 2 3 2 3 2" xfId="5620"/>
    <cellStyle name="40% - Accent5 3 2 3 2 4" xfId="5621"/>
    <cellStyle name="40% - Accent5 3 2 3 3" xfId="5622"/>
    <cellStyle name="40% - Accent5 3 2 3 3 2" xfId="5623"/>
    <cellStyle name="40% - Accent5 3 2 3 3 2 2" xfId="5624"/>
    <cellStyle name="40% - Accent5 3 2 3 3 2 2 2" xfId="5625"/>
    <cellStyle name="40% - Accent5 3 2 3 3 2 3" xfId="5626"/>
    <cellStyle name="40% - Accent5 3 2 3 3 3" xfId="5627"/>
    <cellStyle name="40% - Accent5 3 2 3 3 3 2" xfId="5628"/>
    <cellStyle name="40% - Accent5 3 2 3 3 4" xfId="5629"/>
    <cellStyle name="40% - Accent5 3 2 3 4" xfId="5630"/>
    <cellStyle name="40% - Accent5 3 2 3 4 2" xfId="5631"/>
    <cellStyle name="40% - Accent5 3 2 3 4 2 2" xfId="5632"/>
    <cellStyle name="40% - Accent5 3 2 3 4 3" xfId="5633"/>
    <cellStyle name="40% - Accent5 3 2 3 5" xfId="5634"/>
    <cellStyle name="40% - Accent5 3 2 3 5 2" xfId="5635"/>
    <cellStyle name="40% - Accent5 3 2 3 6" xfId="5636"/>
    <cellStyle name="40% - Accent5 3 2 4" xfId="5637"/>
    <cellStyle name="40% - Accent5 3 2 4 2" xfId="5638"/>
    <cellStyle name="40% - Accent5 3 2 4 2 2" xfId="5639"/>
    <cellStyle name="40% - Accent5 3 2 4 2 2 2" xfId="5640"/>
    <cellStyle name="40% - Accent5 3 2 4 2 3" xfId="5641"/>
    <cellStyle name="40% - Accent5 3 2 4 3" xfId="5642"/>
    <cellStyle name="40% - Accent5 3 2 4 3 2" xfId="5643"/>
    <cellStyle name="40% - Accent5 3 2 4 4" xfId="5644"/>
    <cellStyle name="40% - Accent5 3 2 5" xfId="5645"/>
    <cellStyle name="40% - Accent5 3 2 5 2" xfId="5646"/>
    <cellStyle name="40% - Accent5 3 2 5 2 2" xfId="5647"/>
    <cellStyle name="40% - Accent5 3 2 5 2 2 2" xfId="5648"/>
    <cellStyle name="40% - Accent5 3 2 5 2 3" xfId="5649"/>
    <cellStyle name="40% - Accent5 3 2 5 3" xfId="5650"/>
    <cellStyle name="40% - Accent5 3 2 5 3 2" xfId="5651"/>
    <cellStyle name="40% - Accent5 3 2 5 4" xfId="5652"/>
    <cellStyle name="40% - Accent5 3 2 6" xfId="5653"/>
    <cellStyle name="40% - Accent5 3 2 6 2" xfId="5654"/>
    <cellStyle name="40% - Accent5 3 2 6 2 2" xfId="5655"/>
    <cellStyle name="40% - Accent5 3 2 6 3" xfId="5656"/>
    <cellStyle name="40% - Accent5 3 2 7" xfId="5657"/>
    <cellStyle name="40% - Accent5 3 2 7 2" xfId="5658"/>
    <cellStyle name="40% - Accent5 3 2 8" xfId="5659"/>
    <cellStyle name="40% - Accent5 3 3" xfId="5660"/>
    <cellStyle name="40% - Accent5 3 3 2" xfId="5661"/>
    <cellStyle name="40% - Accent5 3 3 2 2" xfId="5662"/>
    <cellStyle name="40% - Accent5 3 3 2 2 2" xfId="5663"/>
    <cellStyle name="40% - Accent5 3 3 2 2 2 2" xfId="5664"/>
    <cellStyle name="40% - Accent5 3 3 2 2 3" xfId="5665"/>
    <cellStyle name="40% - Accent5 3 3 2 3" xfId="5666"/>
    <cellStyle name="40% - Accent5 3 3 2 3 2" xfId="5667"/>
    <cellStyle name="40% - Accent5 3 3 2 4" xfId="5668"/>
    <cellStyle name="40% - Accent5 3 3 3" xfId="5669"/>
    <cellStyle name="40% - Accent5 3 3 3 2" xfId="5670"/>
    <cellStyle name="40% - Accent5 3 3 3 2 2" xfId="5671"/>
    <cellStyle name="40% - Accent5 3 3 3 2 2 2" xfId="5672"/>
    <cellStyle name="40% - Accent5 3 3 3 2 3" xfId="5673"/>
    <cellStyle name="40% - Accent5 3 3 3 3" xfId="5674"/>
    <cellStyle name="40% - Accent5 3 3 3 3 2" xfId="5675"/>
    <cellStyle name="40% - Accent5 3 3 3 4" xfId="5676"/>
    <cellStyle name="40% - Accent5 3 3 4" xfId="5677"/>
    <cellStyle name="40% - Accent5 3 3 4 2" xfId="5678"/>
    <cellStyle name="40% - Accent5 3 3 4 2 2" xfId="5679"/>
    <cellStyle name="40% - Accent5 3 3 4 3" xfId="5680"/>
    <cellStyle name="40% - Accent5 3 3 5" xfId="5681"/>
    <cellStyle name="40% - Accent5 3 3 5 2" xfId="5682"/>
    <cellStyle name="40% - Accent5 3 3 6" xfId="5683"/>
    <cellStyle name="40% - Accent5 3 4" xfId="5684"/>
    <cellStyle name="40% - Accent5 3 4 2" xfId="5685"/>
    <cellStyle name="40% - Accent5 3 4 2 2" xfId="5686"/>
    <cellStyle name="40% - Accent5 3 4 2 2 2" xfId="5687"/>
    <cellStyle name="40% - Accent5 3 4 2 2 2 2" xfId="5688"/>
    <cellStyle name="40% - Accent5 3 4 2 2 3" xfId="5689"/>
    <cellStyle name="40% - Accent5 3 4 2 3" xfId="5690"/>
    <cellStyle name="40% - Accent5 3 4 2 3 2" xfId="5691"/>
    <cellStyle name="40% - Accent5 3 4 2 4" xfId="5692"/>
    <cellStyle name="40% - Accent5 3 4 3" xfId="5693"/>
    <cellStyle name="40% - Accent5 3 4 3 2" xfId="5694"/>
    <cellStyle name="40% - Accent5 3 4 3 2 2" xfId="5695"/>
    <cellStyle name="40% - Accent5 3 4 3 2 2 2" xfId="5696"/>
    <cellStyle name="40% - Accent5 3 4 3 2 3" xfId="5697"/>
    <cellStyle name="40% - Accent5 3 4 3 3" xfId="5698"/>
    <cellStyle name="40% - Accent5 3 4 3 3 2" xfId="5699"/>
    <cellStyle name="40% - Accent5 3 4 3 4" xfId="5700"/>
    <cellStyle name="40% - Accent5 3 4 4" xfId="5701"/>
    <cellStyle name="40% - Accent5 3 4 4 2" xfId="5702"/>
    <cellStyle name="40% - Accent5 3 4 4 2 2" xfId="5703"/>
    <cellStyle name="40% - Accent5 3 4 4 3" xfId="5704"/>
    <cellStyle name="40% - Accent5 3 4 5" xfId="5705"/>
    <cellStyle name="40% - Accent5 3 4 5 2" xfId="5706"/>
    <cellStyle name="40% - Accent5 3 4 6" xfId="5707"/>
    <cellStyle name="40% - Accent5 3 5" xfId="5708"/>
    <cellStyle name="40% - Accent5 3 5 2" xfId="5709"/>
    <cellStyle name="40% - Accent5 3 5 2 2" xfId="5710"/>
    <cellStyle name="40% - Accent5 3 5 2 2 2" xfId="5711"/>
    <cellStyle name="40% - Accent5 3 5 2 3" xfId="5712"/>
    <cellStyle name="40% - Accent5 3 5 3" xfId="5713"/>
    <cellStyle name="40% - Accent5 3 5 3 2" xfId="5714"/>
    <cellStyle name="40% - Accent5 3 5 4" xfId="5715"/>
    <cellStyle name="40% - Accent5 3 6" xfId="5716"/>
    <cellStyle name="40% - Accent5 3 6 2" xfId="5717"/>
    <cellStyle name="40% - Accent5 3 6 2 2" xfId="5718"/>
    <cellStyle name="40% - Accent5 3 6 2 2 2" xfId="5719"/>
    <cellStyle name="40% - Accent5 3 6 2 3" xfId="5720"/>
    <cellStyle name="40% - Accent5 3 6 3" xfId="5721"/>
    <cellStyle name="40% - Accent5 3 6 3 2" xfId="5722"/>
    <cellStyle name="40% - Accent5 3 6 4" xfId="5723"/>
    <cellStyle name="40% - Accent5 3 7" xfId="5724"/>
    <cellStyle name="40% - Accent5 3 7 2" xfId="5725"/>
    <cellStyle name="40% - Accent5 3 7 2 2" xfId="5726"/>
    <cellStyle name="40% - Accent5 3 7 3" xfId="5727"/>
    <cellStyle name="40% - Accent5 3 8" xfId="5728"/>
    <cellStyle name="40% - Accent5 3 8 2" xfId="5729"/>
    <cellStyle name="40% - Accent5 3 9" xfId="5730"/>
    <cellStyle name="40% - Accent5 4" xfId="5731"/>
    <cellStyle name="40% - Accent5 4 2" xfId="5732"/>
    <cellStyle name="40% - Accent5 4 2 2" xfId="5733"/>
    <cellStyle name="40% - Accent5 4 3" xfId="5734"/>
    <cellStyle name="40% - Accent5 5" xfId="5735"/>
    <cellStyle name="40% - Accent5 5 2" xfId="5736"/>
    <cellStyle name="40% - Accent5 5 2 2" xfId="5737"/>
    <cellStyle name="40% - Accent5 5 2 2 2" xfId="5738"/>
    <cellStyle name="40% - Accent5 5 2 2 2 2" xfId="5739"/>
    <cellStyle name="40% - Accent5 5 2 2 2 2 2" xfId="5740"/>
    <cellStyle name="40% - Accent5 5 2 2 2 3" xfId="5741"/>
    <cellStyle name="40% - Accent5 5 2 2 3" xfId="5742"/>
    <cellStyle name="40% - Accent5 5 2 2 3 2" xfId="5743"/>
    <cellStyle name="40% - Accent5 5 2 2 4" xfId="5744"/>
    <cellStyle name="40% - Accent5 5 2 3" xfId="5745"/>
    <cellStyle name="40% - Accent5 5 2 3 2" xfId="5746"/>
    <cellStyle name="40% - Accent5 5 2 3 2 2" xfId="5747"/>
    <cellStyle name="40% - Accent5 5 2 3 2 2 2" xfId="5748"/>
    <cellStyle name="40% - Accent5 5 2 3 2 3" xfId="5749"/>
    <cellStyle name="40% - Accent5 5 2 3 3" xfId="5750"/>
    <cellStyle name="40% - Accent5 5 2 3 3 2" xfId="5751"/>
    <cellStyle name="40% - Accent5 5 2 3 4" xfId="5752"/>
    <cellStyle name="40% - Accent5 5 2 4" xfId="5753"/>
    <cellStyle name="40% - Accent5 5 2 4 2" xfId="5754"/>
    <cellStyle name="40% - Accent5 5 2 4 2 2" xfId="5755"/>
    <cellStyle name="40% - Accent5 5 2 4 3" xfId="5756"/>
    <cellStyle name="40% - Accent5 5 2 5" xfId="5757"/>
    <cellStyle name="40% - Accent5 5 2 5 2" xfId="5758"/>
    <cellStyle name="40% - Accent5 5 2 6" xfId="5759"/>
    <cellStyle name="40% - Accent5 5 3" xfId="5760"/>
    <cellStyle name="40% - Accent5 5 3 2" xfId="5761"/>
    <cellStyle name="40% - Accent5 5 3 2 2" xfId="5762"/>
    <cellStyle name="40% - Accent5 5 3 2 2 2" xfId="5763"/>
    <cellStyle name="40% - Accent5 5 3 2 2 2 2" xfId="5764"/>
    <cellStyle name="40% - Accent5 5 3 2 2 3" xfId="5765"/>
    <cellStyle name="40% - Accent5 5 3 2 3" xfId="5766"/>
    <cellStyle name="40% - Accent5 5 3 2 3 2" xfId="5767"/>
    <cellStyle name="40% - Accent5 5 3 2 4" xfId="5768"/>
    <cellStyle name="40% - Accent5 5 3 3" xfId="5769"/>
    <cellStyle name="40% - Accent5 5 3 3 2" xfId="5770"/>
    <cellStyle name="40% - Accent5 5 3 3 2 2" xfId="5771"/>
    <cellStyle name="40% - Accent5 5 3 3 2 2 2" xfId="5772"/>
    <cellStyle name="40% - Accent5 5 3 3 2 3" xfId="5773"/>
    <cellStyle name="40% - Accent5 5 3 3 3" xfId="5774"/>
    <cellStyle name="40% - Accent5 5 3 3 3 2" xfId="5775"/>
    <cellStyle name="40% - Accent5 5 3 3 4" xfId="5776"/>
    <cellStyle name="40% - Accent5 5 3 4" xfId="5777"/>
    <cellStyle name="40% - Accent5 5 3 4 2" xfId="5778"/>
    <cellStyle name="40% - Accent5 5 3 4 2 2" xfId="5779"/>
    <cellStyle name="40% - Accent5 5 3 4 3" xfId="5780"/>
    <cellStyle name="40% - Accent5 5 3 5" xfId="5781"/>
    <cellStyle name="40% - Accent5 5 3 5 2" xfId="5782"/>
    <cellStyle name="40% - Accent5 5 3 6" xfId="5783"/>
    <cellStyle name="40% - Accent5 5 4" xfId="5784"/>
    <cellStyle name="40% - Accent5 5 4 2" xfId="5785"/>
    <cellStyle name="40% - Accent5 5 4 2 2" xfId="5786"/>
    <cellStyle name="40% - Accent5 5 4 2 2 2" xfId="5787"/>
    <cellStyle name="40% - Accent5 5 4 2 3" xfId="5788"/>
    <cellStyle name="40% - Accent5 5 4 3" xfId="5789"/>
    <cellStyle name="40% - Accent5 5 4 3 2" xfId="5790"/>
    <cellStyle name="40% - Accent5 5 4 4" xfId="5791"/>
    <cellStyle name="40% - Accent5 5 5" xfId="5792"/>
    <cellStyle name="40% - Accent5 5 5 2" xfId="5793"/>
    <cellStyle name="40% - Accent5 5 5 2 2" xfId="5794"/>
    <cellStyle name="40% - Accent5 5 5 2 2 2" xfId="5795"/>
    <cellStyle name="40% - Accent5 5 5 2 3" xfId="5796"/>
    <cellStyle name="40% - Accent5 5 5 3" xfId="5797"/>
    <cellStyle name="40% - Accent5 5 5 3 2" xfId="5798"/>
    <cellStyle name="40% - Accent5 5 5 4" xfId="5799"/>
    <cellStyle name="40% - Accent5 5 6" xfId="5800"/>
    <cellStyle name="40% - Accent5 5 6 2" xfId="5801"/>
    <cellStyle name="40% - Accent5 5 6 2 2" xfId="5802"/>
    <cellStyle name="40% - Accent5 5 6 3" xfId="5803"/>
    <cellStyle name="40% - Accent5 5 7" xfId="5804"/>
    <cellStyle name="40% - Accent5 5 7 2" xfId="5805"/>
    <cellStyle name="40% - Accent5 5 8" xfId="5806"/>
    <cellStyle name="40% - Accent5 6" xfId="5807"/>
    <cellStyle name="40% - Accent5 6 2" xfId="5808"/>
    <cellStyle name="40% - Accent5 6 2 2" xfId="5809"/>
    <cellStyle name="40% - Accent5 6 2 2 2" xfId="5810"/>
    <cellStyle name="40% - Accent5 6 2 2 2 2" xfId="5811"/>
    <cellStyle name="40% - Accent5 6 2 2 2 2 2" xfId="5812"/>
    <cellStyle name="40% - Accent5 6 2 2 2 3" xfId="5813"/>
    <cellStyle name="40% - Accent5 6 2 2 3" xfId="5814"/>
    <cellStyle name="40% - Accent5 6 2 2 3 2" xfId="5815"/>
    <cellStyle name="40% - Accent5 6 2 2 4" xfId="5816"/>
    <cellStyle name="40% - Accent5 6 2 3" xfId="5817"/>
    <cellStyle name="40% - Accent5 6 2 3 2" xfId="5818"/>
    <cellStyle name="40% - Accent5 6 2 3 2 2" xfId="5819"/>
    <cellStyle name="40% - Accent5 6 2 3 2 2 2" xfId="5820"/>
    <cellStyle name="40% - Accent5 6 2 3 2 3" xfId="5821"/>
    <cellStyle name="40% - Accent5 6 2 3 3" xfId="5822"/>
    <cellStyle name="40% - Accent5 6 2 3 3 2" xfId="5823"/>
    <cellStyle name="40% - Accent5 6 2 3 4" xfId="5824"/>
    <cellStyle name="40% - Accent5 6 2 4" xfId="5825"/>
    <cellStyle name="40% - Accent5 6 2 4 2" xfId="5826"/>
    <cellStyle name="40% - Accent5 6 2 4 2 2" xfId="5827"/>
    <cellStyle name="40% - Accent5 6 2 4 3" xfId="5828"/>
    <cellStyle name="40% - Accent5 6 2 5" xfId="5829"/>
    <cellStyle name="40% - Accent5 6 2 5 2" xfId="5830"/>
    <cellStyle name="40% - Accent5 6 2 6" xfId="5831"/>
    <cellStyle name="40% - Accent5 6 3" xfId="5832"/>
    <cellStyle name="40% - Accent5 6 3 2" xfId="5833"/>
    <cellStyle name="40% - Accent5 6 3 2 2" xfId="5834"/>
    <cellStyle name="40% - Accent5 6 3 2 2 2" xfId="5835"/>
    <cellStyle name="40% - Accent5 6 3 2 2 2 2" xfId="5836"/>
    <cellStyle name="40% - Accent5 6 3 2 2 3" xfId="5837"/>
    <cellStyle name="40% - Accent5 6 3 2 3" xfId="5838"/>
    <cellStyle name="40% - Accent5 6 3 2 3 2" xfId="5839"/>
    <cellStyle name="40% - Accent5 6 3 2 4" xfId="5840"/>
    <cellStyle name="40% - Accent5 6 3 3" xfId="5841"/>
    <cellStyle name="40% - Accent5 6 3 3 2" xfId="5842"/>
    <cellStyle name="40% - Accent5 6 3 3 2 2" xfId="5843"/>
    <cellStyle name="40% - Accent5 6 3 3 2 2 2" xfId="5844"/>
    <cellStyle name="40% - Accent5 6 3 3 2 3" xfId="5845"/>
    <cellStyle name="40% - Accent5 6 3 3 3" xfId="5846"/>
    <cellStyle name="40% - Accent5 6 3 3 3 2" xfId="5847"/>
    <cellStyle name="40% - Accent5 6 3 3 4" xfId="5848"/>
    <cellStyle name="40% - Accent5 6 3 4" xfId="5849"/>
    <cellStyle name="40% - Accent5 6 3 4 2" xfId="5850"/>
    <cellStyle name="40% - Accent5 6 3 4 2 2" xfId="5851"/>
    <cellStyle name="40% - Accent5 6 3 4 3" xfId="5852"/>
    <cellStyle name="40% - Accent5 6 3 5" xfId="5853"/>
    <cellStyle name="40% - Accent5 6 3 5 2" xfId="5854"/>
    <cellStyle name="40% - Accent5 6 3 6" xfId="5855"/>
    <cellStyle name="40% - Accent5 6 4" xfId="5856"/>
    <cellStyle name="40% - Accent5 6 4 2" xfId="5857"/>
    <cellStyle name="40% - Accent5 6 4 2 2" xfId="5858"/>
    <cellStyle name="40% - Accent5 6 4 2 2 2" xfId="5859"/>
    <cellStyle name="40% - Accent5 6 4 2 3" xfId="5860"/>
    <cellStyle name="40% - Accent5 6 4 3" xfId="5861"/>
    <cellStyle name="40% - Accent5 6 4 3 2" xfId="5862"/>
    <cellStyle name="40% - Accent5 6 4 4" xfId="5863"/>
    <cellStyle name="40% - Accent5 6 5" xfId="5864"/>
    <cellStyle name="40% - Accent5 6 5 2" xfId="5865"/>
    <cellStyle name="40% - Accent5 6 5 2 2" xfId="5866"/>
    <cellStyle name="40% - Accent5 6 5 2 2 2" xfId="5867"/>
    <cellStyle name="40% - Accent5 6 5 2 3" xfId="5868"/>
    <cellStyle name="40% - Accent5 6 5 3" xfId="5869"/>
    <cellStyle name="40% - Accent5 6 5 3 2" xfId="5870"/>
    <cellStyle name="40% - Accent5 6 5 4" xfId="5871"/>
    <cellStyle name="40% - Accent5 6 6" xfId="5872"/>
    <cellStyle name="40% - Accent5 6 6 2" xfId="5873"/>
    <cellStyle name="40% - Accent5 6 6 2 2" xfId="5874"/>
    <cellStyle name="40% - Accent5 6 6 3" xfId="5875"/>
    <cellStyle name="40% - Accent5 6 7" xfId="5876"/>
    <cellStyle name="40% - Accent5 6 7 2" xfId="5877"/>
    <cellStyle name="40% - Accent5 6 8" xfId="5878"/>
    <cellStyle name="40% - Accent5 7" xfId="5879"/>
    <cellStyle name="40% - Accent5 8" xfId="5880"/>
    <cellStyle name="40% - Accent5 9" xfId="5881"/>
    <cellStyle name="40% - Accent6 10" xfId="5882"/>
    <cellStyle name="40% - Accent6 10 2" xfId="5883"/>
    <cellStyle name="40% - Accent6 11" xfId="5884"/>
    <cellStyle name="40% - Accent6 12" xfId="5885"/>
    <cellStyle name="40% - Accent6 12 2" xfId="5886"/>
    <cellStyle name="40% - Accent6 13" xfId="5887"/>
    <cellStyle name="40% - Accent6 14" xfId="5888"/>
    <cellStyle name="40% - Accent6 15" xfId="5889"/>
    <cellStyle name="40% - Accent6 16" xfId="5890"/>
    <cellStyle name="40% - Accent6 17" xfId="5891"/>
    <cellStyle name="40% - Accent6 18" xfId="5892"/>
    <cellStyle name="40% - Accent6 19" xfId="5893"/>
    <cellStyle name="40% - Accent6 2" xfId="5894"/>
    <cellStyle name="40% - Accent6 2 2" xfId="5895"/>
    <cellStyle name="40% - Accent6 2_401K Summary" xfId="5896"/>
    <cellStyle name="40% - Accent6 20" xfId="5897"/>
    <cellStyle name="40% - Accent6 21" xfId="5898"/>
    <cellStyle name="40% - Accent6 22" xfId="5899"/>
    <cellStyle name="40% - Accent6 3" xfId="5900"/>
    <cellStyle name="40% - Accent6 3 2" xfId="5901"/>
    <cellStyle name="40% - Accent6 3 2 2" xfId="5902"/>
    <cellStyle name="40% - Accent6 3 2 2 2" xfId="5903"/>
    <cellStyle name="40% - Accent6 3 2 2 2 2" xfId="5904"/>
    <cellStyle name="40% - Accent6 3 2 2 2 2 2" xfId="5905"/>
    <cellStyle name="40% - Accent6 3 2 2 2 2 2 2" xfId="5906"/>
    <cellStyle name="40% - Accent6 3 2 2 2 2 3" xfId="5907"/>
    <cellStyle name="40% - Accent6 3 2 2 2 3" xfId="5908"/>
    <cellStyle name="40% - Accent6 3 2 2 2 3 2" xfId="5909"/>
    <cellStyle name="40% - Accent6 3 2 2 2 4" xfId="5910"/>
    <cellStyle name="40% - Accent6 3 2 2 3" xfId="5911"/>
    <cellStyle name="40% - Accent6 3 2 2 3 2" xfId="5912"/>
    <cellStyle name="40% - Accent6 3 2 2 3 2 2" xfId="5913"/>
    <cellStyle name="40% - Accent6 3 2 2 3 2 2 2" xfId="5914"/>
    <cellStyle name="40% - Accent6 3 2 2 3 2 3" xfId="5915"/>
    <cellStyle name="40% - Accent6 3 2 2 3 3" xfId="5916"/>
    <cellStyle name="40% - Accent6 3 2 2 3 3 2" xfId="5917"/>
    <cellStyle name="40% - Accent6 3 2 2 3 4" xfId="5918"/>
    <cellStyle name="40% - Accent6 3 2 2 4" xfId="5919"/>
    <cellStyle name="40% - Accent6 3 2 2 4 2" xfId="5920"/>
    <cellStyle name="40% - Accent6 3 2 2 4 2 2" xfId="5921"/>
    <cellStyle name="40% - Accent6 3 2 2 4 3" xfId="5922"/>
    <cellStyle name="40% - Accent6 3 2 2 5" xfId="5923"/>
    <cellStyle name="40% - Accent6 3 2 2 5 2" xfId="5924"/>
    <cellStyle name="40% - Accent6 3 2 2 6" xfId="5925"/>
    <cellStyle name="40% - Accent6 3 2 3" xfId="5926"/>
    <cellStyle name="40% - Accent6 3 2 3 2" xfId="5927"/>
    <cellStyle name="40% - Accent6 3 2 3 2 2" xfId="5928"/>
    <cellStyle name="40% - Accent6 3 2 3 2 2 2" xfId="5929"/>
    <cellStyle name="40% - Accent6 3 2 3 2 2 2 2" xfId="5930"/>
    <cellStyle name="40% - Accent6 3 2 3 2 2 3" xfId="5931"/>
    <cellStyle name="40% - Accent6 3 2 3 2 3" xfId="5932"/>
    <cellStyle name="40% - Accent6 3 2 3 2 3 2" xfId="5933"/>
    <cellStyle name="40% - Accent6 3 2 3 2 4" xfId="5934"/>
    <cellStyle name="40% - Accent6 3 2 3 3" xfId="5935"/>
    <cellStyle name="40% - Accent6 3 2 3 3 2" xfId="5936"/>
    <cellStyle name="40% - Accent6 3 2 3 3 2 2" xfId="5937"/>
    <cellStyle name="40% - Accent6 3 2 3 3 2 2 2" xfId="5938"/>
    <cellStyle name="40% - Accent6 3 2 3 3 2 3" xfId="5939"/>
    <cellStyle name="40% - Accent6 3 2 3 3 3" xfId="5940"/>
    <cellStyle name="40% - Accent6 3 2 3 3 3 2" xfId="5941"/>
    <cellStyle name="40% - Accent6 3 2 3 3 4" xfId="5942"/>
    <cellStyle name="40% - Accent6 3 2 3 4" xfId="5943"/>
    <cellStyle name="40% - Accent6 3 2 3 4 2" xfId="5944"/>
    <cellStyle name="40% - Accent6 3 2 3 4 2 2" xfId="5945"/>
    <cellStyle name="40% - Accent6 3 2 3 4 3" xfId="5946"/>
    <cellStyle name="40% - Accent6 3 2 3 5" xfId="5947"/>
    <cellStyle name="40% - Accent6 3 2 3 5 2" xfId="5948"/>
    <cellStyle name="40% - Accent6 3 2 3 6" xfId="5949"/>
    <cellStyle name="40% - Accent6 3 2 4" xfId="5950"/>
    <cellStyle name="40% - Accent6 3 2 4 2" xfId="5951"/>
    <cellStyle name="40% - Accent6 3 2 4 2 2" xfId="5952"/>
    <cellStyle name="40% - Accent6 3 2 4 2 2 2" xfId="5953"/>
    <cellStyle name="40% - Accent6 3 2 4 2 3" xfId="5954"/>
    <cellStyle name="40% - Accent6 3 2 4 3" xfId="5955"/>
    <cellStyle name="40% - Accent6 3 2 4 3 2" xfId="5956"/>
    <cellStyle name="40% - Accent6 3 2 4 4" xfId="5957"/>
    <cellStyle name="40% - Accent6 3 2 5" xfId="5958"/>
    <cellStyle name="40% - Accent6 3 2 5 2" xfId="5959"/>
    <cellStyle name="40% - Accent6 3 2 5 2 2" xfId="5960"/>
    <cellStyle name="40% - Accent6 3 2 5 2 2 2" xfId="5961"/>
    <cellStyle name="40% - Accent6 3 2 5 2 3" xfId="5962"/>
    <cellStyle name="40% - Accent6 3 2 5 3" xfId="5963"/>
    <cellStyle name="40% - Accent6 3 2 5 3 2" xfId="5964"/>
    <cellStyle name="40% - Accent6 3 2 5 4" xfId="5965"/>
    <cellStyle name="40% - Accent6 3 2 6" xfId="5966"/>
    <cellStyle name="40% - Accent6 3 2 6 2" xfId="5967"/>
    <cellStyle name="40% - Accent6 3 2 6 2 2" xfId="5968"/>
    <cellStyle name="40% - Accent6 3 2 6 3" xfId="5969"/>
    <cellStyle name="40% - Accent6 3 2 7" xfId="5970"/>
    <cellStyle name="40% - Accent6 3 2 7 2" xfId="5971"/>
    <cellStyle name="40% - Accent6 3 2 8" xfId="5972"/>
    <cellStyle name="40% - Accent6 3 3" xfId="5973"/>
    <cellStyle name="40% - Accent6 3 3 2" xfId="5974"/>
    <cellStyle name="40% - Accent6 3 3 2 2" xfId="5975"/>
    <cellStyle name="40% - Accent6 3 3 2 2 2" xfId="5976"/>
    <cellStyle name="40% - Accent6 3 3 2 2 2 2" xfId="5977"/>
    <cellStyle name="40% - Accent6 3 3 2 2 3" xfId="5978"/>
    <cellStyle name="40% - Accent6 3 3 2 3" xfId="5979"/>
    <cellStyle name="40% - Accent6 3 3 2 3 2" xfId="5980"/>
    <cellStyle name="40% - Accent6 3 3 2 4" xfId="5981"/>
    <cellStyle name="40% - Accent6 3 3 3" xfId="5982"/>
    <cellStyle name="40% - Accent6 3 3 3 2" xfId="5983"/>
    <cellStyle name="40% - Accent6 3 3 3 2 2" xfId="5984"/>
    <cellStyle name="40% - Accent6 3 3 3 2 2 2" xfId="5985"/>
    <cellStyle name="40% - Accent6 3 3 3 2 3" xfId="5986"/>
    <cellStyle name="40% - Accent6 3 3 3 3" xfId="5987"/>
    <cellStyle name="40% - Accent6 3 3 3 3 2" xfId="5988"/>
    <cellStyle name="40% - Accent6 3 3 3 4" xfId="5989"/>
    <cellStyle name="40% - Accent6 3 3 4" xfId="5990"/>
    <cellStyle name="40% - Accent6 3 3 4 2" xfId="5991"/>
    <cellStyle name="40% - Accent6 3 3 4 2 2" xfId="5992"/>
    <cellStyle name="40% - Accent6 3 3 4 3" xfId="5993"/>
    <cellStyle name="40% - Accent6 3 3 5" xfId="5994"/>
    <cellStyle name="40% - Accent6 3 3 5 2" xfId="5995"/>
    <cellStyle name="40% - Accent6 3 3 6" xfId="5996"/>
    <cellStyle name="40% - Accent6 3 4" xfId="5997"/>
    <cellStyle name="40% - Accent6 3 4 2" xfId="5998"/>
    <cellStyle name="40% - Accent6 3 4 2 2" xfId="5999"/>
    <cellStyle name="40% - Accent6 3 4 2 2 2" xfId="6000"/>
    <cellStyle name="40% - Accent6 3 4 2 2 2 2" xfId="6001"/>
    <cellStyle name="40% - Accent6 3 4 2 2 3" xfId="6002"/>
    <cellStyle name="40% - Accent6 3 4 2 3" xfId="6003"/>
    <cellStyle name="40% - Accent6 3 4 2 3 2" xfId="6004"/>
    <cellStyle name="40% - Accent6 3 4 2 4" xfId="6005"/>
    <cellStyle name="40% - Accent6 3 4 3" xfId="6006"/>
    <cellStyle name="40% - Accent6 3 4 3 2" xfId="6007"/>
    <cellStyle name="40% - Accent6 3 4 3 2 2" xfId="6008"/>
    <cellStyle name="40% - Accent6 3 4 3 2 2 2" xfId="6009"/>
    <cellStyle name="40% - Accent6 3 4 3 2 3" xfId="6010"/>
    <cellStyle name="40% - Accent6 3 4 3 3" xfId="6011"/>
    <cellStyle name="40% - Accent6 3 4 3 3 2" xfId="6012"/>
    <cellStyle name="40% - Accent6 3 4 3 4" xfId="6013"/>
    <cellStyle name="40% - Accent6 3 4 4" xfId="6014"/>
    <cellStyle name="40% - Accent6 3 4 4 2" xfId="6015"/>
    <cellStyle name="40% - Accent6 3 4 4 2 2" xfId="6016"/>
    <cellStyle name="40% - Accent6 3 4 4 3" xfId="6017"/>
    <cellStyle name="40% - Accent6 3 4 5" xfId="6018"/>
    <cellStyle name="40% - Accent6 3 4 5 2" xfId="6019"/>
    <cellStyle name="40% - Accent6 3 4 6" xfId="6020"/>
    <cellStyle name="40% - Accent6 3 5" xfId="6021"/>
    <cellStyle name="40% - Accent6 3 5 2" xfId="6022"/>
    <cellStyle name="40% - Accent6 3 5 2 2" xfId="6023"/>
    <cellStyle name="40% - Accent6 3 5 2 2 2" xfId="6024"/>
    <cellStyle name="40% - Accent6 3 5 2 3" xfId="6025"/>
    <cellStyle name="40% - Accent6 3 5 3" xfId="6026"/>
    <cellStyle name="40% - Accent6 3 5 3 2" xfId="6027"/>
    <cellStyle name="40% - Accent6 3 5 4" xfId="6028"/>
    <cellStyle name="40% - Accent6 3 6" xfId="6029"/>
    <cellStyle name="40% - Accent6 3 6 2" xfId="6030"/>
    <cellStyle name="40% - Accent6 3 6 2 2" xfId="6031"/>
    <cellStyle name="40% - Accent6 3 6 2 2 2" xfId="6032"/>
    <cellStyle name="40% - Accent6 3 6 2 3" xfId="6033"/>
    <cellStyle name="40% - Accent6 3 6 3" xfId="6034"/>
    <cellStyle name="40% - Accent6 3 6 3 2" xfId="6035"/>
    <cellStyle name="40% - Accent6 3 6 4" xfId="6036"/>
    <cellStyle name="40% - Accent6 3 7" xfId="6037"/>
    <cellStyle name="40% - Accent6 3 7 2" xfId="6038"/>
    <cellStyle name="40% - Accent6 3 7 2 2" xfId="6039"/>
    <cellStyle name="40% - Accent6 3 7 3" xfId="6040"/>
    <cellStyle name="40% - Accent6 3 8" xfId="6041"/>
    <cellStyle name="40% - Accent6 3 8 2" xfId="6042"/>
    <cellStyle name="40% - Accent6 3 9" xfId="6043"/>
    <cellStyle name="40% - Accent6 4" xfId="6044"/>
    <cellStyle name="40% - Accent6 4 2" xfId="6045"/>
    <cellStyle name="40% - Accent6 4 2 2" xfId="6046"/>
    <cellStyle name="40% - Accent6 4 3" xfId="6047"/>
    <cellStyle name="40% - Accent6 5" xfId="6048"/>
    <cellStyle name="40% - Accent6 5 2" xfId="6049"/>
    <cellStyle name="40% - Accent6 5 2 2" xfId="6050"/>
    <cellStyle name="40% - Accent6 5 2 2 2" xfId="6051"/>
    <cellStyle name="40% - Accent6 5 2 2 2 2" xfId="6052"/>
    <cellStyle name="40% - Accent6 5 2 2 2 2 2" xfId="6053"/>
    <cellStyle name="40% - Accent6 5 2 2 2 3" xfId="6054"/>
    <cellStyle name="40% - Accent6 5 2 2 3" xfId="6055"/>
    <cellStyle name="40% - Accent6 5 2 2 3 2" xfId="6056"/>
    <cellStyle name="40% - Accent6 5 2 2 4" xfId="6057"/>
    <cellStyle name="40% - Accent6 5 2 3" xfId="6058"/>
    <cellStyle name="40% - Accent6 5 2 3 2" xfId="6059"/>
    <cellStyle name="40% - Accent6 5 2 3 2 2" xfId="6060"/>
    <cellStyle name="40% - Accent6 5 2 3 2 2 2" xfId="6061"/>
    <cellStyle name="40% - Accent6 5 2 3 2 3" xfId="6062"/>
    <cellStyle name="40% - Accent6 5 2 3 3" xfId="6063"/>
    <cellStyle name="40% - Accent6 5 2 3 3 2" xfId="6064"/>
    <cellStyle name="40% - Accent6 5 2 3 4" xfId="6065"/>
    <cellStyle name="40% - Accent6 5 2 4" xfId="6066"/>
    <cellStyle name="40% - Accent6 5 2 4 2" xfId="6067"/>
    <cellStyle name="40% - Accent6 5 2 4 2 2" xfId="6068"/>
    <cellStyle name="40% - Accent6 5 2 4 3" xfId="6069"/>
    <cellStyle name="40% - Accent6 5 2 5" xfId="6070"/>
    <cellStyle name="40% - Accent6 5 2 5 2" xfId="6071"/>
    <cellStyle name="40% - Accent6 5 2 6" xfId="6072"/>
    <cellStyle name="40% - Accent6 5 3" xfId="6073"/>
    <cellStyle name="40% - Accent6 5 3 2" xfId="6074"/>
    <cellStyle name="40% - Accent6 5 3 2 2" xfId="6075"/>
    <cellStyle name="40% - Accent6 5 3 2 2 2" xfId="6076"/>
    <cellStyle name="40% - Accent6 5 3 2 2 2 2" xfId="6077"/>
    <cellStyle name="40% - Accent6 5 3 2 2 3" xfId="6078"/>
    <cellStyle name="40% - Accent6 5 3 2 3" xfId="6079"/>
    <cellStyle name="40% - Accent6 5 3 2 3 2" xfId="6080"/>
    <cellStyle name="40% - Accent6 5 3 2 4" xfId="6081"/>
    <cellStyle name="40% - Accent6 5 3 3" xfId="6082"/>
    <cellStyle name="40% - Accent6 5 3 3 2" xfId="6083"/>
    <cellStyle name="40% - Accent6 5 3 3 2 2" xfId="6084"/>
    <cellStyle name="40% - Accent6 5 3 3 2 2 2" xfId="6085"/>
    <cellStyle name="40% - Accent6 5 3 3 2 3" xfId="6086"/>
    <cellStyle name="40% - Accent6 5 3 3 3" xfId="6087"/>
    <cellStyle name="40% - Accent6 5 3 3 3 2" xfId="6088"/>
    <cellStyle name="40% - Accent6 5 3 3 4" xfId="6089"/>
    <cellStyle name="40% - Accent6 5 3 4" xfId="6090"/>
    <cellStyle name="40% - Accent6 5 3 4 2" xfId="6091"/>
    <cellStyle name="40% - Accent6 5 3 4 2 2" xfId="6092"/>
    <cellStyle name="40% - Accent6 5 3 4 3" xfId="6093"/>
    <cellStyle name="40% - Accent6 5 3 5" xfId="6094"/>
    <cellStyle name="40% - Accent6 5 3 5 2" xfId="6095"/>
    <cellStyle name="40% - Accent6 5 3 6" xfId="6096"/>
    <cellStyle name="40% - Accent6 5 4" xfId="6097"/>
    <cellStyle name="40% - Accent6 5 4 2" xfId="6098"/>
    <cellStyle name="40% - Accent6 5 4 2 2" xfId="6099"/>
    <cellStyle name="40% - Accent6 5 4 2 2 2" xfId="6100"/>
    <cellStyle name="40% - Accent6 5 4 2 3" xfId="6101"/>
    <cellStyle name="40% - Accent6 5 4 3" xfId="6102"/>
    <cellStyle name="40% - Accent6 5 4 3 2" xfId="6103"/>
    <cellStyle name="40% - Accent6 5 4 4" xfId="6104"/>
    <cellStyle name="40% - Accent6 5 5" xfId="6105"/>
    <cellStyle name="40% - Accent6 5 5 2" xfId="6106"/>
    <cellStyle name="40% - Accent6 5 5 2 2" xfId="6107"/>
    <cellStyle name="40% - Accent6 5 5 2 2 2" xfId="6108"/>
    <cellStyle name="40% - Accent6 5 5 2 3" xfId="6109"/>
    <cellStyle name="40% - Accent6 5 5 3" xfId="6110"/>
    <cellStyle name="40% - Accent6 5 5 3 2" xfId="6111"/>
    <cellStyle name="40% - Accent6 5 5 4" xfId="6112"/>
    <cellStyle name="40% - Accent6 5 6" xfId="6113"/>
    <cellStyle name="40% - Accent6 5 6 2" xfId="6114"/>
    <cellStyle name="40% - Accent6 5 6 2 2" xfId="6115"/>
    <cellStyle name="40% - Accent6 5 6 3" xfId="6116"/>
    <cellStyle name="40% - Accent6 5 7" xfId="6117"/>
    <cellStyle name="40% - Accent6 5 7 2" xfId="6118"/>
    <cellStyle name="40% - Accent6 5 8" xfId="6119"/>
    <cellStyle name="40% - Accent6 6" xfId="6120"/>
    <cellStyle name="40% - Accent6 6 2" xfId="6121"/>
    <cellStyle name="40% - Accent6 6 2 2" xfId="6122"/>
    <cellStyle name="40% - Accent6 6 2 2 2" xfId="6123"/>
    <cellStyle name="40% - Accent6 6 2 2 2 2" xfId="6124"/>
    <cellStyle name="40% - Accent6 6 2 2 2 2 2" xfId="6125"/>
    <cellStyle name="40% - Accent6 6 2 2 2 3" xfId="6126"/>
    <cellStyle name="40% - Accent6 6 2 2 3" xfId="6127"/>
    <cellStyle name="40% - Accent6 6 2 2 3 2" xfId="6128"/>
    <cellStyle name="40% - Accent6 6 2 2 4" xfId="6129"/>
    <cellStyle name="40% - Accent6 6 2 3" xfId="6130"/>
    <cellStyle name="40% - Accent6 6 2 3 2" xfId="6131"/>
    <cellStyle name="40% - Accent6 6 2 3 2 2" xfId="6132"/>
    <cellStyle name="40% - Accent6 6 2 3 2 2 2" xfId="6133"/>
    <cellStyle name="40% - Accent6 6 2 3 2 3" xfId="6134"/>
    <cellStyle name="40% - Accent6 6 2 3 3" xfId="6135"/>
    <cellStyle name="40% - Accent6 6 2 3 3 2" xfId="6136"/>
    <cellStyle name="40% - Accent6 6 2 3 4" xfId="6137"/>
    <cellStyle name="40% - Accent6 6 2 4" xfId="6138"/>
    <cellStyle name="40% - Accent6 6 2 4 2" xfId="6139"/>
    <cellStyle name="40% - Accent6 6 2 4 2 2" xfId="6140"/>
    <cellStyle name="40% - Accent6 6 2 4 3" xfId="6141"/>
    <cellStyle name="40% - Accent6 6 2 5" xfId="6142"/>
    <cellStyle name="40% - Accent6 6 2 5 2" xfId="6143"/>
    <cellStyle name="40% - Accent6 6 2 6" xfId="6144"/>
    <cellStyle name="40% - Accent6 6 3" xfId="6145"/>
    <cellStyle name="40% - Accent6 6 3 2" xfId="6146"/>
    <cellStyle name="40% - Accent6 6 3 2 2" xfId="6147"/>
    <cellStyle name="40% - Accent6 6 3 2 2 2" xfId="6148"/>
    <cellStyle name="40% - Accent6 6 3 2 2 2 2" xfId="6149"/>
    <cellStyle name="40% - Accent6 6 3 2 2 3" xfId="6150"/>
    <cellStyle name="40% - Accent6 6 3 2 3" xfId="6151"/>
    <cellStyle name="40% - Accent6 6 3 2 3 2" xfId="6152"/>
    <cellStyle name="40% - Accent6 6 3 2 4" xfId="6153"/>
    <cellStyle name="40% - Accent6 6 3 3" xfId="6154"/>
    <cellStyle name="40% - Accent6 6 3 3 2" xfId="6155"/>
    <cellStyle name="40% - Accent6 6 3 3 2 2" xfId="6156"/>
    <cellStyle name="40% - Accent6 6 3 3 2 2 2" xfId="6157"/>
    <cellStyle name="40% - Accent6 6 3 3 2 3" xfId="6158"/>
    <cellStyle name="40% - Accent6 6 3 3 3" xfId="6159"/>
    <cellStyle name="40% - Accent6 6 3 3 3 2" xfId="6160"/>
    <cellStyle name="40% - Accent6 6 3 3 4" xfId="6161"/>
    <cellStyle name="40% - Accent6 6 3 4" xfId="6162"/>
    <cellStyle name="40% - Accent6 6 3 4 2" xfId="6163"/>
    <cellStyle name="40% - Accent6 6 3 4 2 2" xfId="6164"/>
    <cellStyle name="40% - Accent6 6 3 4 3" xfId="6165"/>
    <cellStyle name="40% - Accent6 6 3 5" xfId="6166"/>
    <cellStyle name="40% - Accent6 6 3 5 2" xfId="6167"/>
    <cellStyle name="40% - Accent6 6 3 6" xfId="6168"/>
    <cellStyle name="40% - Accent6 6 4" xfId="6169"/>
    <cellStyle name="40% - Accent6 6 4 2" xfId="6170"/>
    <cellStyle name="40% - Accent6 6 4 2 2" xfId="6171"/>
    <cellStyle name="40% - Accent6 6 4 2 2 2" xfId="6172"/>
    <cellStyle name="40% - Accent6 6 4 2 3" xfId="6173"/>
    <cellStyle name="40% - Accent6 6 4 3" xfId="6174"/>
    <cellStyle name="40% - Accent6 6 4 3 2" xfId="6175"/>
    <cellStyle name="40% - Accent6 6 4 4" xfId="6176"/>
    <cellStyle name="40% - Accent6 6 5" xfId="6177"/>
    <cellStyle name="40% - Accent6 6 5 2" xfId="6178"/>
    <cellStyle name="40% - Accent6 6 5 2 2" xfId="6179"/>
    <cellStyle name="40% - Accent6 6 5 2 2 2" xfId="6180"/>
    <cellStyle name="40% - Accent6 6 5 2 3" xfId="6181"/>
    <cellStyle name="40% - Accent6 6 5 3" xfId="6182"/>
    <cellStyle name="40% - Accent6 6 5 3 2" xfId="6183"/>
    <cellStyle name="40% - Accent6 6 5 4" xfId="6184"/>
    <cellStyle name="40% - Accent6 6 6" xfId="6185"/>
    <cellStyle name="40% - Accent6 6 6 2" xfId="6186"/>
    <cellStyle name="40% - Accent6 6 6 2 2" xfId="6187"/>
    <cellStyle name="40% - Accent6 6 6 3" xfId="6188"/>
    <cellStyle name="40% - Accent6 6 7" xfId="6189"/>
    <cellStyle name="40% - Accent6 6 7 2" xfId="6190"/>
    <cellStyle name="40% - Accent6 6 8" xfId="6191"/>
    <cellStyle name="40% - Accent6 7" xfId="6192"/>
    <cellStyle name="40% - Accent6 8" xfId="6193"/>
    <cellStyle name="40% - Accent6 9" xfId="6194"/>
    <cellStyle name="5" xfId="6195"/>
    <cellStyle name="6" xfId="6196"/>
    <cellStyle name="6 2" xfId="6197"/>
    <cellStyle name="6_401K Summary" xfId="6198"/>
    <cellStyle name="6_March_LTD_Premium" xfId="6199"/>
    <cellStyle name="6_Nov Self Admin LTD Income Premium - CIGNA" xfId="6200"/>
    <cellStyle name="6_Other Benefits Alloc" xfId="6201"/>
    <cellStyle name="6_Other Benefits Allocation %" xfId="6202"/>
    <cellStyle name="60% - Accent1 2" xfId="6203"/>
    <cellStyle name="60% - Accent1 2 2" xfId="6204"/>
    <cellStyle name="60% - Accent1 2_401K Summary" xfId="6205"/>
    <cellStyle name="60% - Accent1 3" xfId="6206"/>
    <cellStyle name="60% - Accent1 4" xfId="6207"/>
    <cellStyle name="60% - Accent1 5" xfId="6208"/>
    <cellStyle name="60% - Accent1 6" xfId="6209"/>
    <cellStyle name="60% - Accent1 7" xfId="6210"/>
    <cellStyle name="60% - Accent1 8" xfId="6211"/>
    <cellStyle name="60% - Accent2 2" xfId="6212"/>
    <cellStyle name="60% - Accent2 2 2" xfId="6213"/>
    <cellStyle name="60% - Accent2 2_401K Summary" xfId="6214"/>
    <cellStyle name="60% - Accent2 3" xfId="6215"/>
    <cellStyle name="60% - Accent2 4" xfId="6216"/>
    <cellStyle name="60% - Accent2 5" xfId="6217"/>
    <cellStyle name="60% - Accent2 6" xfId="6218"/>
    <cellStyle name="60% - Accent2 7" xfId="6219"/>
    <cellStyle name="60% - Accent2 8" xfId="6220"/>
    <cellStyle name="60% - Accent3 2" xfId="6221"/>
    <cellStyle name="60% - Accent3 2 2" xfId="6222"/>
    <cellStyle name="60% - Accent3 2_401K Summary" xfId="6223"/>
    <cellStyle name="60% - Accent3 3" xfId="6224"/>
    <cellStyle name="60% - Accent3 4" xfId="6225"/>
    <cellStyle name="60% - Accent3 5" xfId="6226"/>
    <cellStyle name="60% - Accent3 6" xfId="6227"/>
    <cellStyle name="60% - Accent3 7" xfId="6228"/>
    <cellStyle name="60% - Accent3 8" xfId="6229"/>
    <cellStyle name="60% - Accent4 2" xfId="6230"/>
    <cellStyle name="60% - Accent4 2 2" xfId="6231"/>
    <cellStyle name="60% - Accent4 2_401K Summary" xfId="6232"/>
    <cellStyle name="60% - Accent4 3" xfId="6233"/>
    <cellStyle name="60% - Accent4 4" xfId="6234"/>
    <cellStyle name="60% - Accent4 5" xfId="6235"/>
    <cellStyle name="60% - Accent4 6" xfId="6236"/>
    <cellStyle name="60% - Accent4 7" xfId="6237"/>
    <cellStyle name="60% - Accent4 8" xfId="6238"/>
    <cellStyle name="60% - Accent5 2" xfId="6239"/>
    <cellStyle name="60% - Accent5 2 2" xfId="6240"/>
    <cellStyle name="60% - Accent5 2_401K Summary" xfId="6241"/>
    <cellStyle name="60% - Accent5 3" xfId="6242"/>
    <cellStyle name="60% - Accent5 4" xfId="6243"/>
    <cellStyle name="60% - Accent5 5" xfId="6244"/>
    <cellStyle name="60% - Accent5 6" xfId="6245"/>
    <cellStyle name="60% - Accent5 7" xfId="6246"/>
    <cellStyle name="60% - Accent5 8" xfId="6247"/>
    <cellStyle name="60% - Accent6 2" xfId="6248"/>
    <cellStyle name="60% - Accent6 2 2" xfId="6249"/>
    <cellStyle name="60% - Accent6 2_401K Summary" xfId="6250"/>
    <cellStyle name="60% - Accent6 3" xfId="6251"/>
    <cellStyle name="60% - Accent6 4" xfId="6252"/>
    <cellStyle name="60% - Accent6 5" xfId="6253"/>
    <cellStyle name="60% - Accent6 6" xfId="6254"/>
    <cellStyle name="60% - Accent6 7" xfId="6255"/>
    <cellStyle name="60% - Accent6 8" xfId="6256"/>
    <cellStyle name="8" xfId="6257"/>
    <cellStyle name="8 2" xfId="6258"/>
    <cellStyle name="8_401K Summary" xfId="6259"/>
    <cellStyle name="8_March_LTD_Premium" xfId="6260"/>
    <cellStyle name="8_Nov Self Admin LTD Income Premium - CIGNA" xfId="6261"/>
    <cellStyle name="8_Other Benefits Alloc" xfId="6262"/>
    <cellStyle name="8_Other Benefits Allocation %" xfId="6263"/>
    <cellStyle name="9" xfId="6264"/>
    <cellStyle name="a" xfId="6265"/>
    <cellStyle name="a 2" xfId="6266"/>
    <cellStyle name="a1" xfId="6267"/>
    <cellStyle name="a1 2" xfId="6268"/>
    <cellStyle name="a1 2 2" xfId="6269"/>
    <cellStyle name="a1 2 2 2" xfId="6270"/>
    <cellStyle name="a1 2 3" xfId="6271"/>
    <cellStyle name="a1 3" xfId="6272"/>
    <cellStyle name="a1 3 2" xfId="6273"/>
    <cellStyle name="Accent1 - 20%" xfId="6274"/>
    <cellStyle name="Accent1 - 20% 2" xfId="6275"/>
    <cellStyle name="Accent1 - 20% 3" xfId="6276"/>
    <cellStyle name="Accent1 - 20% 4" xfId="6277"/>
    <cellStyle name="Accent1 - 20%_401K Summary" xfId="6278"/>
    <cellStyle name="Accent1 - 40%" xfId="6279"/>
    <cellStyle name="Accent1 - 40% 2" xfId="6280"/>
    <cellStyle name="Accent1 - 40% 3" xfId="6281"/>
    <cellStyle name="Accent1 - 40% 4" xfId="6282"/>
    <cellStyle name="Accent1 - 40%_401K Summary" xfId="6283"/>
    <cellStyle name="Accent1 - 60%" xfId="6284"/>
    <cellStyle name="Accent1 - 60% 2" xfId="6285"/>
    <cellStyle name="Accent1 - 60% 3" xfId="6286"/>
    <cellStyle name="Accent1 - 60% 4" xfId="6287"/>
    <cellStyle name="Accent1 - 60%_401K Summary" xfId="6288"/>
    <cellStyle name="Accent1 10" xfId="6289"/>
    <cellStyle name="Accent1 11" xfId="6290"/>
    <cellStyle name="Accent1 12" xfId="6291"/>
    <cellStyle name="Accent1 13" xfId="6292"/>
    <cellStyle name="Accent1 13 2" xfId="6293"/>
    <cellStyle name="Accent1 14" xfId="6294"/>
    <cellStyle name="Accent1 14 2" xfId="6295"/>
    <cellStyle name="Accent1 15" xfId="6296"/>
    <cellStyle name="Accent1 15 2" xfId="6297"/>
    <cellStyle name="Accent1 16" xfId="6298"/>
    <cellStyle name="Accent1 16 2" xfId="6299"/>
    <cellStyle name="Accent1 17" xfId="6300"/>
    <cellStyle name="Accent1 18" xfId="6301"/>
    <cellStyle name="Accent1 19" xfId="6302"/>
    <cellStyle name="Accent1 2" xfId="6303"/>
    <cellStyle name="Accent1 2 2" xfId="6304"/>
    <cellStyle name="Accent1 2 3" xfId="6305"/>
    <cellStyle name="Accent1 20" xfId="6306"/>
    <cellStyle name="Accent1 21" xfId="6307"/>
    <cellStyle name="Accent1 22" xfId="6308"/>
    <cellStyle name="Accent1 23" xfId="6309"/>
    <cellStyle name="Accent1 24" xfId="6310"/>
    <cellStyle name="Accent1 3" xfId="6311"/>
    <cellStyle name="Accent1 4" xfId="6312"/>
    <cellStyle name="Accent1 5" xfId="6313"/>
    <cellStyle name="Accent1 6" xfId="6314"/>
    <cellStyle name="Accent1 7" xfId="6315"/>
    <cellStyle name="Accent1 8" xfId="6316"/>
    <cellStyle name="Accent1 9" xfId="6317"/>
    <cellStyle name="Accent2 - 20%" xfId="6318"/>
    <cellStyle name="Accent2 - 20% 2" xfId="6319"/>
    <cellStyle name="Accent2 - 20% 3" xfId="6320"/>
    <cellStyle name="Accent2 - 20% 4" xfId="6321"/>
    <cellStyle name="Accent2 - 20%_401K Summary" xfId="6322"/>
    <cellStyle name="Accent2 - 40%" xfId="6323"/>
    <cellStyle name="Accent2 - 40% 2" xfId="6324"/>
    <cellStyle name="Accent2 - 40% 3" xfId="6325"/>
    <cellStyle name="Accent2 - 40% 4" xfId="6326"/>
    <cellStyle name="Accent2 - 40%_401K Summary" xfId="6327"/>
    <cellStyle name="Accent2 - 60%" xfId="6328"/>
    <cellStyle name="Accent2 - 60% 2" xfId="6329"/>
    <cellStyle name="Accent2 - 60% 3" xfId="6330"/>
    <cellStyle name="Accent2 - 60% 4" xfId="6331"/>
    <cellStyle name="Accent2 - 60%_401K Summary" xfId="6332"/>
    <cellStyle name="Accent2 10" xfId="6333"/>
    <cellStyle name="Accent2 11" xfId="6334"/>
    <cellStyle name="Accent2 12" xfId="6335"/>
    <cellStyle name="Accent2 13" xfId="6336"/>
    <cellStyle name="Accent2 13 2" xfId="6337"/>
    <cellStyle name="Accent2 14" xfId="6338"/>
    <cellStyle name="Accent2 14 2" xfId="6339"/>
    <cellStyle name="Accent2 15" xfId="6340"/>
    <cellStyle name="Accent2 15 2" xfId="6341"/>
    <cellStyle name="Accent2 16" xfId="6342"/>
    <cellStyle name="Accent2 16 2" xfId="6343"/>
    <cellStyle name="Accent2 17" xfId="6344"/>
    <cellStyle name="Accent2 18" xfId="6345"/>
    <cellStyle name="Accent2 19" xfId="6346"/>
    <cellStyle name="Accent2 2" xfId="6347"/>
    <cellStyle name="Accent2 2 2" xfId="6348"/>
    <cellStyle name="Accent2 2 3" xfId="6349"/>
    <cellStyle name="Accent2 20" xfId="6350"/>
    <cellStyle name="Accent2 21" xfId="6351"/>
    <cellStyle name="Accent2 22" xfId="6352"/>
    <cellStyle name="Accent2 23" xfId="6353"/>
    <cellStyle name="Accent2 24" xfId="6354"/>
    <cellStyle name="Accent2 3" xfId="6355"/>
    <cellStyle name="Accent2 4" xfId="6356"/>
    <cellStyle name="Accent2 5" xfId="6357"/>
    <cellStyle name="Accent2 6" xfId="6358"/>
    <cellStyle name="Accent2 7" xfId="6359"/>
    <cellStyle name="Accent2 8" xfId="6360"/>
    <cellStyle name="Accent2 9" xfId="6361"/>
    <cellStyle name="Accent3 - 20%" xfId="6362"/>
    <cellStyle name="Accent3 - 20% 2" xfId="6363"/>
    <cellStyle name="Accent3 - 20% 3" xfId="6364"/>
    <cellStyle name="Accent3 - 20% 4" xfId="6365"/>
    <cellStyle name="Accent3 - 20%_401K Summary" xfId="6366"/>
    <cellStyle name="Accent3 - 40%" xfId="6367"/>
    <cellStyle name="Accent3 - 40% 2" xfId="6368"/>
    <cellStyle name="Accent3 - 40% 3" xfId="6369"/>
    <cellStyle name="Accent3 - 40% 4" xfId="6370"/>
    <cellStyle name="Accent3 - 40%_401K Summary" xfId="6371"/>
    <cellStyle name="Accent3 - 60%" xfId="6372"/>
    <cellStyle name="Accent3 - 60% 2" xfId="6373"/>
    <cellStyle name="Accent3 - 60% 3" xfId="6374"/>
    <cellStyle name="Accent3 - 60% 4" xfId="6375"/>
    <cellStyle name="Accent3 - 60%_401K Summary" xfId="6376"/>
    <cellStyle name="Accent3 10" xfId="6377"/>
    <cellStyle name="Accent3 11" xfId="6378"/>
    <cellStyle name="Accent3 12" xfId="6379"/>
    <cellStyle name="Accent3 13" xfId="6380"/>
    <cellStyle name="Accent3 13 2" xfId="6381"/>
    <cellStyle name="Accent3 14" xfId="6382"/>
    <cellStyle name="Accent3 14 2" xfId="6383"/>
    <cellStyle name="Accent3 15" xfId="6384"/>
    <cellStyle name="Accent3 15 2" xfId="6385"/>
    <cellStyle name="Accent3 16" xfId="6386"/>
    <cellStyle name="Accent3 16 2" xfId="6387"/>
    <cellStyle name="Accent3 17" xfId="6388"/>
    <cellStyle name="Accent3 18" xfId="6389"/>
    <cellStyle name="Accent3 19" xfId="6390"/>
    <cellStyle name="Accent3 2" xfId="6391"/>
    <cellStyle name="Accent3 2 2" xfId="6392"/>
    <cellStyle name="Accent3 2 3" xfId="6393"/>
    <cellStyle name="Accent3 20" xfId="6394"/>
    <cellStyle name="Accent3 21" xfId="6395"/>
    <cellStyle name="Accent3 22" xfId="6396"/>
    <cellStyle name="Accent3 23" xfId="6397"/>
    <cellStyle name="Accent3 24" xfId="6398"/>
    <cellStyle name="Accent3 25" xfId="6399"/>
    <cellStyle name="Accent3 26" xfId="6400"/>
    <cellStyle name="Accent3 27" xfId="6401"/>
    <cellStyle name="Accent3 28" xfId="6402"/>
    <cellStyle name="Accent3 29" xfId="6403"/>
    <cellStyle name="Accent3 3" xfId="6404"/>
    <cellStyle name="Accent3 30" xfId="6405"/>
    <cellStyle name="Accent3 4" xfId="6406"/>
    <cellStyle name="Accent3 5" xfId="6407"/>
    <cellStyle name="Accent3 6" xfId="6408"/>
    <cellStyle name="Accent3 7" xfId="6409"/>
    <cellStyle name="Accent3 8" xfId="6410"/>
    <cellStyle name="Accent3 9" xfId="6411"/>
    <cellStyle name="Accent4 - 20%" xfId="6412"/>
    <cellStyle name="Accent4 - 20% 2" xfId="6413"/>
    <cellStyle name="Accent4 - 20% 3" xfId="6414"/>
    <cellStyle name="Accent4 - 20% 4" xfId="6415"/>
    <cellStyle name="Accent4 - 20%_401K Summary" xfId="6416"/>
    <cellStyle name="Accent4 - 40%" xfId="6417"/>
    <cellStyle name="Accent4 - 40% 2" xfId="6418"/>
    <cellStyle name="Accent4 - 40% 3" xfId="6419"/>
    <cellStyle name="Accent4 - 40% 4" xfId="6420"/>
    <cellStyle name="Accent4 - 40%_401K Summary" xfId="6421"/>
    <cellStyle name="Accent4 - 60%" xfId="6422"/>
    <cellStyle name="Accent4 - 60% 2" xfId="6423"/>
    <cellStyle name="Accent4 - 60% 3" xfId="6424"/>
    <cellStyle name="Accent4 - 60% 4" xfId="6425"/>
    <cellStyle name="Accent4 - 60%_401K Summary" xfId="6426"/>
    <cellStyle name="Accent4 10" xfId="6427"/>
    <cellStyle name="Accent4 11" xfId="6428"/>
    <cellStyle name="Accent4 12" xfId="6429"/>
    <cellStyle name="Accent4 13" xfId="6430"/>
    <cellStyle name="Accent4 13 2" xfId="6431"/>
    <cellStyle name="Accent4 14" xfId="6432"/>
    <cellStyle name="Accent4 14 2" xfId="6433"/>
    <cellStyle name="Accent4 15" xfId="6434"/>
    <cellStyle name="Accent4 15 2" xfId="6435"/>
    <cellStyle name="Accent4 16" xfId="6436"/>
    <cellStyle name="Accent4 16 2" xfId="6437"/>
    <cellStyle name="Accent4 17" xfId="6438"/>
    <cellStyle name="Accent4 18" xfId="6439"/>
    <cellStyle name="Accent4 19" xfId="6440"/>
    <cellStyle name="Accent4 2" xfId="6441"/>
    <cellStyle name="Accent4 2 2" xfId="6442"/>
    <cellStyle name="Accent4 2 3" xfId="6443"/>
    <cellStyle name="Accent4 20" xfId="6444"/>
    <cellStyle name="Accent4 21" xfId="6445"/>
    <cellStyle name="Accent4 22" xfId="6446"/>
    <cellStyle name="Accent4 23" xfId="6447"/>
    <cellStyle name="Accent4 24" xfId="6448"/>
    <cellStyle name="Accent4 25" xfId="6449"/>
    <cellStyle name="Accent4 26" xfId="6450"/>
    <cellStyle name="Accent4 27" xfId="6451"/>
    <cellStyle name="Accent4 28" xfId="6452"/>
    <cellStyle name="Accent4 29" xfId="6453"/>
    <cellStyle name="Accent4 3" xfId="6454"/>
    <cellStyle name="Accent4 30" xfId="6455"/>
    <cellStyle name="Accent4 4" xfId="6456"/>
    <cellStyle name="Accent4 5" xfId="6457"/>
    <cellStyle name="Accent4 6" xfId="6458"/>
    <cellStyle name="Accent4 7" xfId="6459"/>
    <cellStyle name="Accent4 8" xfId="6460"/>
    <cellStyle name="Accent4 9" xfId="6461"/>
    <cellStyle name="Accent5 - 20%" xfId="6462"/>
    <cellStyle name="Accent5 - 20% 2" xfId="6463"/>
    <cellStyle name="Accent5 - 20% 3" xfId="6464"/>
    <cellStyle name="Accent5 - 20% 4" xfId="6465"/>
    <cellStyle name="Accent5 - 20%_401K Summary" xfId="6466"/>
    <cellStyle name="Accent5 - 40%" xfId="6467"/>
    <cellStyle name="Accent5 - 60%" xfId="6468"/>
    <cellStyle name="Accent5 - 60% 2" xfId="6469"/>
    <cellStyle name="Accent5 - 60% 3" xfId="6470"/>
    <cellStyle name="Accent5 - 60% 4" xfId="6471"/>
    <cellStyle name="Accent5 - 60%_401K Summary" xfId="6472"/>
    <cellStyle name="Accent5 10" xfId="6473"/>
    <cellStyle name="Accent5 11" xfId="6474"/>
    <cellStyle name="Accent5 12" xfId="6475"/>
    <cellStyle name="Accent5 13" xfId="6476"/>
    <cellStyle name="Accent5 13 2" xfId="6477"/>
    <cellStyle name="Accent5 14" xfId="6478"/>
    <cellStyle name="Accent5 14 2" xfId="6479"/>
    <cellStyle name="Accent5 15" xfId="6480"/>
    <cellStyle name="Accent5 15 2" xfId="6481"/>
    <cellStyle name="Accent5 16" xfId="6482"/>
    <cellStyle name="Accent5 16 2" xfId="6483"/>
    <cellStyle name="Accent5 17" xfId="6484"/>
    <cellStyle name="Accent5 18" xfId="6485"/>
    <cellStyle name="Accent5 19" xfId="6486"/>
    <cellStyle name="Accent5 2" xfId="6487"/>
    <cellStyle name="Accent5 2 2" xfId="6488"/>
    <cellStyle name="Accent5 2 3" xfId="6489"/>
    <cellStyle name="Accent5 20" xfId="6490"/>
    <cellStyle name="Accent5 21" xfId="6491"/>
    <cellStyle name="Accent5 22" xfId="6492"/>
    <cellStyle name="Accent5 23" xfId="6493"/>
    <cellStyle name="Accent5 24" xfId="6494"/>
    <cellStyle name="Accent5 25" xfId="6495"/>
    <cellStyle name="Accent5 26" xfId="6496"/>
    <cellStyle name="Accent5 27" xfId="6497"/>
    <cellStyle name="Accent5 28" xfId="6498"/>
    <cellStyle name="Accent5 29" xfId="6499"/>
    <cellStyle name="Accent5 3" xfId="6500"/>
    <cellStyle name="Accent5 30" xfId="6501"/>
    <cellStyle name="Accent5 4" xfId="6502"/>
    <cellStyle name="Accent5 5" xfId="6503"/>
    <cellStyle name="Accent5 6" xfId="6504"/>
    <cellStyle name="Accent5 7" xfId="6505"/>
    <cellStyle name="Accent5 8" xfId="6506"/>
    <cellStyle name="Accent5 9" xfId="6507"/>
    <cellStyle name="Accent6 - 20%" xfId="6508"/>
    <cellStyle name="Accent6 - 40%" xfId="6509"/>
    <cellStyle name="Accent6 - 40% 2" xfId="6510"/>
    <cellStyle name="Accent6 - 40% 3" xfId="6511"/>
    <cellStyle name="Accent6 - 40% 4" xfId="6512"/>
    <cellStyle name="Accent6 - 40%_401K Summary" xfId="6513"/>
    <cellStyle name="Accent6 - 60%" xfId="6514"/>
    <cellStyle name="Accent6 - 60% 2" xfId="6515"/>
    <cellStyle name="Accent6 - 60% 3" xfId="6516"/>
    <cellStyle name="Accent6 - 60% 4" xfId="6517"/>
    <cellStyle name="Accent6 - 60%_401K Summary" xfId="6518"/>
    <cellStyle name="Accent6 10" xfId="6519"/>
    <cellStyle name="Accent6 11" xfId="6520"/>
    <cellStyle name="Accent6 12" xfId="6521"/>
    <cellStyle name="Accent6 13" xfId="6522"/>
    <cellStyle name="Accent6 13 2" xfId="6523"/>
    <cellStyle name="Accent6 14" xfId="6524"/>
    <cellStyle name="Accent6 14 2" xfId="6525"/>
    <cellStyle name="Accent6 15" xfId="6526"/>
    <cellStyle name="Accent6 15 2" xfId="6527"/>
    <cellStyle name="Accent6 16" xfId="6528"/>
    <cellStyle name="Accent6 16 2" xfId="6529"/>
    <cellStyle name="Accent6 17" xfId="6530"/>
    <cellStyle name="Accent6 18" xfId="6531"/>
    <cellStyle name="Accent6 19" xfId="6532"/>
    <cellStyle name="Accent6 2" xfId="6533"/>
    <cellStyle name="Accent6 2 2" xfId="6534"/>
    <cellStyle name="Accent6 2 3" xfId="6535"/>
    <cellStyle name="Accent6 20" xfId="6536"/>
    <cellStyle name="Accent6 21" xfId="6537"/>
    <cellStyle name="Accent6 22" xfId="6538"/>
    <cellStyle name="Accent6 23" xfId="6539"/>
    <cellStyle name="Accent6 24" xfId="6540"/>
    <cellStyle name="Accent6 25" xfId="6541"/>
    <cellStyle name="Accent6 26" xfId="6542"/>
    <cellStyle name="Accent6 27" xfId="6543"/>
    <cellStyle name="Accent6 28" xfId="6544"/>
    <cellStyle name="Accent6 29" xfId="6545"/>
    <cellStyle name="Accent6 3" xfId="6546"/>
    <cellStyle name="Accent6 30" xfId="6547"/>
    <cellStyle name="Accent6 4" xfId="6548"/>
    <cellStyle name="Accent6 5" xfId="6549"/>
    <cellStyle name="Accent6 6" xfId="6550"/>
    <cellStyle name="Accent6 7" xfId="6551"/>
    <cellStyle name="Accent6 8" xfId="6552"/>
    <cellStyle name="Accent6 9" xfId="6553"/>
    <cellStyle name="Acctg" xfId="6554"/>
    <cellStyle name="Acctg 2" xfId="6555"/>
    <cellStyle name="active" xfId="6556"/>
    <cellStyle name="Actual Date" xfId="6557"/>
    <cellStyle name="Actuals" xfId="6558"/>
    <cellStyle name="Addl Dim 1 Rollup" xfId="6559"/>
    <cellStyle name="Addl Dim 1 Rollup$ZP$" xfId="6560"/>
    <cellStyle name="Addl Dim 1 Rollup$ZP$ 2" xfId="6561"/>
    <cellStyle name="Addl Dim 1 Rollup$ZP$_OM vs Plan" xfId="6562"/>
    <cellStyle name="Addl Dim 2 Rollup" xfId="6563"/>
    <cellStyle name="Addl Dim 2 Rollup$ZP$" xfId="6564"/>
    <cellStyle name="Addl Dim 2 Rollup$ZP$ 2" xfId="6565"/>
    <cellStyle name="Addl Dim 2 Rollup$ZP$_OM vs Plan" xfId="6566"/>
    <cellStyle name="Addl Dim 3 Rollup" xfId="6567"/>
    <cellStyle name="Addl Dim 3 Rollup$ZP$" xfId="6568"/>
    <cellStyle name="Addl Dim 3 Rollup$ZP$ 2" xfId="6569"/>
    <cellStyle name="Addl Dim 3 Rollup$ZP$_OM vs Plan" xfId="6570"/>
    <cellStyle name="Addl Dim 4 Rollup" xfId="6571"/>
    <cellStyle name="Addl Dim 4 Rollup$ZP$" xfId="6572"/>
    <cellStyle name="Addl Dim 4 Rollup$ZP$ 2" xfId="6573"/>
    <cellStyle name="Addl Dim 4 Rollup$ZP$_OM vs Plan" xfId="6574"/>
    <cellStyle name="Addl Dim 5 Rollup" xfId="6575"/>
    <cellStyle name="Addl Dim 5 Rollup$ZP$" xfId="6576"/>
    <cellStyle name="Addl Dim 5 Rollup$ZP$ 2" xfId="6577"/>
    <cellStyle name="Addl Dim 5 Rollup$ZP$_OM vs Plan" xfId="6578"/>
    <cellStyle name="Addl Dim 6 Rollup" xfId="6579"/>
    <cellStyle name="Addl Dim 6 Rollup$ZP$" xfId="6580"/>
    <cellStyle name="Addl Dim 6 Rollup$ZP$ 2" xfId="6581"/>
    <cellStyle name="Addl Dim 6 Rollup$ZP$_OM vs Plan" xfId="6582"/>
    <cellStyle name="adjusted" xfId="6583"/>
    <cellStyle name="AFE" xfId="6584"/>
    <cellStyle name="AFE 2" xfId="6585"/>
    <cellStyle name="args.style" xfId="6586"/>
    <cellStyle name="ArialNormal" xfId="6587"/>
    <cellStyle name="ArialNormal 10" xfId="6588"/>
    <cellStyle name="ArialNormal 10 2" xfId="6589"/>
    <cellStyle name="ArialNormal 10 2 2" xfId="6590"/>
    <cellStyle name="ArialNormal 10 3" xfId="6591"/>
    <cellStyle name="ArialNormal 11" xfId="6592"/>
    <cellStyle name="ArialNormal 12" xfId="6593"/>
    <cellStyle name="ArialNormal 2" xfId="6594"/>
    <cellStyle name="ArialNormal 2 2" xfId="6595"/>
    <cellStyle name="ArialNormal 2 2 2" xfId="6596"/>
    <cellStyle name="ArialNormal 2 2 2 2" xfId="6597"/>
    <cellStyle name="ArialNormal 2 2 2 2 2" xfId="6598"/>
    <cellStyle name="ArialNormal 2 2 2 3" xfId="6599"/>
    <cellStyle name="ArialNormal 2 2 3" xfId="6600"/>
    <cellStyle name="ArialNormal 2 2 3 2" xfId="6601"/>
    <cellStyle name="ArialNormal 2 2 3 2 2" xfId="6602"/>
    <cellStyle name="ArialNormal 2 2 3 3" xfId="6603"/>
    <cellStyle name="ArialNormal 2 2 4" xfId="6604"/>
    <cellStyle name="ArialNormal 2 2 4 2" xfId="6605"/>
    <cellStyle name="ArialNormal 2 2 5" xfId="6606"/>
    <cellStyle name="ArialNormal 2 2 5 2" xfId="6607"/>
    <cellStyle name="ArialNormal 2 2 6" xfId="6608"/>
    <cellStyle name="ArialNormal 2 3" xfId="6609"/>
    <cellStyle name="ArialNormal 2 3 2" xfId="6610"/>
    <cellStyle name="ArialNormal 2 3 2 2" xfId="6611"/>
    <cellStyle name="ArialNormal 2 3 2 2 2" xfId="6612"/>
    <cellStyle name="ArialNormal 2 3 2 3" xfId="6613"/>
    <cellStyle name="ArialNormal 2 3 3" xfId="6614"/>
    <cellStyle name="ArialNormal 2 3 3 2" xfId="6615"/>
    <cellStyle name="ArialNormal 2 3 3 2 2" xfId="6616"/>
    <cellStyle name="ArialNormal 2 3 3 3" xfId="6617"/>
    <cellStyle name="ArialNormal 2 3 4" xfId="6618"/>
    <cellStyle name="ArialNormal 2 3 4 2" xfId="6619"/>
    <cellStyle name="ArialNormal 2 3 5" xfId="6620"/>
    <cellStyle name="ArialNormal 2 3 5 2" xfId="6621"/>
    <cellStyle name="ArialNormal 2 3 6" xfId="6622"/>
    <cellStyle name="ArialNormal 2 4" xfId="6623"/>
    <cellStyle name="ArialNormal 2 4 2" xfId="6624"/>
    <cellStyle name="ArialNormal 2 4 2 2" xfId="6625"/>
    <cellStyle name="ArialNormal 2 4 3" xfId="6626"/>
    <cellStyle name="ArialNormal 2 5" xfId="6627"/>
    <cellStyle name="ArialNormal 2 5 2" xfId="6628"/>
    <cellStyle name="ArialNormal 2 5 2 2" xfId="6629"/>
    <cellStyle name="ArialNormal 2 5 3" xfId="6630"/>
    <cellStyle name="ArialNormal 2 6" xfId="6631"/>
    <cellStyle name="ArialNormal 2 6 2" xfId="6632"/>
    <cellStyle name="ArialNormal 2 7" xfId="6633"/>
    <cellStyle name="ArialNormal 2 7 2" xfId="6634"/>
    <cellStyle name="ArialNormal 2 8" xfId="6635"/>
    <cellStyle name="ArialNormal 2_Other Benefits Allocation %" xfId="6636"/>
    <cellStyle name="ArialNormal 3" xfId="6637"/>
    <cellStyle name="ArialNormal 3 2" xfId="6638"/>
    <cellStyle name="ArialNormal 3 2 2" xfId="6639"/>
    <cellStyle name="ArialNormal 3 3" xfId="6640"/>
    <cellStyle name="ArialNormal 4" xfId="6641"/>
    <cellStyle name="ArialNormal 4 2" xfId="6642"/>
    <cellStyle name="ArialNormal 4 2 2" xfId="6643"/>
    <cellStyle name="ArialNormal 4 3" xfId="6644"/>
    <cellStyle name="ArialNormal 5" xfId="6645"/>
    <cellStyle name="ArialNormal 5 2" xfId="6646"/>
    <cellStyle name="ArialNormal 5 2 2" xfId="6647"/>
    <cellStyle name="ArialNormal 5 3" xfId="6648"/>
    <cellStyle name="ArialNormal 6" xfId="6649"/>
    <cellStyle name="ArialNormal 6 2" xfId="6650"/>
    <cellStyle name="ArialNormal 6 2 2" xfId="6651"/>
    <cellStyle name="ArialNormal 6 3" xfId="6652"/>
    <cellStyle name="ArialNormal 7" xfId="6653"/>
    <cellStyle name="ArialNormal 7 2" xfId="6654"/>
    <cellStyle name="ArialNormal 7 2 2" xfId="6655"/>
    <cellStyle name="ArialNormal 7 3" xfId="6656"/>
    <cellStyle name="ArialNormal 8" xfId="6657"/>
    <cellStyle name="ArialNormal 8 2" xfId="6658"/>
    <cellStyle name="ArialNormal 8 2 2" xfId="6659"/>
    <cellStyle name="ArialNormal 8 3" xfId="6660"/>
    <cellStyle name="ArialNormal 9" xfId="6661"/>
    <cellStyle name="ArialNormal 9 2" xfId="6662"/>
    <cellStyle name="ArialNormal 9 2 2" xfId="6663"/>
    <cellStyle name="ArialNormal 9 3" xfId="6664"/>
    <cellStyle name="ArialNormal_March_LTD_Premium" xfId="6665"/>
    <cellStyle name="Assumptions" xfId="6666"/>
    <cellStyle name="B" xfId="6667"/>
    <cellStyle name="b'" xfId="6668"/>
    <cellStyle name="b' 2" xfId="6669"/>
    <cellStyle name="b." xfId="6670"/>
    <cellStyle name="b;ll" xfId="6671"/>
    <cellStyle name="b'_1212 LTD (ASC 715) Cost Pushout Final True up" xfId="6672"/>
    <cellStyle name="b_diamond2" xfId="6673"/>
    <cellStyle name="B_MERGER" xfId="6674"/>
    <cellStyle name="b_Sheet2" xfId="6675"/>
    <cellStyle name="BACKGROUND" xfId="6676"/>
    <cellStyle name="BACKGROUND 2" xfId="6677"/>
    <cellStyle name="BACKGROUND$ZPercent$" xfId="6678"/>
    <cellStyle name="BACKGROUND$ZPercent$ 2" xfId="6679"/>
    <cellStyle name="BACKGROUND$ZPercent$_OM vs Plan" xfId="6680"/>
    <cellStyle name="BACKGROUND_Headcount" xfId="6681"/>
    <cellStyle name="Bad 2" xfId="6682"/>
    <cellStyle name="Bad 2 2" xfId="6683"/>
    <cellStyle name="Bad 2 3" xfId="6684"/>
    <cellStyle name="Bad 3" xfId="6685"/>
    <cellStyle name="Bad 4" xfId="6686"/>
    <cellStyle name="Bad 5" xfId="6687"/>
    <cellStyle name="Bad 6" xfId="6688"/>
    <cellStyle name="Bad 7" xfId="6689"/>
    <cellStyle name="Bad 8" xfId="6690"/>
    <cellStyle name="Bad 9" xfId="6691"/>
    <cellStyle name="bc" xfId="6692"/>
    <cellStyle name="BigHead" xfId="6693"/>
    <cellStyle name="bl" xfId="6694"/>
    <cellStyle name="bl'" xfId="6695"/>
    <cellStyle name="Black Days" xfId="6696"/>
    <cellStyle name="Black Days 2" xfId="6697"/>
    <cellStyle name="Black Days_March_LTD_Premium" xfId="6698"/>
    <cellStyle name="Black Decimal" xfId="6699"/>
    <cellStyle name="Black Dollar" xfId="6700"/>
    <cellStyle name="Black Dollar 10" xfId="6701"/>
    <cellStyle name="Black Dollar 10 2" xfId="6702"/>
    <cellStyle name="Black Dollar 10 2 2" xfId="6703"/>
    <cellStyle name="Black Dollar 10 3" xfId="6704"/>
    <cellStyle name="Black Dollar 11" xfId="6705"/>
    <cellStyle name="Black Dollar 11 2" xfId="6706"/>
    <cellStyle name="Black Dollar 11 2 2" xfId="6707"/>
    <cellStyle name="Black Dollar 11 3" xfId="6708"/>
    <cellStyle name="Black Dollar 12" xfId="6709"/>
    <cellStyle name="Black Dollar 12 2" xfId="6710"/>
    <cellStyle name="Black Dollar 2" xfId="6711"/>
    <cellStyle name="Black Dollar 2 2" xfId="6712"/>
    <cellStyle name="Black Dollar 2 3" xfId="6713"/>
    <cellStyle name="Black Dollar 2_Other Benefits Allocation %" xfId="6714"/>
    <cellStyle name="Black Dollar 3" xfId="6715"/>
    <cellStyle name="Black Dollar 3 2" xfId="6716"/>
    <cellStyle name="Black Dollar 3 3" xfId="6717"/>
    <cellStyle name="Black Dollar 3_Other Benefits Allocation %" xfId="6718"/>
    <cellStyle name="Black Dollar 4" xfId="6719"/>
    <cellStyle name="Black Dollar 4 2" xfId="6720"/>
    <cellStyle name="Black Dollar 4 3" xfId="6721"/>
    <cellStyle name="Black Dollar 4_Other Benefits Allocation %" xfId="6722"/>
    <cellStyle name="Black Dollar 5" xfId="6723"/>
    <cellStyle name="Black Dollar 5 2" xfId="6724"/>
    <cellStyle name="Black Dollar 5 2 2" xfId="6725"/>
    <cellStyle name="Black Dollar 5 2 2 2" xfId="6726"/>
    <cellStyle name="Black Dollar 5 2 3" xfId="6727"/>
    <cellStyle name="Black Dollar 5 3" xfId="6728"/>
    <cellStyle name="Black Dollar 5 3 2" xfId="6729"/>
    <cellStyle name="Black Dollar 5 3 2 2" xfId="6730"/>
    <cellStyle name="Black Dollar 5 3 3" xfId="6731"/>
    <cellStyle name="Black Dollar 5 4" xfId="6732"/>
    <cellStyle name="Black Dollar 5 4 2" xfId="6733"/>
    <cellStyle name="Black Dollar 5 5" xfId="6734"/>
    <cellStyle name="Black Dollar 5 5 2" xfId="6735"/>
    <cellStyle name="Black Dollar 5 6" xfId="6736"/>
    <cellStyle name="Black Dollar 6" xfId="6737"/>
    <cellStyle name="Black Dollar 6 2" xfId="6738"/>
    <cellStyle name="Black Dollar 6 2 2" xfId="6739"/>
    <cellStyle name="Black Dollar 6 3" xfId="6740"/>
    <cellStyle name="Black Dollar 7" xfId="6741"/>
    <cellStyle name="Black Dollar 7 2" xfId="6742"/>
    <cellStyle name="Black Dollar 7 2 2" xfId="6743"/>
    <cellStyle name="Black Dollar 7 3" xfId="6744"/>
    <cellStyle name="Black Dollar 8" xfId="6745"/>
    <cellStyle name="Black Dollar 8 2" xfId="6746"/>
    <cellStyle name="Black Dollar 8 2 2" xfId="6747"/>
    <cellStyle name="Black Dollar 8 3" xfId="6748"/>
    <cellStyle name="Black Dollar 9" xfId="6749"/>
    <cellStyle name="Black Dollar 9 2" xfId="6750"/>
    <cellStyle name="Black Dollar 9 2 2" xfId="6751"/>
    <cellStyle name="Black Dollar 9 3" xfId="6752"/>
    <cellStyle name="Black Dollar_401K Summary" xfId="6753"/>
    <cellStyle name="Black EPS" xfId="6754"/>
    <cellStyle name="Black Percent" xfId="6755"/>
    <cellStyle name="Black Percent 2" xfId="6756"/>
    <cellStyle name="Black Percent_March_LTD_Premium" xfId="6757"/>
    <cellStyle name="Black Percent2" xfId="6758"/>
    <cellStyle name="Black Percent2 2" xfId="6759"/>
    <cellStyle name="Black Percent2_March_LTD_Premium" xfId="6760"/>
    <cellStyle name="Black Times" xfId="6761"/>
    <cellStyle name="Black Times 2" xfId="6762"/>
    <cellStyle name="Black Times Two Deci" xfId="6763"/>
    <cellStyle name="Black Times Two Deci 2" xfId="6764"/>
    <cellStyle name="Black Times Two Deci_March_LTD_Premium" xfId="6765"/>
    <cellStyle name="Black Times Two Deci2" xfId="6766"/>
    <cellStyle name="Black Times_283324_91" xfId="6767"/>
    <cellStyle name="Black Times2" xfId="6768"/>
    <cellStyle name="Black Times2 2" xfId="6769"/>
    <cellStyle name="Black Times2_March_LTD_Premium" xfId="6770"/>
    <cellStyle name="blank" xfId="6771"/>
    <cellStyle name="Blue" xfId="6772"/>
    <cellStyle name="Blue Decimal" xfId="6773"/>
    <cellStyle name="Blue Dollar" xfId="6774"/>
    <cellStyle name="Blue EPS" xfId="6775"/>
    <cellStyle name="Blue EPS 2" xfId="6776"/>
    <cellStyle name="Blue EPS_March_LTD_Premium" xfId="6777"/>
    <cellStyle name="Blue Text" xfId="6778"/>
    <cellStyle name="Blue Text 2" xfId="6779"/>
    <cellStyle name="Blue Text_March_LTD_Premium" xfId="6780"/>
    <cellStyle name="Blue Zero Deci" xfId="6781"/>
    <cellStyle name="Blue Zero Deci 2" xfId="6782"/>
    <cellStyle name="Blue Zero Deci_March_LTD_Premium" xfId="6783"/>
    <cellStyle name="BlueCell" xfId="6784"/>
    <cellStyle name="BlueCell 10" xfId="6785"/>
    <cellStyle name="BlueCell 10 2" xfId="6786"/>
    <cellStyle name="BlueCell 10 2 2" xfId="6787"/>
    <cellStyle name="BlueCell 10 3" xfId="6788"/>
    <cellStyle name="BlueCell 11" xfId="6789"/>
    <cellStyle name="BlueCell 12" xfId="6790"/>
    <cellStyle name="BlueCell 2" xfId="6791"/>
    <cellStyle name="BlueCell 2 2" xfId="6792"/>
    <cellStyle name="BlueCell 2 2 2" xfId="6793"/>
    <cellStyle name="BlueCell 2 2 2 2" xfId="6794"/>
    <cellStyle name="BlueCell 2 2 2 2 2" xfId="6795"/>
    <cellStyle name="BlueCell 2 2 2 3" xfId="6796"/>
    <cellStyle name="BlueCell 2 2 3" xfId="6797"/>
    <cellStyle name="BlueCell 2 2 3 2" xfId="6798"/>
    <cellStyle name="BlueCell 2 2 3 2 2" xfId="6799"/>
    <cellStyle name="BlueCell 2 2 3 3" xfId="6800"/>
    <cellStyle name="BlueCell 2 2 4" xfId="6801"/>
    <cellStyle name="BlueCell 2 2 4 2" xfId="6802"/>
    <cellStyle name="BlueCell 2 2 5" xfId="6803"/>
    <cellStyle name="BlueCell 2 2 5 2" xfId="6804"/>
    <cellStyle name="BlueCell 2 2 6" xfId="6805"/>
    <cellStyle name="BlueCell 2 3" xfId="6806"/>
    <cellStyle name="BlueCell 2 3 2" xfId="6807"/>
    <cellStyle name="BlueCell 2 3 2 2" xfId="6808"/>
    <cellStyle name="BlueCell 2 3 2 2 2" xfId="6809"/>
    <cellStyle name="BlueCell 2 3 2 3" xfId="6810"/>
    <cellStyle name="BlueCell 2 3 3" xfId="6811"/>
    <cellStyle name="BlueCell 2 3 3 2" xfId="6812"/>
    <cellStyle name="BlueCell 2 3 3 2 2" xfId="6813"/>
    <cellStyle name="BlueCell 2 3 3 3" xfId="6814"/>
    <cellStyle name="BlueCell 2 3 4" xfId="6815"/>
    <cellStyle name="BlueCell 2 3 4 2" xfId="6816"/>
    <cellStyle name="BlueCell 2 3 5" xfId="6817"/>
    <cellStyle name="BlueCell 2 3 5 2" xfId="6818"/>
    <cellStyle name="BlueCell 2 3 6" xfId="6819"/>
    <cellStyle name="BlueCell 2 4" xfId="6820"/>
    <cellStyle name="BlueCell 2 4 2" xfId="6821"/>
    <cellStyle name="BlueCell 2 4 2 2" xfId="6822"/>
    <cellStyle name="BlueCell 2 4 2 2 2" xfId="6823"/>
    <cellStyle name="BlueCell 2 4 2 3" xfId="6824"/>
    <cellStyle name="BlueCell 2 4 3" xfId="6825"/>
    <cellStyle name="BlueCell 2 4 3 2" xfId="6826"/>
    <cellStyle name="BlueCell 2 4 3 2 2" xfId="6827"/>
    <cellStyle name="BlueCell 2 4 3 3" xfId="6828"/>
    <cellStyle name="BlueCell 2 4 4" xfId="6829"/>
    <cellStyle name="BlueCell 2 4 4 2" xfId="6830"/>
    <cellStyle name="BlueCell 2 4 5" xfId="6831"/>
    <cellStyle name="BlueCell 2 4 5 2" xfId="6832"/>
    <cellStyle name="BlueCell 2 4 6" xfId="6833"/>
    <cellStyle name="BlueCell 2 5" xfId="6834"/>
    <cellStyle name="BlueCell 2 5 2" xfId="6835"/>
    <cellStyle name="BlueCell 2 5 2 2" xfId="6836"/>
    <cellStyle name="BlueCell 2 5 3" xfId="6837"/>
    <cellStyle name="BlueCell 2 6" xfId="6838"/>
    <cellStyle name="BlueCell 2_Other Benefits Allocation %" xfId="6839"/>
    <cellStyle name="BlueCell 3" xfId="6840"/>
    <cellStyle name="BlueCell 3 2" xfId="6841"/>
    <cellStyle name="BlueCell 3 2 2" xfId="6842"/>
    <cellStyle name="BlueCell 3 2 2 2" xfId="6843"/>
    <cellStyle name="BlueCell 3 2 2 2 2" xfId="6844"/>
    <cellStyle name="BlueCell 3 2 2 3" xfId="6845"/>
    <cellStyle name="BlueCell 3 2 3" xfId="6846"/>
    <cellStyle name="BlueCell 3 2 3 2" xfId="6847"/>
    <cellStyle name="BlueCell 3 2 3 2 2" xfId="6848"/>
    <cellStyle name="BlueCell 3 2 3 3" xfId="6849"/>
    <cellStyle name="BlueCell 3 2 4" xfId="6850"/>
    <cellStyle name="BlueCell 3 2 4 2" xfId="6851"/>
    <cellStyle name="BlueCell 3 2 5" xfId="6852"/>
    <cellStyle name="BlueCell 3 2 5 2" xfId="6853"/>
    <cellStyle name="BlueCell 3 2 6" xfId="6854"/>
    <cellStyle name="BlueCell 3 3" xfId="6855"/>
    <cellStyle name="BlueCell 3 3 2" xfId="6856"/>
    <cellStyle name="BlueCell 3 3 2 2" xfId="6857"/>
    <cellStyle name="BlueCell 3 3 2 2 2" xfId="6858"/>
    <cellStyle name="BlueCell 3 3 2 3" xfId="6859"/>
    <cellStyle name="BlueCell 3 3 3" xfId="6860"/>
    <cellStyle name="BlueCell 3 3 3 2" xfId="6861"/>
    <cellStyle name="BlueCell 3 3 3 2 2" xfId="6862"/>
    <cellStyle name="BlueCell 3 3 3 3" xfId="6863"/>
    <cellStyle name="BlueCell 3 3 4" xfId="6864"/>
    <cellStyle name="BlueCell 3 3 4 2" xfId="6865"/>
    <cellStyle name="BlueCell 3 3 5" xfId="6866"/>
    <cellStyle name="BlueCell 3 3 5 2" xfId="6867"/>
    <cellStyle name="BlueCell 3 3 6" xfId="6868"/>
    <cellStyle name="BlueCell 3 4" xfId="6869"/>
    <cellStyle name="BlueCell 3 4 2" xfId="6870"/>
    <cellStyle name="BlueCell 3 4 2 2" xfId="6871"/>
    <cellStyle name="BlueCell 3 4 3" xfId="6872"/>
    <cellStyle name="BlueCell 3 5" xfId="6873"/>
    <cellStyle name="BlueCell 3 5 2" xfId="6874"/>
    <cellStyle name="BlueCell 3 5 2 2" xfId="6875"/>
    <cellStyle name="BlueCell 3 5 3" xfId="6876"/>
    <cellStyle name="BlueCell 3 6" xfId="6877"/>
    <cellStyle name="BlueCell 3 6 2" xfId="6878"/>
    <cellStyle name="BlueCell 3 7" xfId="6879"/>
    <cellStyle name="BlueCell 3 7 2" xfId="6880"/>
    <cellStyle name="BlueCell 3 8" xfId="6881"/>
    <cellStyle name="BlueCell 3_Other Benefits Allocation %" xfId="6882"/>
    <cellStyle name="BlueCell 4" xfId="6883"/>
    <cellStyle name="BlueCell 4 2" xfId="6884"/>
    <cellStyle name="BlueCell 4 2 2" xfId="6885"/>
    <cellStyle name="BlueCell 4 3" xfId="6886"/>
    <cellStyle name="BlueCell 5" xfId="6887"/>
    <cellStyle name="BlueCell 5 2" xfId="6888"/>
    <cellStyle name="BlueCell 5 2 2" xfId="6889"/>
    <cellStyle name="BlueCell 5 3" xfId="6890"/>
    <cellStyle name="BlueCell 6" xfId="6891"/>
    <cellStyle name="BlueCell 6 2" xfId="6892"/>
    <cellStyle name="BlueCell 6 2 2" xfId="6893"/>
    <cellStyle name="BlueCell 6 3" xfId="6894"/>
    <cellStyle name="BlueCell 7" xfId="6895"/>
    <cellStyle name="BlueCell 7 2" xfId="6896"/>
    <cellStyle name="BlueCell 7 2 2" xfId="6897"/>
    <cellStyle name="BlueCell 7 3" xfId="6898"/>
    <cellStyle name="BlueCell 8" xfId="6899"/>
    <cellStyle name="BlueCell 8 2" xfId="6900"/>
    <cellStyle name="BlueCell 8 2 2" xfId="6901"/>
    <cellStyle name="BlueCell 8 3" xfId="6902"/>
    <cellStyle name="BlueCell 9" xfId="6903"/>
    <cellStyle name="BlueCell 9 2" xfId="6904"/>
    <cellStyle name="BlueCell 9 2 2" xfId="6905"/>
    <cellStyle name="BlueCell 9 3" xfId="6906"/>
    <cellStyle name="BlueCell_401K Summary" xfId="6907"/>
    <cellStyle name="bluenodec" xfId="6908"/>
    <cellStyle name="bluepercent" xfId="6909"/>
    <cellStyle name="Body_$Dollars" xfId="6910"/>
    <cellStyle name="Bold/Border" xfId="6911"/>
    <cellStyle name="Bold/Border 2" xfId="6912"/>
    <cellStyle name="Bold/Border 2 2" xfId="6913"/>
    <cellStyle name="Bold/Border 2 2 2" xfId="6914"/>
    <cellStyle name="Bold/Border 2 3" xfId="6915"/>
    <cellStyle name="Bold/Border 3" xfId="6916"/>
    <cellStyle name="Bold/Border 3 2" xfId="6917"/>
    <cellStyle name="Bold/Border_401K Summary" xfId="6918"/>
    <cellStyle name="BoldUnderlineNumber" xfId="6919"/>
    <cellStyle name="BoldUnderlineNumber 2" xfId="6920"/>
    <cellStyle name="BoldUnderlineNumber 3" xfId="6921"/>
    <cellStyle name="BoldUnderlineNumber 4" xfId="6922"/>
    <cellStyle name="BoldUnderlineNumber 5" xfId="6923"/>
    <cellStyle name="BoldUnderlineRate" xfId="6924"/>
    <cellStyle name="Border Heavy" xfId="6925"/>
    <cellStyle name="Border Heavy 2" xfId="6926"/>
    <cellStyle name="Border Heavy 2 2" xfId="6927"/>
    <cellStyle name="Border Heavy 2 3" xfId="6928"/>
    <cellStyle name="Border Heavy 2_Other Benefits Allocation %" xfId="6929"/>
    <cellStyle name="Border Heavy 3" xfId="6930"/>
    <cellStyle name="Border Heavy_401K Summary" xfId="6931"/>
    <cellStyle name="Border Thin" xfId="6932"/>
    <cellStyle name="Border Thin 2" xfId="6933"/>
    <cellStyle name="Border Thin 2 2" xfId="6934"/>
    <cellStyle name="Border Thin 2 2 2" xfId="6935"/>
    <cellStyle name="Border Thin 3" xfId="6936"/>
    <cellStyle name="Border Thin 3 2" xfId="6937"/>
    <cellStyle name="Border Thin 4" xfId="6938"/>
    <cellStyle name="Budget" xfId="6939"/>
    <cellStyle name="Budget 2" xfId="6940"/>
    <cellStyle name="Budget_March_LTD_Premium" xfId="6941"/>
    <cellStyle name="Bullet" xfId="6942"/>
    <cellStyle name="Bullet 2" xfId="6943"/>
    <cellStyle name="c" xfId="6944"/>
    <cellStyle name="c_1212 LTD (ASC 715) Cost Pushout Final True up" xfId="6945"/>
    <cellStyle name="c_Acc (Dil) Matrix (2)" xfId="6946"/>
    <cellStyle name="c_Acc (Dil) Matrix (2)_1212 LTD (ASC 715) Cost Pushout Final True up" xfId="6947"/>
    <cellStyle name="c_Acc (Dil) Matrix (2)_Summary Unrounded" xfId="6948"/>
    <cellStyle name="c_Ariz_Nevada (2)" xfId="6949"/>
    <cellStyle name="c_Ariz_Nevada (2)_1212 LTD (ASC 715) Cost Pushout Final True up" xfId="6950"/>
    <cellStyle name="c_Ariz_Nevada (2)_Summary Unrounded" xfId="6951"/>
    <cellStyle name="c_BH Pickle Projections.020201" xfId="6952"/>
    <cellStyle name="c_CA Cases (2)" xfId="6953"/>
    <cellStyle name="c_CA Cases (2)_1212 LTD (ASC 715) Cost Pushout Final True up" xfId="6954"/>
    <cellStyle name="c_CA Cases (2)_Summary Unrounded" xfId="6955"/>
    <cellStyle name="c_Cal. (2)" xfId="6956"/>
    <cellStyle name="c_Cal. (2)_1212 LTD (ASC 715) Cost Pushout Final True up" xfId="6957"/>
    <cellStyle name="c_Cal. (2)_Summary Unrounded" xfId="6958"/>
    <cellStyle name="c_Cases (2)" xfId="6959"/>
    <cellStyle name="c_Cases (2)_1212 LTD (ASC 715) Cost Pushout Final True up" xfId="6960"/>
    <cellStyle name="c_Cases (2)_Summary Unrounded" xfId="6961"/>
    <cellStyle name="c_Celtic DCF" xfId="6962"/>
    <cellStyle name="c_Celtic DCF Inputs" xfId="6963"/>
    <cellStyle name="c_Celtic DCF Inputs_1212 LTD (ASC 715) Cost Pushout Final True up" xfId="6964"/>
    <cellStyle name="c_Celtic DCF Inputs_Summary Unrounded" xfId="6965"/>
    <cellStyle name="c_Celtic DCF_1212 LTD (ASC 715) Cost Pushout Final True up" xfId="6966"/>
    <cellStyle name="c_Celtic DCF_Summary Unrounded" xfId="6967"/>
    <cellStyle name="c_Credit Buildup (2)" xfId="6968"/>
    <cellStyle name="c_Credit Buildup (2)_1212 LTD (ASC 715) Cost Pushout Final True up" xfId="6969"/>
    <cellStyle name="c_Credit Buildup (2)_Summary Unrounded" xfId="6970"/>
    <cellStyle name="c_CredSens" xfId="6971"/>
    <cellStyle name="c_CredSens_1212 LTD (ASC 715) Cost Pushout Final True up" xfId="6972"/>
    <cellStyle name="c_CredSens_Summary Unrounded" xfId="6973"/>
    <cellStyle name="c_DCF Inputs (2)" xfId="6974"/>
    <cellStyle name="c_DCF Inputs (2)_1212 LTD (ASC 715) Cost Pushout Final True up" xfId="6975"/>
    <cellStyle name="c_DCF Inputs (2)_Summary Unrounded" xfId="6976"/>
    <cellStyle name="c_DCF Matrix (2)" xfId="6977"/>
    <cellStyle name="c_DCF Matrix (2)_1212 LTD (ASC 715) Cost Pushout Final True up" xfId="6978"/>
    <cellStyle name="c_DCF Matrix (2)_Summary Unrounded" xfId="6979"/>
    <cellStyle name="c_Deal" xfId="6980"/>
    <cellStyle name="c_Deal_1212 LTD (ASC 715) Cost Pushout Final True up" xfId="6981"/>
    <cellStyle name="c_Deal_Summary Unrounded" xfId="6982"/>
    <cellStyle name="c_Dental (2)" xfId="6983"/>
    <cellStyle name="c_Dental (2)_1212 LTD (ASC 715) Cost Pushout Final True up" xfId="6984"/>
    <cellStyle name="c_Dental (2)_Summary Unrounded" xfId="6985"/>
    <cellStyle name="c_East Coast (2)" xfId="6986"/>
    <cellStyle name="c_East Coast (2)_1212 LTD (ASC 715) Cost Pushout Final True up" xfId="6987"/>
    <cellStyle name="c_East Coast (2)_Summary Unrounded" xfId="6988"/>
    <cellStyle name="c_Florida (2)" xfId="6989"/>
    <cellStyle name="c_Florida (2)_1212 LTD (ASC 715) Cost Pushout Final True up" xfId="6990"/>
    <cellStyle name="c_Florida (2)_Summary Unrounded" xfId="6991"/>
    <cellStyle name="c_Georgia (2)" xfId="6992"/>
    <cellStyle name="c_Georgia (2)_1212 LTD (ASC 715) Cost Pushout Final True up" xfId="6993"/>
    <cellStyle name="c_Georgia (2)_Summary Unrounded" xfId="6994"/>
    <cellStyle name="c_Hard Rock" xfId="6995"/>
    <cellStyle name="c_Hard Rock (2)" xfId="6996"/>
    <cellStyle name="c_Hard Rock (2)_1212 LTD (ASC 715) Cost Pushout Final True up" xfId="6997"/>
    <cellStyle name="c_Hard Rock (2)_Summary Unrounded" xfId="6998"/>
    <cellStyle name="c_Hard Rock_1212 LTD (ASC 715) Cost Pushout Final True up" xfId="6999"/>
    <cellStyle name="c_Hard Rock_Summary Unrounded" xfId="7000"/>
    <cellStyle name="c_HardInc " xfId="7001"/>
    <cellStyle name="c_HardInc  (2)" xfId="7002"/>
    <cellStyle name="c_HardInc  (2)_1212 LTD (ASC 715) Cost Pushout Final True up" xfId="7003"/>
    <cellStyle name="c_HardInc  (2)_Summary Unrounded" xfId="7004"/>
    <cellStyle name="c_HardInc _1212 LTD (ASC 715) Cost Pushout Final True up" xfId="7005"/>
    <cellStyle name="c_HardInc _Summary Unrounded" xfId="7006"/>
    <cellStyle name="c_Has-Gets (2)" xfId="7007"/>
    <cellStyle name="c_Has-Gets (2)_1212 LTD (ASC 715) Cost Pushout Final True up" xfId="7008"/>
    <cellStyle name="c_Has-Gets (2)_Summary Unrounded" xfId="7009"/>
    <cellStyle name="c_IRR Sensitivity (2)" xfId="7010"/>
    <cellStyle name="c_IRR Sensitivity (2)_1212 LTD (ASC 715) Cost Pushout Final True up" xfId="7011"/>
    <cellStyle name="c_IRR Sensitivity (2)_Summary Unrounded" xfId="7012"/>
    <cellStyle name="c_Macros" xfId="7013"/>
    <cellStyle name="c_Macros_1212 LTD (ASC 715) Cost Pushout Final True up" xfId="7014"/>
    <cellStyle name="c_Macros_Summary Unrounded" xfId="7015"/>
    <cellStyle name="c_Mango Merger" xfId="7016"/>
    <cellStyle name="c_Mango Merger 3" xfId="7017"/>
    <cellStyle name="c_Mango Merger 3_1212 LTD (ASC 715) Cost Pushout Final True up" xfId="7018"/>
    <cellStyle name="c_Mango Merger 3_Summary Unrounded" xfId="7019"/>
    <cellStyle name="c_Mango Merger_1212 LTD (ASC 715) Cost Pushout Final True up" xfId="7020"/>
    <cellStyle name="c_Mango Merger_Summary Unrounded" xfId="7021"/>
    <cellStyle name="c_MERGERBlackhawk" xfId="7022"/>
    <cellStyle name="c_MERGERBlackhawk_1212 LTD (ASC 715) Cost Pushout Final True up" xfId="7023"/>
    <cellStyle name="c_MERGERBlackhawk_Summary Unrounded" xfId="7024"/>
    <cellStyle name="c_Model Assumptions (2)" xfId="7025"/>
    <cellStyle name="c_Model Assumptions (2)_1212 LTD (ASC 715) Cost Pushout Final True up" xfId="7026"/>
    <cellStyle name="c_Model Assumptions (2)_Summary Unrounded" xfId="7027"/>
    <cellStyle name="c_OBGYN (2)" xfId="7028"/>
    <cellStyle name="c_OBGYN (2)_1212 LTD (ASC 715) Cost Pushout Final True up" xfId="7029"/>
    <cellStyle name="c_OBGYN (2)_Summary Unrounded" xfId="7030"/>
    <cellStyle name="c_Other Businesses (2)" xfId="7031"/>
    <cellStyle name="c_Other Businesses (2)_1212 LTD (ASC 715) Cost Pushout Final True up" xfId="7032"/>
    <cellStyle name="c_Other Businesses (2)_Summary Unrounded" xfId="7033"/>
    <cellStyle name="c_Ownership" xfId="7034"/>
    <cellStyle name="c_Ownership_1212 LTD (ASC 715) Cost Pushout Final True up" xfId="7035"/>
    <cellStyle name="c_Ownership_Summary Unrounded" xfId="7036"/>
    <cellStyle name="c_PFMA Income (2)" xfId="7037"/>
    <cellStyle name="c_PFMA Income (2)_1212 LTD (ASC 715) Cost Pushout Final True up" xfId="7038"/>
    <cellStyle name="c_PFMA Income (2)_Summary Unrounded" xfId="7039"/>
    <cellStyle name="c_Pippen (2)" xfId="7040"/>
    <cellStyle name="c_Pippen (2)_1212 LTD (ASC 715) Cost Pushout Final True up" xfId="7041"/>
    <cellStyle name="c_Pippen (2)_Summary Unrounded" xfId="7042"/>
    <cellStyle name="c_Pippen Cases (2)" xfId="7043"/>
    <cellStyle name="c_Pippen Cases (2)_1212 LTD (ASC 715) Cost Pushout Final True up" xfId="7044"/>
    <cellStyle name="c_Pippen Cases (2)_Summary Unrounded" xfId="7045"/>
    <cellStyle name="c_Pippen ValMatrix (2)" xfId="7046"/>
    <cellStyle name="c_Pippen ValMatrix (2)_1212 LTD (ASC 715) Cost Pushout Final True up" xfId="7047"/>
    <cellStyle name="c_Pippen ValMatrix (2)_Summary Unrounded" xfId="7048"/>
    <cellStyle name="c_PMAT (2)" xfId="7049"/>
    <cellStyle name="c_PMAT (2)_1212 LTD (ASC 715) Cost Pushout Final True up" xfId="7050"/>
    <cellStyle name="c_PMAT (2)_Summary Unrounded" xfId="7051"/>
    <cellStyle name="c_PMAT (3)" xfId="7052"/>
    <cellStyle name="c_PMAT (3)_1212 LTD (ASC 715) Cost Pushout Final True up" xfId="7053"/>
    <cellStyle name="c_PMAT (3)_Summary Unrounded" xfId="7054"/>
    <cellStyle name="c_PoundInc" xfId="7055"/>
    <cellStyle name="c_PoundInc (2)" xfId="7056"/>
    <cellStyle name="c_PoundInc (2)_1212 LTD (ASC 715) Cost Pushout Final True up" xfId="7057"/>
    <cellStyle name="c_PoundInc (2)_Summary Unrounded" xfId="7058"/>
    <cellStyle name="c_PoundInc_1212 LTD (ASC 715) Cost Pushout Final True up" xfId="7059"/>
    <cellStyle name="c_PoundInc_Summary Unrounded" xfId="7060"/>
    <cellStyle name="c_Poundstone (2)" xfId="7061"/>
    <cellStyle name="c_Poundstone (2)_1212 LTD (ASC 715) Cost Pushout Final True up" xfId="7062"/>
    <cellStyle name="c_Poundstone (2)_Summary Unrounded" xfId="7063"/>
    <cellStyle name="c_Preliminary Poundstone (2)" xfId="7064"/>
    <cellStyle name="c_Preliminary Poundstone (2)_1212 LTD (ASC 715) Cost Pushout Final True up" xfId="7065"/>
    <cellStyle name="c_Preliminary Poundstone (2)_Summary Unrounded" xfId="7066"/>
    <cellStyle name="c_RushValSum (2)" xfId="7067"/>
    <cellStyle name="c_RushValSum (2)_1212 LTD (ASC 715) Cost Pushout Final True up" xfId="7068"/>
    <cellStyle name="c_RushValSum (2)_Summary Unrounded" xfId="7069"/>
    <cellStyle name="c_Stub Value" xfId="7070"/>
    <cellStyle name="c_Stub Value_1212 LTD (ASC 715) Cost Pushout Final True up" xfId="7071"/>
    <cellStyle name="c_Stub Value_Summary Unrounded" xfId="7072"/>
    <cellStyle name="c_Summary of Pro Forma (2)" xfId="7073"/>
    <cellStyle name="c_Summary of Pro Forma (2)_1212 LTD (ASC 715) Cost Pushout Final True up" xfId="7074"/>
    <cellStyle name="c_Summary of Pro Forma (2)_Summary Unrounded" xfId="7075"/>
    <cellStyle name="c_Summary of Pro Forma (3)" xfId="7076"/>
    <cellStyle name="c_Summary of Pro Forma (3)_1212 LTD (ASC 715) Cost Pushout Final True up" xfId="7077"/>
    <cellStyle name="c_Summary of Pro Forma (3)_Summary Unrounded" xfId="7078"/>
    <cellStyle name="c_Summary Unrounded" xfId="7079"/>
    <cellStyle name="c_SZA DF Valuation.Base.4" xfId="7080"/>
    <cellStyle name="c_Texas_Louisiana (2)" xfId="7081"/>
    <cellStyle name="c_Texas_Louisiana (2)_1212 LTD (ASC 715) Cost Pushout Final True up" xfId="7082"/>
    <cellStyle name="c_Texas_Louisiana (2)_Summary Unrounded" xfId="7083"/>
    <cellStyle name="c_Timex-Gucci Merger2" xfId="7084"/>
    <cellStyle name="c_Timex-Gucci Merger2_1212 LTD (ASC 715) Cost Pushout Final True up" xfId="7085"/>
    <cellStyle name="c_Timex-Gucci Merger2_Summary Unrounded" xfId="7086"/>
    <cellStyle name="c_Valuation Summary" xfId="7087"/>
    <cellStyle name="c_Valuation Summary (2)" xfId="7088"/>
    <cellStyle name="c_Valuation Summary (2)_1212 LTD (ASC 715) Cost Pushout Final True up" xfId="7089"/>
    <cellStyle name="c_Valuation Summary (2)_Summary Unrounded" xfId="7090"/>
    <cellStyle name="c_Valuation Summary_1212 LTD (ASC 715) Cost Pushout Final True up" xfId="7091"/>
    <cellStyle name="c_Valuation Summary_Summary Unrounded" xfId="7092"/>
    <cellStyle name="c_Warrant" xfId="7093"/>
    <cellStyle name="c_Warrant_1212 LTD (ASC 715) Cost Pushout Final True up" xfId="7094"/>
    <cellStyle name="c_Warrant_Summary Unrounded" xfId="7095"/>
    <cellStyle name="Calc Currency (0)" xfId="7096"/>
    <cellStyle name="Calc Currency (2)" xfId="7097"/>
    <cellStyle name="Calc Percent (0)" xfId="7098"/>
    <cellStyle name="Calc Percent (1)" xfId="7099"/>
    <cellStyle name="Calc Percent (2)" xfId="7100"/>
    <cellStyle name="Calc Units (0)" xfId="7101"/>
    <cellStyle name="Calc Units (1)" xfId="7102"/>
    <cellStyle name="Calc Units (2)" xfId="7103"/>
    <cellStyle name="Calculation 2" xfId="7104"/>
    <cellStyle name="Calculation 2 10" xfId="7105"/>
    <cellStyle name="Calculation 2 10 2" xfId="7106"/>
    <cellStyle name="Calculation 2 10 2 2" xfId="7107"/>
    <cellStyle name="Calculation 2 10 3" xfId="7108"/>
    <cellStyle name="Calculation 2 11" xfId="7109"/>
    <cellStyle name="Calculation 2 11 2" xfId="7110"/>
    <cellStyle name="Calculation 2 11 2 2" xfId="7111"/>
    <cellStyle name="Calculation 2 11 3" xfId="7112"/>
    <cellStyle name="Calculation 2 12" xfId="7113"/>
    <cellStyle name="Calculation 2 2" xfId="7114"/>
    <cellStyle name="Calculation 2 2 10" xfId="7115"/>
    <cellStyle name="Calculation 2 2 10 2" xfId="7116"/>
    <cellStyle name="Calculation 2 2 10 2 2" xfId="7117"/>
    <cellStyle name="Calculation 2 2 10 3" xfId="7118"/>
    <cellStyle name="Calculation 2 2 11" xfId="7119"/>
    <cellStyle name="Calculation 2 2 2" xfId="7120"/>
    <cellStyle name="Calculation 2 2 2 2" xfId="7121"/>
    <cellStyle name="Calculation 2 2 2 2 2" xfId="7122"/>
    <cellStyle name="Calculation 2 2 2 2 2 2" xfId="7123"/>
    <cellStyle name="Calculation 2 2 2 2 2 2 2" xfId="7124"/>
    <cellStyle name="Calculation 2 2 2 2 2 2 2 2" xfId="7125"/>
    <cellStyle name="Calculation 2 2 2 2 2 2 3" xfId="7126"/>
    <cellStyle name="Calculation 2 2 2 2 2 3" xfId="7127"/>
    <cellStyle name="Calculation 2 2 2 2 2 3 2" xfId="7128"/>
    <cellStyle name="Calculation 2 2 2 2 2 3 2 2" xfId="7129"/>
    <cellStyle name="Calculation 2 2 2 2 2 3 3" xfId="7130"/>
    <cellStyle name="Calculation 2 2 2 2 2 4" xfId="7131"/>
    <cellStyle name="Calculation 2 2 2 2 2 4 2" xfId="7132"/>
    <cellStyle name="Calculation 2 2 2 2 2 5" xfId="7133"/>
    <cellStyle name="Calculation 2 2 2 2 2 5 2" xfId="7134"/>
    <cellStyle name="Calculation 2 2 2 2 2 6" xfId="7135"/>
    <cellStyle name="Calculation 2 2 2 2 3" xfId="7136"/>
    <cellStyle name="Calculation 2 2 2 2 3 2" xfId="7137"/>
    <cellStyle name="Calculation 2 2 2 2 3 2 2" xfId="7138"/>
    <cellStyle name="Calculation 2 2 2 2 3 2 2 2" xfId="7139"/>
    <cellStyle name="Calculation 2 2 2 2 3 2 3" xfId="7140"/>
    <cellStyle name="Calculation 2 2 2 2 3 3" xfId="7141"/>
    <cellStyle name="Calculation 2 2 2 2 3 3 2" xfId="7142"/>
    <cellStyle name="Calculation 2 2 2 2 3 3 2 2" xfId="7143"/>
    <cellStyle name="Calculation 2 2 2 2 3 3 3" xfId="7144"/>
    <cellStyle name="Calculation 2 2 2 2 3 4" xfId="7145"/>
    <cellStyle name="Calculation 2 2 2 2 3 4 2" xfId="7146"/>
    <cellStyle name="Calculation 2 2 2 2 3 5" xfId="7147"/>
    <cellStyle name="Calculation 2 2 2 2 3 5 2" xfId="7148"/>
    <cellStyle name="Calculation 2 2 2 2 3 6" xfId="7149"/>
    <cellStyle name="Calculation 2 2 2 2 4" xfId="7150"/>
    <cellStyle name="Calculation 2 2 2 2 4 2" xfId="7151"/>
    <cellStyle name="Calculation 2 2 2 2 4 2 2" xfId="7152"/>
    <cellStyle name="Calculation 2 2 2 2 4 2 2 2" xfId="7153"/>
    <cellStyle name="Calculation 2 2 2 2 4 2 3" xfId="7154"/>
    <cellStyle name="Calculation 2 2 2 2 4 3" xfId="7155"/>
    <cellStyle name="Calculation 2 2 2 2 4 3 2" xfId="7156"/>
    <cellStyle name="Calculation 2 2 2 2 4 3 2 2" xfId="7157"/>
    <cellStyle name="Calculation 2 2 2 2 4 3 3" xfId="7158"/>
    <cellStyle name="Calculation 2 2 2 2 4 4" xfId="7159"/>
    <cellStyle name="Calculation 2 2 2 2 4 4 2" xfId="7160"/>
    <cellStyle name="Calculation 2 2 2 2 4 5" xfId="7161"/>
    <cellStyle name="Calculation 2 2 2 2 4 5 2" xfId="7162"/>
    <cellStyle name="Calculation 2 2 2 2 4 6" xfId="7163"/>
    <cellStyle name="Calculation 2 2 2 2 5" xfId="7164"/>
    <cellStyle name="Calculation 2 2 2 2 5 2" xfId="7165"/>
    <cellStyle name="Calculation 2 2 2 2 5 2 2" xfId="7166"/>
    <cellStyle name="Calculation 2 2 2 2 5 3" xfId="7167"/>
    <cellStyle name="Calculation 2 2 2 2 6" xfId="7168"/>
    <cellStyle name="Calculation 2 2 2 2_Other Benefits Allocation %" xfId="7169"/>
    <cellStyle name="Calculation 2 2 2 3" xfId="7170"/>
    <cellStyle name="Calculation 2 2 2 3 2" xfId="7171"/>
    <cellStyle name="Calculation 2 2 2 3 2 2" xfId="7172"/>
    <cellStyle name="Calculation 2 2 2 3 2 2 2" xfId="7173"/>
    <cellStyle name="Calculation 2 2 2 3 2 3" xfId="7174"/>
    <cellStyle name="Calculation 2 2 2 3 3" xfId="7175"/>
    <cellStyle name="Calculation 2 2 2 3 3 2" xfId="7176"/>
    <cellStyle name="Calculation 2 2 2 3 3 2 2" xfId="7177"/>
    <cellStyle name="Calculation 2 2 2 3 3 3" xfId="7178"/>
    <cellStyle name="Calculation 2 2 2 3 4" xfId="7179"/>
    <cellStyle name="Calculation 2 2 2 3 4 2" xfId="7180"/>
    <cellStyle name="Calculation 2 2 2 3 5" xfId="7181"/>
    <cellStyle name="Calculation 2 2 2 3 5 2" xfId="7182"/>
    <cellStyle name="Calculation 2 2 2 3 6" xfId="7183"/>
    <cellStyle name="Calculation 2 2 2 4" xfId="7184"/>
    <cellStyle name="Calculation 2 2 2 4 2" xfId="7185"/>
    <cellStyle name="Calculation 2 2 2 4 2 2" xfId="7186"/>
    <cellStyle name="Calculation 2 2 2 4 2 2 2" xfId="7187"/>
    <cellStyle name="Calculation 2 2 2 4 2 3" xfId="7188"/>
    <cellStyle name="Calculation 2 2 2 4 3" xfId="7189"/>
    <cellStyle name="Calculation 2 2 2 4 3 2" xfId="7190"/>
    <cellStyle name="Calculation 2 2 2 4 3 2 2" xfId="7191"/>
    <cellStyle name="Calculation 2 2 2 4 3 3" xfId="7192"/>
    <cellStyle name="Calculation 2 2 2 4 4" xfId="7193"/>
    <cellStyle name="Calculation 2 2 2 4 4 2" xfId="7194"/>
    <cellStyle name="Calculation 2 2 2 4 5" xfId="7195"/>
    <cellStyle name="Calculation 2 2 2 4 5 2" xfId="7196"/>
    <cellStyle name="Calculation 2 2 2 4 6" xfId="7197"/>
    <cellStyle name="Calculation 2 2 2 5" xfId="7198"/>
    <cellStyle name="Calculation 2 2 2 5 2" xfId="7199"/>
    <cellStyle name="Calculation 2 2 2 5 2 2" xfId="7200"/>
    <cellStyle name="Calculation 2 2 2 5 2 2 2" xfId="7201"/>
    <cellStyle name="Calculation 2 2 2 5 2 3" xfId="7202"/>
    <cellStyle name="Calculation 2 2 2 5 3" xfId="7203"/>
    <cellStyle name="Calculation 2 2 2 5 3 2" xfId="7204"/>
    <cellStyle name="Calculation 2 2 2 5 3 2 2" xfId="7205"/>
    <cellStyle name="Calculation 2 2 2 5 3 3" xfId="7206"/>
    <cellStyle name="Calculation 2 2 2 5 4" xfId="7207"/>
    <cellStyle name="Calculation 2 2 2 5 4 2" xfId="7208"/>
    <cellStyle name="Calculation 2 2 2 5 5" xfId="7209"/>
    <cellStyle name="Calculation 2 2 2 5 5 2" xfId="7210"/>
    <cellStyle name="Calculation 2 2 2 5 6" xfId="7211"/>
    <cellStyle name="Calculation 2 2 2 6" xfId="7212"/>
    <cellStyle name="Calculation 2 2 2 6 2" xfId="7213"/>
    <cellStyle name="Calculation 2 2 2 6 2 2" xfId="7214"/>
    <cellStyle name="Calculation 2 2 2 6 3" xfId="7215"/>
    <cellStyle name="Calculation 2 2 2 7" xfId="7216"/>
    <cellStyle name="Calculation 2 2 2_Other Benefits Allocation %" xfId="7217"/>
    <cellStyle name="Calculation 2 2 3" xfId="7218"/>
    <cellStyle name="Calculation 2 2 3 2" xfId="7219"/>
    <cellStyle name="Calculation 2 2 3 2 2" xfId="7220"/>
    <cellStyle name="Calculation 2 2 3 2 2 2" xfId="7221"/>
    <cellStyle name="Calculation 2 2 3 2 2 2 2" xfId="7222"/>
    <cellStyle name="Calculation 2 2 3 2 2 3" xfId="7223"/>
    <cellStyle name="Calculation 2 2 3 2 3" xfId="7224"/>
    <cellStyle name="Calculation 2 2 3 2 3 2" xfId="7225"/>
    <cellStyle name="Calculation 2 2 3 2 3 2 2" xfId="7226"/>
    <cellStyle name="Calculation 2 2 3 2 3 3" xfId="7227"/>
    <cellStyle name="Calculation 2 2 3 2 4" xfId="7228"/>
    <cellStyle name="Calculation 2 2 3 2 4 2" xfId="7229"/>
    <cellStyle name="Calculation 2 2 3 2 5" xfId="7230"/>
    <cellStyle name="Calculation 2 2 3 2 5 2" xfId="7231"/>
    <cellStyle name="Calculation 2 2 3 2 6" xfId="7232"/>
    <cellStyle name="Calculation 2 2 3 3" xfId="7233"/>
    <cellStyle name="Calculation 2 2 3 3 2" xfId="7234"/>
    <cellStyle name="Calculation 2 2 3 3 2 2" xfId="7235"/>
    <cellStyle name="Calculation 2 2 3 3 2 2 2" xfId="7236"/>
    <cellStyle name="Calculation 2 2 3 3 2 3" xfId="7237"/>
    <cellStyle name="Calculation 2 2 3 3 3" xfId="7238"/>
    <cellStyle name="Calculation 2 2 3 3 3 2" xfId="7239"/>
    <cellStyle name="Calculation 2 2 3 3 3 2 2" xfId="7240"/>
    <cellStyle name="Calculation 2 2 3 3 3 3" xfId="7241"/>
    <cellStyle name="Calculation 2 2 3 3 4" xfId="7242"/>
    <cellStyle name="Calculation 2 2 3 3 4 2" xfId="7243"/>
    <cellStyle name="Calculation 2 2 3 3 5" xfId="7244"/>
    <cellStyle name="Calculation 2 2 3 3 5 2" xfId="7245"/>
    <cellStyle name="Calculation 2 2 3 3 6" xfId="7246"/>
    <cellStyle name="Calculation 2 2 3 4" xfId="7247"/>
    <cellStyle name="Calculation 2 2 3 4 2" xfId="7248"/>
    <cellStyle name="Calculation 2 2 3 4 2 2" xfId="7249"/>
    <cellStyle name="Calculation 2 2 3 4 2 2 2" xfId="7250"/>
    <cellStyle name="Calculation 2 2 3 4 2 3" xfId="7251"/>
    <cellStyle name="Calculation 2 2 3 4 3" xfId="7252"/>
    <cellStyle name="Calculation 2 2 3 4 3 2" xfId="7253"/>
    <cellStyle name="Calculation 2 2 3 4 3 2 2" xfId="7254"/>
    <cellStyle name="Calculation 2 2 3 4 3 3" xfId="7255"/>
    <cellStyle name="Calculation 2 2 3 4 4" xfId="7256"/>
    <cellStyle name="Calculation 2 2 3 4 4 2" xfId="7257"/>
    <cellStyle name="Calculation 2 2 3 4 5" xfId="7258"/>
    <cellStyle name="Calculation 2 2 3 4 5 2" xfId="7259"/>
    <cellStyle name="Calculation 2 2 3 4 6" xfId="7260"/>
    <cellStyle name="Calculation 2 2 3 5" xfId="7261"/>
    <cellStyle name="Calculation 2 2 3 5 2" xfId="7262"/>
    <cellStyle name="Calculation 2 2 3 5 2 2" xfId="7263"/>
    <cellStyle name="Calculation 2 2 3 5 3" xfId="7264"/>
    <cellStyle name="Calculation 2 2 3 6" xfId="7265"/>
    <cellStyle name="Calculation 2 2 3_Other Benefits Allocation %" xfId="7266"/>
    <cellStyle name="Calculation 2 2 4" xfId="7267"/>
    <cellStyle name="Calculation 2 2 4 2" xfId="7268"/>
    <cellStyle name="Calculation 2 2 4 2 2" xfId="7269"/>
    <cellStyle name="Calculation 2 2 4 2 2 2" xfId="7270"/>
    <cellStyle name="Calculation 2 2 4 2 2 2 2" xfId="7271"/>
    <cellStyle name="Calculation 2 2 4 2 2 3" xfId="7272"/>
    <cellStyle name="Calculation 2 2 4 2 3" xfId="7273"/>
    <cellStyle name="Calculation 2 2 4 2 3 2" xfId="7274"/>
    <cellStyle name="Calculation 2 2 4 2 3 2 2" xfId="7275"/>
    <cellStyle name="Calculation 2 2 4 2 3 3" xfId="7276"/>
    <cellStyle name="Calculation 2 2 4 2 4" xfId="7277"/>
    <cellStyle name="Calculation 2 2 4 2 4 2" xfId="7278"/>
    <cellStyle name="Calculation 2 2 4 2 5" xfId="7279"/>
    <cellStyle name="Calculation 2 2 4 2 5 2" xfId="7280"/>
    <cellStyle name="Calculation 2 2 4 2 6" xfId="7281"/>
    <cellStyle name="Calculation 2 2 4 3" xfId="7282"/>
    <cellStyle name="Calculation 2 2 4 3 2" xfId="7283"/>
    <cellStyle name="Calculation 2 2 4 3 2 2" xfId="7284"/>
    <cellStyle name="Calculation 2 2 4 3 2 2 2" xfId="7285"/>
    <cellStyle name="Calculation 2 2 4 3 2 3" xfId="7286"/>
    <cellStyle name="Calculation 2 2 4 3 3" xfId="7287"/>
    <cellStyle name="Calculation 2 2 4 3 3 2" xfId="7288"/>
    <cellStyle name="Calculation 2 2 4 3 3 2 2" xfId="7289"/>
    <cellStyle name="Calculation 2 2 4 3 3 3" xfId="7290"/>
    <cellStyle name="Calculation 2 2 4 3 4" xfId="7291"/>
    <cellStyle name="Calculation 2 2 4 3 4 2" xfId="7292"/>
    <cellStyle name="Calculation 2 2 4 3 5" xfId="7293"/>
    <cellStyle name="Calculation 2 2 4 3 5 2" xfId="7294"/>
    <cellStyle name="Calculation 2 2 4 3 6" xfId="7295"/>
    <cellStyle name="Calculation 2 2 4 4" xfId="7296"/>
    <cellStyle name="Calculation 2 2 4 4 2" xfId="7297"/>
    <cellStyle name="Calculation 2 2 4 4 2 2" xfId="7298"/>
    <cellStyle name="Calculation 2 2 4 4 3" xfId="7299"/>
    <cellStyle name="Calculation 2 2 4 5" xfId="7300"/>
    <cellStyle name="Calculation 2 2 4 5 2" xfId="7301"/>
    <cellStyle name="Calculation 2 2 4 5 2 2" xfId="7302"/>
    <cellStyle name="Calculation 2 2 4 5 3" xfId="7303"/>
    <cellStyle name="Calculation 2 2 4 6" xfId="7304"/>
    <cellStyle name="Calculation 2 2 4 6 2" xfId="7305"/>
    <cellStyle name="Calculation 2 2 4 7" xfId="7306"/>
    <cellStyle name="Calculation 2 2 4 7 2" xfId="7307"/>
    <cellStyle name="Calculation 2 2 4 8" xfId="7308"/>
    <cellStyle name="Calculation 2 2 4_Other Benefits Allocation %" xfId="7309"/>
    <cellStyle name="Calculation 2 2 5" xfId="7310"/>
    <cellStyle name="Calculation 2 2 5 2" xfId="7311"/>
    <cellStyle name="Calculation 2 2 5 2 2" xfId="7312"/>
    <cellStyle name="Calculation 2 2 5 3" xfId="7313"/>
    <cellStyle name="Calculation 2 2 6" xfId="7314"/>
    <cellStyle name="Calculation 2 2 6 2" xfId="7315"/>
    <cellStyle name="Calculation 2 2 6 2 2" xfId="7316"/>
    <cellStyle name="Calculation 2 2 6 3" xfId="7317"/>
    <cellStyle name="Calculation 2 2 7" xfId="7318"/>
    <cellStyle name="Calculation 2 2 7 2" xfId="7319"/>
    <cellStyle name="Calculation 2 2 7 2 2" xfId="7320"/>
    <cellStyle name="Calculation 2 2 7 3" xfId="7321"/>
    <cellStyle name="Calculation 2 2 8" xfId="7322"/>
    <cellStyle name="Calculation 2 2 8 2" xfId="7323"/>
    <cellStyle name="Calculation 2 2 8 2 2" xfId="7324"/>
    <cellStyle name="Calculation 2 2 8 3" xfId="7325"/>
    <cellStyle name="Calculation 2 2 9" xfId="7326"/>
    <cellStyle name="Calculation 2 2 9 2" xfId="7327"/>
    <cellStyle name="Calculation 2 2 9 2 2" xfId="7328"/>
    <cellStyle name="Calculation 2 2 9 3" xfId="7329"/>
    <cellStyle name="Calculation 2 2_401K Summary" xfId="7330"/>
    <cellStyle name="Calculation 2 3" xfId="7331"/>
    <cellStyle name="Calculation 2 3 2" xfId="7332"/>
    <cellStyle name="Calculation 2 3 2 2" xfId="7333"/>
    <cellStyle name="Calculation 2 3 2 2 2" xfId="7334"/>
    <cellStyle name="Calculation 2 3 2 2 2 2" xfId="7335"/>
    <cellStyle name="Calculation 2 3 2 2 2 2 2" xfId="7336"/>
    <cellStyle name="Calculation 2 3 2 2 2 2 2 2" xfId="7337"/>
    <cellStyle name="Calculation 2 3 2 2 2 2 3" xfId="7338"/>
    <cellStyle name="Calculation 2 3 2 2 2 3" xfId="7339"/>
    <cellStyle name="Calculation 2 3 2 2 2 3 2" xfId="7340"/>
    <cellStyle name="Calculation 2 3 2 2 2 3 2 2" xfId="7341"/>
    <cellStyle name="Calculation 2 3 2 2 2 3 3" xfId="7342"/>
    <cellStyle name="Calculation 2 3 2 2 2 4" xfId="7343"/>
    <cellStyle name="Calculation 2 3 2 2 2 4 2" xfId="7344"/>
    <cellStyle name="Calculation 2 3 2 2 2 5" xfId="7345"/>
    <cellStyle name="Calculation 2 3 2 2 2 5 2" xfId="7346"/>
    <cellStyle name="Calculation 2 3 2 2 2 6" xfId="7347"/>
    <cellStyle name="Calculation 2 3 2 2 3" xfId="7348"/>
    <cellStyle name="Calculation 2 3 2 2 3 2" xfId="7349"/>
    <cellStyle name="Calculation 2 3 2 2 3 2 2" xfId="7350"/>
    <cellStyle name="Calculation 2 3 2 2 3 2 2 2" xfId="7351"/>
    <cellStyle name="Calculation 2 3 2 2 3 2 3" xfId="7352"/>
    <cellStyle name="Calculation 2 3 2 2 3 3" xfId="7353"/>
    <cellStyle name="Calculation 2 3 2 2 3 3 2" xfId="7354"/>
    <cellStyle name="Calculation 2 3 2 2 3 3 2 2" xfId="7355"/>
    <cellStyle name="Calculation 2 3 2 2 3 3 3" xfId="7356"/>
    <cellStyle name="Calculation 2 3 2 2 3 4" xfId="7357"/>
    <cellStyle name="Calculation 2 3 2 2 3 4 2" xfId="7358"/>
    <cellStyle name="Calculation 2 3 2 2 3 5" xfId="7359"/>
    <cellStyle name="Calculation 2 3 2 2 3 5 2" xfId="7360"/>
    <cellStyle name="Calculation 2 3 2 2 3 6" xfId="7361"/>
    <cellStyle name="Calculation 2 3 2 2 4" xfId="7362"/>
    <cellStyle name="Calculation 2 3 2 2 4 2" xfId="7363"/>
    <cellStyle name="Calculation 2 3 2 2 4 2 2" xfId="7364"/>
    <cellStyle name="Calculation 2 3 2 2 4 2 2 2" xfId="7365"/>
    <cellStyle name="Calculation 2 3 2 2 4 2 3" xfId="7366"/>
    <cellStyle name="Calculation 2 3 2 2 4 3" xfId="7367"/>
    <cellStyle name="Calculation 2 3 2 2 4 3 2" xfId="7368"/>
    <cellStyle name="Calculation 2 3 2 2 4 3 2 2" xfId="7369"/>
    <cellStyle name="Calculation 2 3 2 2 4 3 3" xfId="7370"/>
    <cellStyle name="Calculation 2 3 2 2 4 4" xfId="7371"/>
    <cellStyle name="Calculation 2 3 2 2 4 4 2" xfId="7372"/>
    <cellStyle name="Calculation 2 3 2 2 4 5" xfId="7373"/>
    <cellStyle name="Calculation 2 3 2 2 4 5 2" xfId="7374"/>
    <cellStyle name="Calculation 2 3 2 2 4 6" xfId="7375"/>
    <cellStyle name="Calculation 2 3 2 2 5" xfId="7376"/>
    <cellStyle name="Calculation 2 3 2 2 5 2" xfId="7377"/>
    <cellStyle name="Calculation 2 3 2 2 5 2 2" xfId="7378"/>
    <cellStyle name="Calculation 2 3 2 2 5 3" xfId="7379"/>
    <cellStyle name="Calculation 2 3 2 2 6" xfId="7380"/>
    <cellStyle name="Calculation 2 3 2 2_Other Benefits Allocation %" xfId="7381"/>
    <cellStyle name="Calculation 2 3 2 3" xfId="7382"/>
    <cellStyle name="Calculation 2 3 2 3 2" xfId="7383"/>
    <cellStyle name="Calculation 2 3 2 3 2 2" xfId="7384"/>
    <cellStyle name="Calculation 2 3 2 3 2 2 2" xfId="7385"/>
    <cellStyle name="Calculation 2 3 2 3 2 3" xfId="7386"/>
    <cellStyle name="Calculation 2 3 2 3 3" xfId="7387"/>
    <cellStyle name="Calculation 2 3 2 3 3 2" xfId="7388"/>
    <cellStyle name="Calculation 2 3 2 3 3 2 2" xfId="7389"/>
    <cellStyle name="Calculation 2 3 2 3 3 3" xfId="7390"/>
    <cellStyle name="Calculation 2 3 2 3 4" xfId="7391"/>
    <cellStyle name="Calculation 2 3 2 3 4 2" xfId="7392"/>
    <cellStyle name="Calculation 2 3 2 3 5" xfId="7393"/>
    <cellStyle name="Calculation 2 3 2 3 5 2" xfId="7394"/>
    <cellStyle name="Calculation 2 3 2 3 6" xfId="7395"/>
    <cellStyle name="Calculation 2 3 2 4" xfId="7396"/>
    <cellStyle name="Calculation 2 3 2 4 2" xfId="7397"/>
    <cellStyle name="Calculation 2 3 2 4 2 2" xfId="7398"/>
    <cellStyle name="Calculation 2 3 2 4 2 2 2" xfId="7399"/>
    <cellStyle name="Calculation 2 3 2 4 2 3" xfId="7400"/>
    <cellStyle name="Calculation 2 3 2 4 3" xfId="7401"/>
    <cellStyle name="Calculation 2 3 2 4 3 2" xfId="7402"/>
    <cellStyle name="Calculation 2 3 2 4 3 2 2" xfId="7403"/>
    <cellStyle name="Calculation 2 3 2 4 3 3" xfId="7404"/>
    <cellStyle name="Calculation 2 3 2 4 4" xfId="7405"/>
    <cellStyle name="Calculation 2 3 2 4 4 2" xfId="7406"/>
    <cellStyle name="Calculation 2 3 2 4 5" xfId="7407"/>
    <cellStyle name="Calculation 2 3 2 4 5 2" xfId="7408"/>
    <cellStyle name="Calculation 2 3 2 4 6" xfId="7409"/>
    <cellStyle name="Calculation 2 3 2 5" xfId="7410"/>
    <cellStyle name="Calculation 2 3 2 5 2" xfId="7411"/>
    <cellStyle name="Calculation 2 3 2 5 2 2" xfId="7412"/>
    <cellStyle name="Calculation 2 3 2 5 2 2 2" xfId="7413"/>
    <cellStyle name="Calculation 2 3 2 5 2 3" xfId="7414"/>
    <cellStyle name="Calculation 2 3 2 5 3" xfId="7415"/>
    <cellStyle name="Calculation 2 3 2 5 3 2" xfId="7416"/>
    <cellStyle name="Calculation 2 3 2 5 3 2 2" xfId="7417"/>
    <cellStyle name="Calculation 2 3 2 5 3 3" xfId="7418"/>
    <cellStyle name="Calculation 2 3 2 5 4" xfId="7419"/>
    <cellStyle name="Calculation 2 3 2 5 4 2" xfId="7420"/>
    <cellStyle name="Calculation 2 3 2 5 5" xfId="7421"/>
    <cellStyle name="Calculation 2 3 2 5 5 2" xfId="7422"/>
    <cellStyle name="Calculation 2 3 2 5 6" xfId="7423"/>
    <cellStyle name="Calculation 2 3 2 6" xfId="7424"/>
    <cellStyle name="Calculation 2 3 2 6 2" xfId="7425"/>
    <cellStyle name="Calculation 2 3 2 6 2 2" xfId="7426"/>
    <cellStyle name="Calculation 2 3 2 6 3" xfId="7427"/>
    <cellStyle name="Calculation 2 3 2 7" xfId="7428"/>
    <cellStyle name="Calculation 2 3 2_Other Benefits Allocation %" xfId="7429"/>
    <cellStyle name="Calculation 2 3 3" xfId="7430"/>
    <cellStyle name="Calculation 2 3 3 2" xfId="7431"/>
    <cellStyle name="Calculation 2 3 3 2 2" xfId="7432"/>
    <cellStyle name="Calculation 2 3 3 2 2 2" xfId="7433"/>
    <cellStyle name="Calculation 2 3 3 2 2 2 2" xfId="7434"/>
    <cellStyle name="Calculation 2 3 3 2 2 3" xfId="7435"/>
    <cellStyle name="Calculation 2 3 3 2 3" xfId="7436"/>
    <cellStyle name="Calculation 2 3 3 2 3 2" xfId="7437"/>
    <cellStyle name="Calculation 2 3 3 2 3 2 2" xfId="7438"/>
    <cellStyle name="Calculation 2 3 3 2 3 3" xfId="7439"/>
    <cellStyle name="Calculation 2 3 3 2 4" xfId="7440"/>
    <cellStyle name="Calculation 2 3 3 2 4 2" xfId="7441"/>
    <cellStyle name="Calculation 2 3 3 2 5" xfId="7442"/>
    <cellStyle name="Calculation 2 3 3 2 5 2" xfId="7443"/>
    <cellStyle name="Calculation 2 3 3 2 6" xfId="7444"/>
    <cellStyle name="Calculation 2 3 3 3" xfId="7445"/>
    <cellStyle name="Calculation 2 3 3 3 2" xfId="7446"/>
    <cellStyle name="Calculation 2 3 3 3 2 2" xfId="7447"/>
    <cellStyle name="Calculation 2 3 3 3 2 2 2" xfId="7448"/>
    <cellStyle name="Calculation 2 3 3 3 2 3" xfId="7449"/>
    <cellStyle name="Calculation 2 3 3 3 3" xfId="7450"/>
    <cellStyle name="Calculation 2 3 3 3 3 2" xfId="7451"/>
    <cellStyle name="Calculation 2 3 3 3 3 2 2" xfId="7452"/>
    <cellStyle name="Calculation 2 3 3 3 3 3" xfId="7453"/>
    <cellStyle name="Calculation 2 3 3 3 4" xfId="7454"/>
    <cellStyle name="Calculation 2 3 3 3 4 2" xfId="7455"/>
    <cellStyle name="Calculation 2 3 3 3 5" xfId="7456"/>
    <cellStyle name="Calculation 2 3 3 3 5 2" xfId="7457"/>
    <cellStyle name="Calculation 2 3 3 3 6" xfId="7458"/>
    <cellStyle name="Calculation 2 3 3 4" xfId="7459"/>
    <cellStyle name="Calculation 2 3 3 4 2" xfId="7460"/>
    <cellStyle name="Calculation 2 3 3 4 2 2" xfId="7461"/>
    <cellStyle name="Calculation 2 3 3 4 2 2 2" xfId="7462"/>
    <cellStyle name="Calculation 2 3 3 4 2 3" xfId="7463"/>
    <cellStyle name="Calculation 2 3 3 4 3" xfId="7464"/>
    <cellStyle name="Calculation 2 3 3 4 3 2" xfId="7465"/>
    <cellStyle name="Calculation 2 3 3 4 3 2 2" xfId="7466"/>
    <cellStyle name="Calculation 2 3 3 4 3 3" xfId="7467"/>
    <cellStyle name="Calculation 2 3 3 4 4" xfId="7468"/>
    <cellStyle name="Calculation 2 3 3 4 4 2" xfId="7469"/>
    <cellStyle name="Calculation 2 3 3 4 5" xfId="7470"/>
    <cellStyle name="Calculation 2 3 3 4 5 2" xfId="7471"/>
    <cellStyle name="Calculation 2 3 3 4 6" xfId="7472"/>
    <cellStyle name="Calculation 2 3 3 5" xfId="7473"/>
    <cellStyle name="Calculation 2 3 3 5 2" xfId="7474"/>
    <cellStyle name="Calculation 2 3 3 5 2 2" xfId="7475"/>
    <cellStyle name="Calculation 2 3 3 5 3" xfId="7476"/>
    <cellStyle name="Calculation 2 3 3 6" xfId="7477"/>
    <cellStyle name="Calculation 2 3 3_Other Benefits Allocation %" xfId="7478"/>
    <cellStyle name="Calculation 2 3 4" xfId="7479"/>
    <cellStyle name="Calculation 2 3 4 2" xfId="7480"/>
    <cellStyle name="Calculation 2 3 4 2 2" xfId="7481"/>
    <cellStyle name="Calculation 2 3 4 2 2 2" xfId="7482"/>
    <cellStyle name="Calculation 2 3 4 2 2 2 2" xfId="7483"/>
    <cellStyle name="Calculation 2 3 4 2 2 3" xfId="7484"/>
    <cellStyle name="Calculation 2 3 4 2 3" xfId="7485"/>
    <cellStyle name="Calculation 2 3 4 2 3 2" xfId="7486"/>
    <cellStyle name="Calculation 2 3 4 2 3 2 2" xfId="7487"/>
    <cellStyle name="Calculation 2 3 4 2 3 3" xfId="7488"/>
    <cellStyle name="Calculation 2 3 4 2 4" xfId="7489"/>
    <cellStyle name="Calculation 2 3 4 2 4 2" xfId="7490"/>
    <cellStyle name="Calculation 2 3 4 2 5" xfId="7491"/>
    <cellStyle name="Calculation 2 3 4 2 5 2" xfId="7492"/>
    <cellStyle name="Calculation 2 3 4 2 6" xfId="7493"/>
    <cellStyle name="Calculation 2 3 4 3" xfId="7494"/>
    <cellStyle name="Calculation 2 3 4 3 2" xfId="7495"/>
    <cellStyle name="Calculation 2 3 4 3 2 2" xfId="7496"/>
    <cellStyle name="Calculation 2 3 4 3 2 2 2" xfId="7497"/>
    <cellStyle name="Calculation 2 3 4 3 2 3" xfId="7498"/>
    <cellStyle name="Calculation 2 3 4 3 3" xfId="7499"/>
    <cellStyle name="Calculation 2 3 4 3 3 2" xfId="7500"/>
    <cellStyle name="Calculation 2 3 4 3 3 2 2" xfId="7501"/>
    <cellStyle name="Calculation 2 3 4 3 3 3" xfId="7502"/>
    <cellStyle name="Calculation 2 3 4 3 4" xfId="7503"/>
    <cellStyle name="Calculation 2 3 4 3 4 2" xfId="7504"/>
    <cellStyle name="Calculation 2 3 4 3 5" xfId="7505"/>
    <cellStyle name="Calculation 2 3 4 3 5 2" xfId="7506"/>
    <cellStyle name="Calculation 2 3 4 3 6" xfId="7507"/>
    <cellStyle name="Calculation 2 3 4 4" xfId="7508"/>
    <cellStyle name="Calculation 2 3 4 4 2" xfId="7509"/>
    <cellStyle name="Calculation 2 3 4 4 2 2" xfId="7510"/>
    <cellStyle name="Calculation 2 3 4 4 3" xfId="7511"/>
    <cellStyle name="Calculation 2 3 4 5" xfId="7512"/>
    <cellStyle name="Calculation 2 3 4 5 2" xfId="7513"/>
    <cellStyle name="Calculation 2 3 4 5 2 2" xfId="7514"/>
    <cellStyle name="Calculation 2 3 4 5 3" xfId="7515"/>
    <cellStyle name="Calculation 2 3 4 6" xfId="7516"/>
    <cellStyle name="Calculation 2 3 4 6 2" xfId="7517"/>
    <cellStyle name="Calculation 2 3 4 7" xfId="7518"/>
    <cellStyle name="Calculation 2 3 4 7 2" xfId="7519"/>
    <cellStyle name="Calculation 2 3 4 8" xfId="7520"/>
    <cellStyle name="Calculation 2 3 4_Other Benefits Allocation %" xfId="7521"/>
    <cellStyle name="Calculation 2 3 5" xfId="7522"/>
    <cellStyle name="Calculation 2 3 5 2" xfId="7523"/>
    <cellStyle name="Calculation 2 3 5 2 2" xfId="7524"/>
    <cellStyle name="Calculation 2 3 5 3" xfId="7525"/>
    <cellStyle name="Calculation 2 3 6" xfId="7526"/>
    <cellStyle name="Calculation 2 3_401K Summary" xfId="7527"/>
    <cellStyle name="Calculation 2 4" xfId="7528"/>
    <cellStyle name="Calculation 2 4 2" xfId="7529"/>
    <cellStyle name="Calculation 2 4 2 2" xfId="7530"/>
    <cellStyle name="Calculation 2 4 2 2 2" xfId="7531"/>
    <cellStyle name="Calculation 2 4 2 2 2 2" xfId="7532"/>
    <cellStyle name="Calculation 2 4 2 2 2 2 2" xfId="7533"/>
    <cellStyle name="Calculation 2 4 2 2 2 3" xfId="7534"/>
    <cellStyle name="Calculation 2 4 2 2 3" xfId="7535"/>
    <cellStyle name="Calculation 2 4 2 2 3 2" xfId="7536"/>
    <cellStyle name="Calculation 2 4 2 2 3 2 2" xfId="7537"/>
    <cellStyle name="Calculation 2 4 2 2 3 3" xfId="7538"/>
    <cellStyle name="Calculation 2 4 2 2 4" xfId="7539"/>
    <cellStyle name="Calculation 2 4 2 2 4 2" xfId="7540"/>
    <cellStyle name="Calculation 2 4 2 2 5" xfId="7541"/>
    <cellStyle name="Calculation 2 4 2 2 5 2" xfId="7542"/>
    <cellStyle name="Calculation 2 4 2 2 6" xfId="7543"/>
    <cellStyle name="Calculation 2 4 2 3" xfId="7544"/>
    <cellStyle name="Calculation 2 4 2 3 2" xfId="7545"/>
    <cellStyle name="Calculation 2 4 2 3 2 2" xfId="7546"/>
    <cellStyle name="Calculation 2 4 2 3 2 2 2" xfId="7547"/>
    <cellStyle name="Calculation 2 4 2 3 2 3" xfId="7548"/>
    <cellStyle name="Calculation 2 4 2 3 3" xfId="7549"/>
    <cellStyle name="Calculation 2 4 2 3 3 2" xfId="7550"/>
    <cellStyle name="Calculation 2 4 2 3 3 2 2" xfId="7551"/>
    <cellStyle name="Calculation 2 4 2 3 3 3" xfId="7552"/>
    <cellStyle name="Calculation 2 4 2 3 4" xfId="7553"/>
    <cellStyle name="Calculation 2 4 2 3 4 2" xfId="7554"/>
    <cellStyle name="Calculation 2 4 2 3 5" xfId="7555"/>
    <cellStyle name="Calculation 2 4 2 3 5 2" xfId="7556"/>
    <cellStyle name="Calculation 2 4 2 3 6" xfId="7557"/>
    <cellStyle name="Calculation 2 4 2 4" xfId="7558"/>
    <cellStyle name="Calculation 2 4 2 4 2" xfId="7559"/>
    <cellStyle name="Calculation 2 4 2 4 2 2" xfId="7560"/>
    <cellStyle name="Calculation 2 4 2 4 2 2 2" xfId="7561"/>
    <cellStyle name="Calculation 2 4 2 4 2 3" xfId="7562"/>
    <cellStyle name="Calculation 2 4 2 4 3" xfId="7563"/>
    <cellStyle name="Calculation 2 4 2 4 3 2" xfId="7564"/>
    <cellStyle name="Calculation 2 4 2 4 3 2 2" xfId="7565"/>
    <cellStyle name="Calculation 2 4 2 4 3 3" xfId="7566"/>
    <cellStyle name="Calculation 2 4 2 4 4" xfId="7567"/>
    <cellStyle name="Calculation 2 4 2 4 4 2" xfId="7568"/>
    <cellStyle name="Calculation 2 4 2 4 5" xfId="7569"/>
    <cellStyle name="Calculation 2 4 2 4 5 2" xfId="7570"/>
    <cellStyle name="Calculation 2 4 2 4 6" xfId="7571"/>
    <cellStyle name="Calculation 2 4 2 5" xfId="7572"/>
    <cellStyle name="Calculation 2 4 2 5 2" xfId="7573"/>
    <cellStyle name="Calculation 2 4 2 5 2 2" xfId="7574"/>
    <cellStyle name="Calculation 2 4 2 5 3" xfId="7575"/>
    <cellStyle name="Calculation 2 4 2 6" xfId="7576"/>
    <cellStyle name="Calculation 2 4 2_Other Benefits Allocation %" xfId="7577"/>
    <cellStyle name="Calculation 2 4 3" xfId="7578"/>
    <cellStyle name="Calculation 2 4 3 2" xfId="7579"/>
    <cellStyle name="Calculation 2 4 3 2 2" xfId="7580"/>
    <cellStyle name="Calculation 2 4 3 2 2 2" xfId="7581"/>
    <cellStyle name="Calculation 2 4 3 2 3" xfId="7582"/>
    <cellStyle name="Calculation 2 4 3 3" xfId="7583"/>
    <cellStyle name="Calculation 2 4 3 3 2" xfId="7584"/>
    <cellStyle name="Calculation 2 4 3 3 2 2" xfId="7585"/>
    <cellStyle name="Calculation 2 4 3 3 3" xfId="7586"/>
    <cellStyle name="Calculation 2 4 3 4" xfId="7587"/>
    <cellStyle name="Calculation 2 4 3 4 2" xfId="7588"/>
    <cellStyle name="Calculation 2 4 3 5" xfId="7589"/>
    <cellStyle name="Calculation 2 4 3 5 2" xfId="7590"/>
    <cellStyle name="Calculation 2 4 3 6" xfId="7591"/>
    <cellStyle name="Calculation 2 4 4" xfId="7592"/>
    <cellStyle name="Calculation 2 4 4 2" xfId="7593"/>
    <cellStyle name="Calculation 2 4 4 2 2" xfId="7594"/>
    <cellStyle name="Calculation 2 4 4 2 2 2" xfId="7595"/>
    <cellStyle name="Calculation 2 4 4 2 3" xfId="7596"/>
    <cellStyle name="Calculation 2 4 4 3" xfId="7597"/>
    <cellStyle name="Calculation 2 4 4 3 2" xfId="7598"/>
    <cellStyle name="Calculation 2 4 4 3 2 2" xfId="7599"/>
    <cellStyle name="Calculation 2 4 4 3 3" xfId="7600"/>
    <cellStyle name="Calculation 2 4 4 4" xfId="7601"/>
    <cellStyle name="Calculation 2 4 4 4 2" xfId="7602"/>
    <cellStyle name="Calculation 2 4 4 5" xfId="7603"/>
    <cellStyle name="Calculation 2 4 4 5 2" xfId="7604"/>
    <cellStyle name="Calculation 2 4 4 6" xfId="7605"/>
    <cellStyle name="Calculation 2 4 5" xfId="7606"/>
    <cellStyle name="Calculation 2 4 5 2" xfId="7607"/>
    <cellStyle name="Calculation 2 4 5 2 2" xfId="7608"/>
    <cellStyle name="Calculation 2 4 5 2 2 2" xfId="7609"/>
    <cellStyle name="Calculation 2 4 5 2 3" xfId="7610"/>
    <cellStyle name="Calculation 2 4 5 3" xfId="7611"/>
    <cellStyle name="Calculation 2 4 5 3 2" xfId="7612"/>
    <cellStyle name="Calculation 2 4 5 3 2 2" xfId="7613"/>
    <cellStyle name="Calculation 2 4 5 3 3" xfId="7614"/>
    <cellStyle name="Calculation 2 4 5 4" xfId="7615"/>
    <cellStyle name="Calculation 2 4 5 4 2" xfId="7616"/>
    <cellStyle name="Calculation 2 4 5 5" xfId="7617"/>
    <cellStyle name="Calculation 2 4 5 5 2" xfId="7618"/>
    <cellStyle name="Calculation 2 4 5 6" xfId="7619"/>
    <cellStyle name="Calculation 2 4 6" xfId="7620"/>
    <cellStyle name="Calculation 2 4 6 2" xfId="7621"/>
    <cellStyle name="Calculation 2 4 6 2 2" xfId="7622"/>
    <cellStyle name="Calculation 2 4 6 3" xfId="7623"/>
    <cellStyle name="Calculation 2 4 7" xfId="7624"/>
    <cellStyle name="Calculation 2 4_Other Benefits Allocation %" xfId="7625"/>
    <cellStyle name="Calculation 2 5" xfId="7626"/>
    <cellStyle name="Calculation 2 5 2" xfId="7627"/>
    <cellStyle name="Calculation 2 5 2 2" xfId="7628"/>
    <cellStyle name="Calculation 2 5 2 2 2" xfId="7629"/>
    <cellStyle name="Calculation 2 5 2 2 2 2" xfId="7630"/>
    <cellStyle name="Calculation 2 5 2 2 3" xfId="7631"/>
    <cellStyle name="Calculation 2 5 2 3" xfId="7632"/>
    <cellStyle name="Calculation 2 5 2 3 2" xfId="7633"/>
    <cellStyle name="Calculation 2 5 2 3 2 2" xfId="7634"/>
    <cellStyle name="Calculation 2 5 2 3 3" xfId="7635"/>
    <cellStyle name="Calculation 2 5 2 4" xfId="7636"/>
    <cellStyle name="Calculation 2 5 2 4 2" xfId="7637"/>
    <cellStyle name="Calculation 2 5 2 5" xfId="7638"/>
    <cellStyle name="Calculation 2 5 2 5 2" xfId="7639"/>
    <cellStyle name="Calculation 2 5 2 6" xfId="7640"/>
    <cellStyle name="Calculation 2 5 3" xfId="7641"/>
    <cellStyle name="Calculation 2 5 3 2" xfId="7642"/>
    <cellStyle name="Calculation 2 5 3 2 2" xfId="7643"/>
    <cellStyle name="Calculation 2 5 3 2 2 2" xfId="7644"/>
    <cellStyle name="Calculation 2 5 3 2 3" xfId="7645"/>
    <cellStyle name="Calculation 2 5 3 3" xfId="7646"/>
    <cellStyle name="Calculation 2 5 3 3 2" xfId="7647"/>
    <cellStyle name="Calculation 2 5 3 3 2 2" xfId="7648"/>
    <cellStyle name="Calculation 2 5 3 3 3" xfId="7649"/>
    <cellStyle name="Calculation 2 5 3 4" xfId="7650"/>
    <cellStyle name="Calculation 2 5 3 4 2" xfId="7651"/>
    <cellStyle name="Calculation 2 5 3 5" xfId="7652"/>
    <cellStyle name="Calculation 2 5 3 5 2" xfId="7653"/>
    <cellStyle name="Calculation 2 5 3 6" xfId="7654"/>
    <cellStyle name="Calculation 2 5 4" xfId="7655"/>
    <cellStyle name="Calculation 2 5 4 2" xfId="7656"/>
    <cellStyle name="Calculation 2 5 4 2 2" xfId="7657"/>
    <cellStyle name="Calculation 2 5 4 2 2 2" xfId="7658"/>
    <cellStyle name="Calculation 2 5 4 2 3" xfId="7659"/>
    <cellStyle name="Calculation 2 5 4 3" xfId="7660"/>
    <cellStyle name="Calculation 2 5 4 3 2" xfId="7661"/>
    <cellStyle name="Calculation 2 5 4 3 2 2" xfId="7662"/>
    <cellStyle name="Calculation 2 5 4 3 3" xfId="7663"/>
    <cellStyle name="Calculation 2 5 4 4" xfId="7664"/>
    <cellStyle name="Calculation 2 5 4 4 2" xfId="7665"/>
    <cellStyle name="Calculation 2 5 4 5" xfId="7666"/>
    <cellStyle name="Calculation 2 5 4 5 2" xfId="7667"/>
    <cellStyle name="Calculation 2 5 4 6" xfId="7668"/>
    <cellStyle name="Calculation 2 5 5" xfId="7669"/>
    <cellStyle name="Calculation 2 5 5 2" xfId="7670"/>
    <cellStyle name="Calculation 2 5 5 2 2" xfId="7671"/>
    <cellStyle name="Calculation 2 5 5 3" xfId="7672"/>
    <cellStyle name="Calculation 2 5 6" xfId="7673"/>
    <cellStyle name="Calculation 2 5_Other Benefits Allocation %" xfId="7674"/>
    <cellStyle name="Calculation 2 6" xfId="7675"/>
    <cellStyle name="Calculation 2 6 2" xfId="7676"/>
    <cellStyle name="Calculation 2 6 2 2" xfId="7677"/>
    <cellStyle name="Calculation 2 6 2 2 2" xfId="7678"/>
    <cellStyle name="Calculation 2 6 2 2 2 2" xfId="7679"/>
    <cellStyle name="Calculation 2 6 2 2 3" xfId="7680"/>
    <cellStyle name="Calculation 2 6 2 3" xfId="7681"/>
    <cellStyle name="Calculation 2 6 2 3 2" xfId="7682"/>
    <cellStyle name="Calculation 2 6 2 3 2 2" xfId="7683"/>
    <cellStyle name="Calculation 2 6 2 3 3" xfId="7684"/>
    <cellStyle name="Calculation 2 6 2 4" xfId="7685"/>
    <cellStyle name="Calculation 2 6 2 4 2" xfId="7686"/>
    <cellStyle name="Calculation 2 6 2 5" xfId="7687"/>
    <cellStyle name="Calculation 2 6 2 5 2" xfId="7688"/>
    <cellStyle name="Calculation 2 6 2 6" xfId="7689"/>
    <cellStyle name="Calculation 2 6 3" xfId="7690"/>
    <cellStyle name="Calculation 2 6 3 2" xfId="7691"/>
    <cellStyle name="Calculation 2 6 3 2 2" xfId="7692"/>
    <cellStyle name="Calculation 2 6 3 2 2 2" xfId="7693"/>
    <cellStyle name="Calculation 2 6 3 2 3" xfId="7694"/>
    <cellStyle name="Calculation 2 6 3 3" xfId="7695"/>
    <cellStyle name="Calculation 2 6 3 3 2" xfId="7696"/>
    <cellStyle name="Calculation 2 6 3 3 2 2" xfId="7697"/>
    <cellStyle name="Calculation 2 6 3 3 3" xfId="7698"/>
    <cellStyle name="Calculation 2 6 3 4" xfId="7699"/>
    <cellStyle name="Calculation 2 6 3 4 2" xfId="7700"/>
    <cellStyle name="Calculation 2 6 3 5" xfId="7701"/>
    <cellStyle name="Calculation 2 6 3 5 2" xfId="7702"/>
    <cellStyle name="Calculation 2 6 3 6" xfId="7703"/>
    <cellStyle name="Calculation 2 6 4" xfId="7704"/>
    <cellStyle name="Calculation 2 6 4 2" xfId="7705"/>
    <cellStyle name="Calculation 2 6 4 2 2" xfId="7706"/>
    <cellStyle name="Calculation 2 6 4 3" xfId="7707"/>
    <cellStyle name="Calculation 2 6 5" xfId="7708"/>
    <cellStyle name="Calculation 2 6 5 2" xfId="7709"/>
    <cellStyle name="Calculation 2 6 5 2 2" xfId="7710"/>
    <cellStyle name="Calculation 2 6 5 3" xfId="7711"/>
    <cellStyle name="Calculation 2 6 6" xfId="7712"/>
    <cellStyle name="Calculation 2 6 6 2" xfId="7713"/>
    <cellStyle name="Calculation 2 6 7" xfId="7714"/>
    <cellStyle name="Calculation 2 6 7 2" xfId="7715"/>
    <cellStyle name="Calculation 2 6 8" xfId="7716"/>
    <cellStyle name="Calculation 2 6_Other Benefits Allocation %" xfId="7717"/>
    <cellStyle name="Calculation 2 7" xfId="7718"/>
    <cellStyle name="Calculation 2 7 2" xfId="7719"/>
    <cellStyle name="Calculation 2 7 2 2" xfId="7720"/>
    <cellStyle name="Calculation 2 7 3" xfId="7721"/>
    <cellStyle name="Calculation 2 8" xfId="7722"/>
    <cellStyle name="Calculation 2 8 2" xfId="7723"/>
    <cellStyle name="Calculation 2 8 2 2" xfId="7724"/>
    <cellStyle name="Calculation 2 8 3" xfId="7725"/>
    <cellStyle name="Calculation 2 9" xfId="7726"/>
    <cellStyle name="Calculation 2 9 2" xfId="7727"/>
    <cellStyle name="Calculation 2 9 2 2" xfId="7728"/>
    <cellStyle name="Calculation 2 9 3" xfId="7729"/>
    <cellStyle name="Calculation 2_401K Summary" xfId="7730"/>
    <cellStyle name="Calculation 3" xfId="7731"/>
    <cellStyle name="Calculation 4" xfId="7732"/>
    <cellStyle name="Calculation 5" xfId="7733"/>
    <cellStyle name="Calculation 5 2" xfId="7734"/>
    <cellStyle name="Calculation 5 2 2" xfId="7735"/>
    <cellStyle name="Calculation 5 3" xfId="7736"/>
    <cellStyle name="Calculation 6" xfId="7737"/>
    <cellStyle name="Calculation 7" xfId="7738"/>
    <cellStyle name="Calculation 8" xfId="7739"/>
    <cellStyle name="Calculation 9" xfId="7740"/>
    <cellStyle name="Case" xfId="7741"/>
    <cellStyle name="Check Cell 2" xfId="7742"/>
    <cellStyle name="Check Cell 2 2" xfId="7743"/>
    <cellStyle name="Check Cell 2 3" xfId="7744"/>
    <cellStyle name="Check Cell 3" xfId="7745"/>
    <cellStyle name="Check Cell 4" xfId="7746"/>
    <cellStyle name="Check Cell 5" xfId="7747"/>
    <cellStyle name="Check Cell 6" xfId="7748"/>
    <cellStyle name="Check Cell 7" xfId="7749"/>
    <cellStyle name="Check Cell 8" xfId="7750"/>
    <cellStyle name="Check Cell 9" xfId="7751"/>
    <cellStyle name="Co. Names" xfId="7752"/>
    <cellStyle name="Co. Names - Bold" xfId="7753"/>
    <cellStyle name="Co. Names 2" xfId="7754"/>
    <cellStyle name="Co. Names_Budget Support 2012-09 2013-15 Benefit Programs v5 with NEER Barg Update" xfId="7755"/>
    <cellStyle name="Code" xfId="7756"/>
    <cellStyle name="COLHDR" xfId="7757"/>
    <cellStyle name="COLHDR$ZP$" xfId="7758"/>
    <cellStyle name="COLHDR$ZP$ 2" xfId="7759"/>
    <cellStyle name="COLHDR$ZP$_OM vs Plan" xfId="7760"/>
    <cellStyle name="ColumnHeader" xfId="7761"/>
    <cellStyle name="ComicSansMS8" xfId="7762"/>
    <cellStyle name="Comma  - Style1" xfId="7763"/>
    <cellStyle name="Comma  - Style2" xfId="7764"/>
    <cellStyle name="Comma  - Style3" xfId="7765"/>
    <cellStyle name="Comma  - Style4" xfId="7766"/>
    <cellStyle name="Comma  - Style5" xfId="7767"/>
    <cellStyle name="Comma  - Style6" xfId="7768"/>
    <cellStyle name="Comma  - Style7" xfId="7769"/>
    <cellStyle name="Comma  - Style8" xfId="7770"/>
    <cellStyle name="Comma (1)" xfId="7771"/>
    <cellStyle name="Comma (3)" xfId="7772"/>
    <cellStyle name="Comma [0] 2" xfId="7773"/>
    <cellStyle name="Comma [0] 3" xfId="7774"/>
    <cellStyle name="Comma [0] 4" xfId="7775"/>
    <cellStyle name="Comma [0] 5" xfId="7776"/>
    <cellStyle name="Comma [0] 6" xfId="7777"/>
    <cellStyle name="Comma [0]; --" xfId="7778"/>
    <cellStyle name="Comma [00]" xfId="7779"/>
    <cellStyle name="Comma [1]" xfId="7780"/>
    <cellStyle name="Comma [1] 2" xfId="7781"/>
    <cellStyle name="Comma [1]_Aug 2014 Variance" xfId="7782"/>
    <cellStyle name="Comma [2]" xfId="7783"/>
    <cellStyle name="Comma [3]" xfId="7784"/>
    <cellStyle name="Comma [3] 2" xfId="7785"/>
    <cellStyle name="Comma [3]_Aug 2014 Variance" xfId="7786"/>
    <cellStyle name="Comma 0" xfId="7787"/>
    <cellStyle name="Comma 0 [0]" xfId="7788"/>
    <cellStyle name="Comma 0 [0] 2" xfId="7789"/>
    <cellStyle name="Comma 0 [0]_March_LTD_Premium" xfId="7790"/>
    <cellStyle name="Comma 0*" xfId="7791"/>
    <cellStyle name="Comma 0_5172171_4" xfId="7792"/>
    <cellStyle name="Comma 1" xfId="7793"/>
    <cellStyle name="Comma 1 2" xfId="7794"/>
    <cellStyle name="Comma 10" xfId="7795"/>
    <cellStyle name="Comma 10 2" xfId="7796"/>
    <cellStyle name="Comma 10 3" xfId="7797"/>
    <cellStyle name="Comma 10 4" xfId="7798"/>
    <cellStyle name="Comma 10 5" xfId="7799"/>
    <cellStyle name="Comma 10_401K Summary" xfId="7800"/>
    <cellStyle name="Comma 11" xfId="7801"/>
    <cellStyle name="Comma 11 2" xfId="7802"/>
    <cellStyle name="Comma 11 3" xfId="7803"/>
    <cellStyle name="Comma 12" xfId="7804"/>
    <cellStyle name="Comma 12 2" xfId="7805"/>
    <cellStyle name="Comma 13" xfId="7806"/>
    <cellStyle name="Comma 13 2" xfId="7807"/>
    <cellStyle name="Comma 14" xfId="7808"/>
    <cellStyle name="Comma 14 2" xfId="7809"/>
    <cellStyle name="Comma 15" xfId="7810"/>
    <cellStyle name="Comma 15 2" xfId="7811"/>
    <cellStyle name="Comma 15 2 2" xfId="7812"/>
    <cellStyle name="Comma 15 2 2 2" xfId="7813"/>
    <cellStyle name="Comma 15 2 3" xfId="7814"/>
    <cellStyle name="Comma 16" xfId="7815"/>
    <cellStyle name="Comma 16 2" xfId="7816"/>
    <cellStyle name="Comma 16 2 2" xfId="7817"/>
    <cellStyle name="Comma 16 2 2 2" xfId="7818"/>
    <cellStyle name="Comma 16 2 3" xfId="7819"/>
    <cellStyle name="Comma 17" xfId="7820"/>
    <cellStyle name="Comma 18" xfId="7821"/>
    <cellStyle name="Comma 19" xfId="7822"/>
    <cellStyle name="Comma 2" xfId="7823"/>
    <cellStyle name="Comma 2 10" xfId="7824"/>
    <cellStyle name="Comma 2 11" xfId="7825"/>
    <cellStyle name="Comma 2 12" xfId="7826"/>
    <cellStyle name="Comma 2 13" xfId="7827"/>
    <cellStyle name="Comma 2 2" xfId="7828"/>
    <cellStyle name="Comma 2 2 2" xfId="7829"/>
    <cellStyle name="Comma 2 3" xfId="7830"/>
    <cellStyle name="Comma 2 3 2" xfId="7831"/>
    <cellStyle name="Comma 2 4" xfId="7832"/>
    <cellStyle name="Comma 2 4 2" xfId="7833"/>
    <cellStyle name="Comma 2 4 2 2" xfId="7834"/>
    <cellStyle name="Comma 2 4 2 2 2" xfId="7835"/>
    <cellStyle name="Comma 2 4 2 3" xfId="7836"/>
    <cellStyle name="Comma 2 4 3" xfId="7837"/>
    <cellStyle name="Comma 2 4 3 2" xfId="7838"/>
    <cellStyle name="Comma 2 4 4" xfId="7839"/>
    <cellStyle name="Comma 2 5" xfId="7840"/>
    <cellStyle name="Comma 2 6" xfId="7841"/>
    <cellStyle name="Comma 2 7" xfId="7842"/>
    <cellStyle name="Comma 2 8" xfId="7843"/>
    <cellStyle name="Comma 2 9" xfId="7844"/>
    <cellStyle name="Comma 2_FAS 106 subsidy 2010" xfId="7845"/>
    <cellStyle name="Comma 20" xfId="7846"/>
    <cellStyle name="Comma 21" xfId="7847"/>
    <cellStyle name="Comma 21 2" xfId="7848"/>
    <cellStyle name="Comma 21 3" xfId="7849"/>
    <cellStyle name="Comma 22" xfId="7850"/>
    <cellStyle name="Comma 22 2" xfId="7851"/>
    <cellStyle name="Comma 22 3" xfId="7852"/>
    <cellStyle name="Comma 23" xfId="7853"/>
    <cellStyle name="Comma 23 2" xfId="7854"/>
    <cellStyle name="Comma 23 3" xfId="7855"/>
    <cellStyle name="Comma 24" xfId="7856"/>
    <cellStyle name="Comma 24 2" xfId="7857"/>
    <cellStyle name="Comma 24 3" xfId="7858"/>
    <cellStyle name="Comma 25" xfId="7859"/>
    <cellStyle name="Comma 25 2" xfId="7860"/>
    <cellStyle name="Comma 25 3" xfId="7861"/>
    <cellStyle name="Comma 26" xfId="7862"/>
    <cellStyle name="Comma 27" xfId="7863"/>
    <cellStyle name="Comma 27 2" xfId="7864"/>
    <cellStyle name="Comma 27 3" xfId="7865"/>
    <cellStyle name="Comma 28" xfId="7866"/>
    <cellStyle name="Comma 29" xfId="7867"/>
    <cellStyle name="Comma 3" xfId="7868"/>
    <cellStyle name="Comma 3 10" xfId="7869"/>
    <cellStyle name="Comma 3 11" xfId="7870"/>
    <cellStyle name="Comma 3 12" xfId="7871"/>
    <cellStyle name="Comma 3 2" xfId="7872"/>
    <cellStyle name="Comma 3 2 2" xfId="7873"/>
    <cellStyle name="Comma 3 2_3) LTD 2014 FPL Exp Mid Yr" xfId="7874"/>
    <cellStyle name="Comma 3 3" xfId="7875"/>
    <cellStyle name="Comma 3 3 2" xfId="7876"/>
    <cellStyle name="Comma 3 4" xfId="7877"/>
    <cellStyle name="Comma 3 5" xfId="7878"/>
    <cellStyle name="Comma 3 6" xfId="7879"/>
    <cellStyle name="Comma 3 7" xfId="7880"/>
    <cellStyle name="Comma 3 8" xfId="7881"/>
    <cellStyle name="Comma 3 9" xfId="7882"/>
    <cellStyle name="Comma 3_3) LTD 2014 FPL Exp Mid Yr" xfId="7883"/>
    <cellStyle name="Comma 30" xfId="7884"/>
    <cellStyle name="Comma 31" xfId="7885"/>
    <cellStyle name="Comma 32" xfId="7886"/>
    <cellStyle name="Comma 33" xfId="7887"/>
    <cellStyle name="Comma 34" xfId="7888"/>
    <cellStyle name="Comma 35" xfId="7889"/>
    <cellStyle name="Comma 36" xfId="7890"/>
    <cellStyle name="Comma 37" xfId="7891"/>
    <cellStyle name="Comma 38" xfId="7892"/>
    <cellStyle name="Comma 39" xfId="7893"/>
    <cellStyle name="Comma 4" xfId="7894"/>
    <cellStyle name="Comma 4 2" xfId="7895"/>
    <cellStyle name="Comma 4 3" xfId="7896"/>
    <cellStyle name="Comma 4 3 2" xfId="7897"/>
    <cellStyle name="Comma 4 3 3" xfId="7898"/>
    <cellStyle name="Comma 4 4" xfId="7899"/>
    <cellStyle name="Comma 4 4 2" xfId="7900"/>
    <cellStyle name="Comma 4 4 3" xfId="7901"/>
    <cellStyle name="Comma 40" xfId="7902"/>
    <cellStyle name="Comma 41" xfId="7903"/>
    <cellStyle name="Comma 42" xfId="7904"/>
    <cellStyle name="Comma 43" xfId="7905"/>
    <cellStyle name="Comma 43 2" xfId="7906"/>
    <cellStyle name="Comma 44" xfId="7907"/>
    <cellStyle name="Comma 45" xfId="7908"/>
    <cellStyle name="Comma 46" xfId="7909"/>
    <cellStyle name="Comma 47" xfId="7910"/>
    <cellStyle name="Comma 48" xfId="7911"/>
    <cellStyle name="Comma 49" xfId="7912"/>
    <cellStyle name="Comma 5" xfId="7913"/>
    <cellStyle name="Comma 5 2" xfId="7914"/>
    <cellStyle name="Comma 5_3) LTD 2014 FPL Exp Mid Yr" xfId="7915"/>
    <cellStyle name="Comma 50" xfId="7916"/>
    <cellStyle name="Comma 51" xfId="7917"/>
    <cellStyle name="Comma 52" xfId="7918"/>
    <cellStyle name="Comma 6" xfId="7919"/>
    <cellStyle name="Comma 6 2" xfId="7920"/>
    <cellStyle name="Comma 6 3" xfId="7921"/>
    <cellStyle name="Comma 7" xfId="7922"/>
    <cellStyle name="Comma 7 2" xfId="7923"/>
    <cellStyle name="Comma 7 2 2" xfId="7924"/>
    <cellStyle name="Comma 7_401K Summary" xfId="7925"/>
    <cellStyle name="Comma 8" xfId="7926"/>
    <cellStyle name="Comma 8 2" xfId="7927"/>
    <cellStyle name="Comma 8 2 2" xfId="7928"/>
    <cellStyle name="Comma 8 2 2 2" xfId="7929"/>
    <cellStyle name="Comma 8 2 3" xfId="7930"/>
    <cellStyle name="Comma 8 3" xfId="7931"/>
    <cellStyle name="Comma 8 3 2" xfId="7932"/>
    <cellStyle name="Comma 8 4" xfId="7933"/>
    <cellStyle name="Comma 8_401K Summary" xfId="7934"/>
    <cellStyle name="Comma 9" xfId="7935"/>
    <cellStyle name="Comma 9 2" xfId="7936"/>
    <cellStyle name="Comma 9 3" xfId="7937"/>
    <cellStyle name="Comma 9_401K Summary" xfId="7938"/>
    <cellStyle name="comma zerodec" xfId="7939"/>
    <cellStyle name="comma, 0" xfId="7940"/>
    <cellStyle name="comma, 0 2" xfId="7941"/>
    <cellStyle name="Comma.00" xfId="7942"/>
    <cellStyle name="Comma.00 2" xfId="7943"/>
    <cellStyle name="Comma0" xfId="7944"/>
    <cellStyle name="commma" xfId="7945"/>
    <cellStyle name="CompanyName" xfId="7946"/>
    <cellStyle name="CompanyName 2" xfId="7947"/>
    <cellStyle name="CompanyName_March_LTD_Premium" xfId="7948"/>
    <cellStyle name="Copied" xfId="7949"/>
    <cellStyle name="cr" xfId="7950"/>
    <cellStyle name="cr 2" xfId="7951"/>
    <cellStyle name="cr 2 2" xfId="7952"/>
    <cellStyle name="cr 2 3" xfId="7953"/>
    <cellStyle name="cr 3" xfId="7954"/>
    <cellStyle name="CreamCell" xfId="7955"/>
    <cellStyle name="CreamCell 10" xfId="7956"/>
    <cellStyle name="CreamCell 10 2" xfId="7957"/>
    <cellStyle name="CreamCell 10 2 2" xfId="7958"/>
    <cellStyle name="CreamCell 10 3" xfId="7959"/>
    <cellStyle name="CreamCell 11" xfId="7960"/>
    <cellStyle name="CreamCell 12" xfId="7961"/>
    <cellStyle name="CreamCell 2" xfId="7962"/>
    <cellStyle name="CreamCell 2 2" xfId="7963"/>
    <cellStyle name="CreamCell 2 2 2" xfId="7964"/>
    <cellStyle name="CreamCell 2 2 2 2" xfId="7965"/>
    <cellStyle name="CreamCell 2 2 2 2 2" xfId="7966"/>
    <cellStyle name="CreamCell 2 2 2 3" xfId="7967"/>
    <cellStyle name="CreamCell 2 2 3" xfId="7968"/>
    <cellStyle name="CreamCell 2 2 3 2" xfId="7969"/>
    <cellStyle name="CreamCell 2 2 3 2 2" xfId="7970"/>
    <cellStyle name="CreamCell 2 2 3 3" xfId="7971"/>
    <cellStyle name="CreamCell 2 2 4" xfId="7972"/>
    <cellStyle name="CreamCell 2 2 4 2" xfId="7973"/>
    <cellStyle name="CreamCell 2 2 5" xfId="7974"/>
    <cellStyle name="CreamCell 2 2 5 2" xfId="7975"/>
    <cellStyle name="CreamCell 2 2 6" xfId="7976"/>
    <cellStyle name="CreamCell 2 3" xfId="7977"/>
    <cellStyle name="CreamCell 2 3 2" xfId="7978"/>
    <cellStyle name="CreamCell 2 3 2 2" xfId="7979"/>
    <cellStyle name="CreamCell 2 3 2 2 2" xfId="7980"/>
    <cellStyle name="CreamCell 2 3 2 3" xfId="7981"/>
    <cellStyle name="CreamCell 2 3 3" xfId="7982"/>
    <cellStyle name="CreamCell 2 3 3 2" xfId="7983"/>
    <cellStyle name="CreamCell 2 3 3 2 2" xfId="7984"/>
    <cellStyle name="CreamCell 2 3 3 3" xfId="7985"/>
    <cellStyle name="CreamCell 2 3 4" xfId="7986"/>
    <cellStyle name="CreamCell 2 3 4 2" xfId="7987"/>
    <cellStyle name="CreamCell 2 3 5" xfId="7988"/>
    <cellStyle name="CreamCell 2 3 5 2" xfId="7989"/>
    <cellStyle name="CreamCell 2 3 6" xfId="7990"/>
    <cellStyle name="CreamCell 2 4" xfId="7991"/>
    <cellStyle name="CreamCell 2 4 2" xfId="7992"/>
    <cellStyle name="CreamCell 2 4 2 2" xfId="7993"/>
    <cellStyle name="CreamCell 2 4 2 2 2" xfId="7994"/>
    <cellStyle name="CreamCell 2 4 2 3" xfId="7995"/>
    <cellStyle name="CreamCell 2 4 3" xfId="7996"/>
    <cellStyle name="CreamCell 2 4 3 2" xfId="7997"/>
    <cellStyle name="CreamCell 2 4 3 2 2" xfId="7998"/>
    <cellStyle name="CreamCell 2 4 3 3" xfId="7999"/>
    <cellStyle name="CreamCell 2 4 4" xfId="8000"/>
    <cellStyle name="CreamCell 2 4 4 2" xfId="8001"/>
    <cellStyle name="CreamCell 2 4 5" xfId="8002"/>
    <cellStyle name="CreamCell 2 4 5 2" xfId="8003"/>
    <cellStyle name="CreamCell 2 4 6" xfId="8004"/>
    <cellStyle name="CreamCell 2 5" xfId="8005"/>
    <cellStyle name="CreamCell 2 5 2" xfId="8006"/>
    <cellStyle name="CreamCell 2 5 2 2" xfId="8007"/>
    <cellStyle name="CreamCell 2 5 3" xfId="8008"/>
    <cellStyle name="CreamCell 2 6" xfId="8009"/>
    <cellStyle name="CreamCell 2_Other Benefits Allocation %" xfId="8010"/>
    <cellStyle name="CreamCell 3" xfId="8011"/>
    <cellStyle name="CreamCell 3 2" xfId="8012"/>
    <cellStyle name="CreamCell 3 2 2" xfId="8013"/>
    <cellStyle name="CreamCell 3 2 2 2" xfId="8014"/>
    <cellStyle name="CreamCell 3 2 2 2 2" xfId="8015"/>
    <cellStyle name="CreamCell 3 2 2 3" xfId="8016"/>
    <cellStyle name="CreamCell 3 2 3" xfId="8017"/>
    <cellStyle name="CreamCell 3 2 3 2" xfId="8018"/>
    <cellStyle name="CreamCell 3 2 3 2 2" xfId="8019"/>
    <cellStyle name="CreamCell 3 2 3 3" xfId="8020"/>
    <cellStyle name="CreamCell 3 2 4" xfId="8021"/>
    <cellStyle name="CreamCell 3 2 4 2" xfId="8022"/>
    <cellStyle name="CreamCell 3 2 5" xfId="8023"/>
    <cellStyle name="CreamCell 3 2 5 2" xfId="8024"/>
    <cellStyle name="CreamCell 3 2 6" xfId="8025"/>
    <cellStyle name="CreamCell 3 3" xfId="8026"/>
    <cellStyle name="CreamCell 3 3 2" xfId="8027"/>
    <cellStyle name="CreamCell 3 3 2 2" xfId="8028"/>
    <cellStyle name="CreamCell 3 3 2 2 2" xfId="8029"/>
    <cellStyle name="CreamCell 3 3 2 3" xfId="8030"/>
    <cellStyle name="CreamCell 3 3 3" xfId="8031"/>
    <cellStyle name="CreamCell 3 3 3 2" xfId="8032"/>
    <cellStyle name="CreamCell 3 3 3 2 2" xfId="8033"/>
    <cellStyle name="CreamCell 3 3 3 3" xfId="8034"/>
    <cellStyle name="CreamCell 3 3 4" xfId="8035"/>
    <cellStyle name="CreamCell 3 3 4 2" xfId="8036"/>
    <cellStyle name="CreamCell 3 3 5" xfId="8037"/>
    <cellStyle name="CreamCell 3 3 5 2" xfId="8038"/>
    <cellStyle name="CreamCell 3 3 6" xfId="8039"/>
    <cellStyle name="CreamCell 3 4" xfId="8040"/>
    <cellStyle name="CreamCell 3 4 2" xfId="8041"/>
    <cellStyle name="CreamCell 3 4 2 2" xfId="8042"/>
    <cellStyle name="CreamCell 3 4 3" xfId="8043"/>
    <cellStyle name="CreamCell 3 5" xfId="8044"/>
    <cellStyle name="CreamCell 3 5 2" xfId="8045"/>
    <cellStyle name="CreamCell 3 5 2 2" xfId="8046"/>
    <cellStyle name="CreamCell 3 5 3" xfId="8047"/>
    <cellStyle name="CreamCell 3 6" xfId="8048"/>
    <cellStyle name="CreamCell 3 6 2" xfId="8049"/>
    <cellStyle name="CreamCell 3 7" xfId="8050"/>
    <cellStyle name="CreamCell 3 7 2" xfId="8051"/>
    <cellStyle name="CreamCell 3 8" xfId="8052"/>
    <cellStyle name="CreamCell 3_Other Benefits Allocation %" xfId="8053"/>
    <cellStyle name="CreamCell 4" xfId="8054"/>
    <cellStyle name="CreamCell 4 2" xfId="8055"/>
    <cellStyle name="CreamCell 4 2 2" xfId="8056"/>
    <cellStyle name="CreamCell 4 3" xfId="8057"/>
    <cellStyle name="CreamCell 5" xfId="8058"/>
    <cellStyle name="CreamCell 5 2" xfId="8059"/>
    <cellStyle name="CreamCell 5 2 2" xfId="8060"/>
    <cellStyle name="CreamCell 5 3" xfId="8061"/>
    <cellStyle name="CreamCell 6" xfId="8062"/>
    <cellStyle name="CreamCell 6 2" xfId="8063"/>
    <cellStyle name="CreamCell 6 2 2" xfId="8064"/>
    <cellStyle name="CreamCell 6 3" xfId="8065"/>
    <cellStyle name="CreamCell 7" xfId="8066"/>
    <cellStyle name="CreamCell 7 2" xfId="8067"/>
    <cellStyle name="CreamCell 7 2 2" xfId="8068"/>
    <cellStyle name="CreamCell 7 3" xfId="8069"/>
    <cellStyle name="CreamCell 8" xfId="8070"/>
    <cellStyle name="CreamCell 8 2" xfId="8071"/>
    <cellStyle name="CreamCell 8 2 2" xfId="8072"/>
    <cellStyle name="CreamCell 8 3" xfId="8073"/>
    <cellStyle name="CreamCell 9" xfId="8074"/>
    <cellStyle name="CreamCell 9 2" xfId="8075"/>
    <cellStyle name="CreamCell 9 2 2" xfId="8076"/>
    <cellStyle name="CreamCell 9 3" xfId="8077"/>
    <cellStyle name="CreamCell_401K Summary" xfId="8078"/>
    <cellStyle name="cu" xfId="8079"/>
    <cellStyle name="cu 2" xfId="8080"/>
    <cellStyle name="cu 2 2" xfId="8081"/>
    <cellStyle name="cu 2 2 2" xfId="8082"/>
    <cellStyle name="cu 2 3" xfId="8083"/>
    <cellStyle name="cu 3" xfId="8084"/>
    <cellStyle name="cu 3 2" xfId="8085"/>
    <cellStyle name="cu_401K Summary" xfId="8086"/>
    <cellStyle name="Curren - Style3" xfId="8087"/>
    <cellStyle name="Curren - Style4" xfId="8088"/>
    <cellStyle name="Currency [0.00]" xfId="8089"/>
    <cellStyle name="Currency [0] 2" xfId="8090"/>
    <cellStyle name="Currency [0] 2 2" xfId="8091"/>
    <cellStyle name="Currency [0] 3" xfId="8092"/>
    <cellStyle name="Currency [0]; --" xfId="8093"/>
    <cellStyle name="Currency [00]" xfId="8094"/>
    <cellStyle name="Currency [2]" xfId="8095"/>
    <cellStyle name="Currency [3]" xfId="8096"/>
    <cellStyle name="Currency [3] 2" xfId="8097"/>
    <cellStyle name="Currency [3]_Aug 2014 Variance" xfId="8098"/>
    <cellStyle name="Currency 0" xfId="8099"/>
    <cellStyle name="Currency 10" xfId="8100"/>
    <cellStyle name="Currency 10 2" xfId="8101"/>
    <cellStyle name="Currency 10 2 2" xfId="8102"/>
    <cellStyle name="Currency 10 2 2 2" xfId="8103"/>
    <cellStyle name="Currency 10 2 3" xfId="8104"/>
    <cellStyle name="Currency 11" xfId="8105"/>
    <cellStyle name="Currency 11 10" xfId="8106"/>
    <cellStyle name="Currency 11 10 2" xfId="8107"/>
    <cellStyle name="Currency 11 11" xfId="8108"/>
    <cellStyle name="Currency 11 11 2" xfId="8109"/>
    <cellStyle name="Currency 11 12" xfId="8110"/>
    <cellStyle name="Currency 11 2" xfId="8111"/>
    <cellStyle name="Currency 11 2 2" xfId="8112"/>
    <cellStyle name="Currency 11 2 2 2" xfId="8113"/>
    <cellStyle name="Currency 11 2 2 2 2" xfId="8114"/>
    <cellStyle name="Currency 11 2 2 2 2 2" xfId="8115"/>
    <cellStyle name="Currency 11 2 2 2 2 2 2" xfId="8116"/>
    <cellStyle name="Currency 11 2 2 2 2 3" xfId="8117"/>
    <cellStyle name="Currency 11 2 2 2 3" xfId="8118"/>
    <cellStyle name="Currency 11 2 2 2 3 2" xfId="8119"/>
    <cellStyle name="Currency 11 2 2 2 3 2 2" xfId="8120"/>
    <cellStyle name="Currency 11 2 2 2 3 3" xfId="8121"/>
    <cellStyle name="Currency 11 2 2 2 4" xfId="8122"/>
    <cellStyle name="Currency 11 2 2 2 4 2" xfId="8123"/>
    <cellStyle name="Currency 11 2 2 2 5" xfId="8124"/>
    <cellStyle name="Currency 11 2 2 2 5 2" xfId="8125"/>
    <cellStyle name="Currency 11 2 2 2 6" xfId="8126"/>
    <cellStyle name="Currency 11 2 2 3" xfId="8127"/>
    <cellStyle name="Currency 11 2 2 3 2" xfId="8128"/>
    <cellStyle name="Currency 11 2 2 3 2 2" xfId="8129"/>
    <cellStyle name="Currency 11 2 2 3 2 2 2" xfId="8130"/>
    <cellStyle name="Currency 11 2 2 3 2 3" xfId="8131"/>
    <cellStyle name="Currency 11 2 2 3 3" xfId="8132"/>
    <cellStyle name="Currency 11 2 2 3 3 2" xfId="8133"/>
    <cellStyle name="Currency 11 2 2 3 3 2 2" xfId="8134"/>
    <cellStyle name="Currency 11 2 2 3 3 3" xfId="8135"/>
    <cellStyle name="Currency 11 2 2 3 4" xfId="8136"/>
    <cellStyle name="Currency 11 2 2 3 4 2" xfId="8137"/>
    <cellStyle name="Currency 11 2 2 3 5" xfId="8138"/>
    <cellStyle name="Currency 11 2 2 3 5 2" xfId="8139"/>
    <cellStyle name="Currency 11 2 2 3 6" xfId="8140"/>
    <cellStyle name="Currency 11 2 2 4" xfId="8141"/>
    <cellStyle name="Currency 11 2 2 4 2" xfId="8142"/>
    <cellStyle name="Currency 11 2 2 4 2 2" xfId="8143"/>
    <cellStyle name="Currency 11 2 2 4 3" xfId="8144"/>
    <cellStyle name="Currency 11 2 2 5" xfId="8145"/>
    <cellStyle name="Currency 11 2 2 5 2" xfId="8146"/>
    <cellStyle name="Currency 11 2 2 5 2 2" xfId="8147"/>
    <cellStyle name="Currency 11 2 2 5 3" xfId="8148"/>
    <cellStyle name="Currency 11 2 2 6" xfId="8149"/>
    <cellStyle name="Currency 11 2 2 6 2" xfId="8150"/>
    <cellStyle name="Currency 11 2 2 7" xfId="8151"/>
    <cellStyle name="Currency 11 2 2 7 2" xfId="8152"/>
    <cellStyle name="Currency 11 2 2 8" xfId="8153"/>
    <cellStyle name="Currency 11 2 3" xfId="8154"/>
    <cellStyle name="Currency 11 2 3 2" xfId="8155"/>
    <cellStyle name="Currency 11 2 3 2 2" xfId="8156"/>
    <cellStyle name="Currency 11 2 3 2 2 2" xfId="8157"/>
    <cellStyle name="Currency 11 2 3 2 3" xfId="8158"/>
    <cellStyle name="Currency 11 2 3 3" xfId="8159"/>
    <cellStyle name="Currency 11 2 3 3 2" xfId="8160"/>
    <cellStyle name="Currency 11 2 3 3 2 2" xfId="8161"/>
    <cellStyle name="Currency 11 2 3 3 3" xfId="8162"/>
    <cellStyle name="Currency 11 2 3 4" xfId="8163"/>
    <cellStyle name="Currency 11 2 3 4 2" xfId="8164"/>
    <cellStyle name="Currency 11 2 3 5" xfId="8165"/>
    <cellStyle name="Currency 11 2 3 5 2" xfId="8166"/>
    <cellStyle name="Currency 11 2 3 6" xfId="8167"/>
    <cellStyle name="Currency 11 2 4" xfId="8168"/>
    <cellStyle name="Currency 11 2 4 2" xfId="8169"/>
    <cellStyle name="Currency 11 2 4 2 2" xfId="8170"/>
    <cellStyle name="Currency 11 2 4 2 2 2" xfId="8171"/>
    <cellStyle name="Currency 11 2 4 2 3" xfId="8172"/>
    <cellStyle name="Currency 11 2 4 3" xfId="8173"/>
    <cellStyle name="Currency 11 2 4 3 2" xfId="8174"/>
    <cellStyle name="Currency 11 2 4 3 2 2" xfId="8175"/>
    <cellStyle name="Currency 11 2 4 3 3" xfId="8176"/>
    <cellStyle name="Currency 11 2 4 4" xfId="8177"/>
    <cellStyle name="Currency 11 2 4 4 2" xfId="8178"/>
    <cellStyle name="Currency 11 2 4 5" xfId="8179"/>
    <cellStyle name="Currency 11 2 4 5 2" xfId="8180"/>
    <cellStyle name="Currency 11 2 4 6" xfId="8181"/>
    <cellStyle name="Currency 11 2 5" xfId="8182"/>
    <cellStyle name="Currency 11 2 5 2" xfId="8183"/>
    <cellStyle name="Currency 11 2 5 2 2" xfId="8184"/>
    <cellStyle name="Currency 11 2 5 3" xfId="8185"/>
    <cellStyle name="Currency 11 2 6" xfId="8186"/>
    <cellStyle name="Currency 11 2 6 2" xfId="8187"/>
    <cellStyle name="Currency 11 2 6 2 2" xfId="8188"/>
    <cellStyle name="Currency 11 2 6 3" xfId="8189"/>
    <cellStyle name="Currency 11 2 7" xfId="8190"/>
    <cellStyle name="Currency 11 2 7 2" xfId="8191"/>
    <cellStyle name="Currency 11 2 8" xfId="8192"/>
    <cellStyle name="Currency 11 2 8 2" xfId="8193"/>
    <cellStyle name="Currency 11 2 9" xfId="8194"/>
    <cellStyle name="Currency 11 3" xfId="8195"/>
    <cellStyle name="Currency 11 3 2" xfId="8196"/>
    <cellStyle name="Currency 11 3 2 2" xfId="8197"/>
    <cellStyle name="Currency 11 3 2 2 2" xfId="8198"/>
    <cellStyle name="Currency 11 3 2 2 2 2" xfId="8199"/>
    <cellStyle name="Currency 11 3 2 2 3" xfId="8200"/>
    <cellStyle name="Currency 11 3 2 3" xfId="8201"/>
    <cellStyle name="Currency 11 3 2 3 2" xfId="8202"/>
    <cellStyle name="Currency 11 3 2 3 2 2" xfId="8203"/>
    <cellStyle name="Currency 11 3 2 3 3" xfId="8204"/>
    <cellStyle name="Currency 11 3 2 4" xfId="8205"/>
    <cellStyle name="Currency 11 3 2 4 2" xfId="8206"/>
    <cellStyle name="Currency 11 3 2 5" xfId="8207"/>
    <cellStyle name="Currency 11 3 2 5 2" xfId="8208"/>
    <cellStyle name="Currency 11 3 2 6" xfId="8209"/>
    <cellStyle name="Currency 11 3 3" xfId="8210"/>
    <cellStyle name="Currency 11 3 3 2" xfId="8211"/>
    <cellStyle name="Currency 11 3 3 2 2" xfId="8212"/>
    <cellStyle name="Currency 11 3 3 2 2 2" xfId="8213"/>
    <cellStyle name="Currency 11 3 3 2 3" xfId="8214"/>
    <cellStyle name="Currency 11 3 3 3" xfId="8215"/>
    <cellStyle name="Currency 11 3 3 3 2" xfId="8216"/>
    <cellStyle name="Currency 11 3 3 3 2 2" xfId="8217"/>
    <cellStyle name="Currency 11 3 3 3 3" xfId="8218"/>
    <cellStyle name="Currency 11 3 3 4" xfId="8219"/>
    <cellStyle name="Currency 11 3 3 4 2" xfId="8220"/>
    <cellStyle name="Currency 11 3 3 5" xfId="8221"/>
    <cellStyle name="Currency 11 3 3 5 2" xfId="8222"/>
    <cellStyle name="Currency 11 3 3 6" xfId="8223"/>
    <cellStyle name="Currency 11 3 4" xfId="8224"/>
    <cellStyle name="Currency 11 3 4 2" xfId="8225"/>
    <cellStyle name="Currency 11 3 4 2 2" xfId="8226"/>
    <cellStyle name="Currency 11 3 4 3" xfId="8227"/>
    <cellStyle name="Currency 11 3 5" xfId="8228"/>
    <cellStyle name="Currency 11 3 5 2" xfId="8229"/>
    <cellStyle name="Currency 11 3 5 2 2" xfId="8230"/>
    <cellStyle name="Currency 11 3 5 3" xfId="8231"/>
    <cellStyle name="Currency 11 3 6" xfId="8232"/>
    <cellStyle name="Currency 11 3 6 2" xfId="8233"/>
    <cellStyle name="Currency 11 3 7" xfId="8234"/>
    <cellStyle name="Currency 11 3 7 2" xfId="8235"/>
    <cellStyle name="Currency 11 3 8" xfId="8236"/>
    <cellStyle name="Currency 11 4" xfId="8237"/>
    <cellStyle name="Currency 11 4 2" xfId="8238"/>
    <cellStyle name="Currency 11 4 2 2" xfId="8239"/>
    <cellStyle name="Currency 11 4 2 2 2" xfId="8240"/>
    <cellStyle name="Currency 11 4 2 2 2 2" xfId="8241"/>
    <cellStyle name="Currency 11 4 2 2 3" xfId="8242"/>
    <cellStyle name="Currency 11 4 2 3" xfId="8243"/>
    <cellStyle name="Currency 11 4 2 3 2" xfId="8244"/>
    <cellStyle name="Currency 11 4 2 3 2 2" xfId="8245"/>
    <cellStyle name="Currency 11 4 2 3 3" xfId="8246"/>
    <cellStyle name="Currency 11 4 2 4" xfId="8247"/>
    <cellStyle name="Currency 11 4 2 4 2" xfId="8248"/>
    <cellStyle name="Currency 11 4 2 5" xfId="8249"/>
    <cellStyle name="Currency 11 4 2 5 2" xfId="8250"/>
    <cellStyle name="Currency 11 4 2 6" xfId="8251"/>
    <cellStyle name="Currency 11 4 3" xfId="8252"/>
    <cellStyle name="Currency 11 4 3 2" xfId="8253"/>
    <cellStyle name="Currency 11 4 3 2 2" xfId="8254"/>
    <cellStyle name="Currency 11 4 3 2 2 2" xfId="8255"/>
    <cellStyle name="Currency 11 4 3 2 3" xfId="8256"/>
    <cellStyle name="Currency 11 4 3 3" xfId="8257"/>
    <cellStyle name="Currency 11 4 3 3 2" xfId="8258"/>
    <cellStyle name="Currency 11 4 3 3 2 2" xfId="8259"/>
    <cellStyle name="Currency 11 4 3 3 3" xfId="8260"/>
    <cellStyle name="Currency 11 4 3 4" xfId="8261"/>
    <cellStyle name="Currency 11 4 3 4 2" xfId="8262"/>
    <cellStyle name="Currency 11 4 3 5" xfId="8263"/>
    <cellStyle name="Currency 11 4 3 5 2" xfId="8264"/>
    <cellStyle name="Currency 11 4 3 6" xfId="8265"/>
    <cellStyle name="Currency 11 4 4" xfId="8266"/>
    <cellStyle name="Currency 11 4 4 2" xfId="8267"/>
    <cellStyle name="Currency 11 4 4 2 2" xfId="8268"/>
    <cellStyle name="Currency 11 4 4 3" xfId="8269"/>
    <cellStyle name="Currency 11 4 5" xfId="8270"/>
    <cellStyle name="Currency 11 4 5 2" xfId="8271"/>
    <cellStyle name="Currency 11 4 5 2 2" xfId="8272"/>
    <cellStyle name="Currency 11 4 5 3" xfId="8273"/>
    <cellStyle name="Currency 11 4 6" xfId="8274"/>
    <cellStyle name="Currency 11 4 6 2" xfId="8275"/>
    <cellStyle name="Currency 11 4 7" xfId="8276"/>
    <cellStyle name="Currency 11 4 7 2" xfId="8277"/>
    <cellStyle name="Currency 11 4 8" xfId="8278"/>
    <cellStyle name="Currency 11 5" xfId="8279"/>
    <cellStyle name="Currency 11 5 2" xfId="8280"/>
    <cellStyle name="Currency 11 5 2 2" xfId="8281"/>
    <cellStyle name="Currency 11 5 2 2 2" xfId="8282"/>
    <cellStyle name="Currency 11 5 2 2 2 2" xfId="8283"/>
    <cellStyle name="Currency 11 5 2 2 3" xfId="8284"/>
    <cellStyle name="Currency 11 5 2 3" xfId="8285"/>
    <cellStyle name="Currency 11 5 2 3 2" xfId="8286"/>
    <cellStyle name="Currency 11 5 2 3 2 2" xfId="8287"/>
    <cellStyle name="Currency 11 5 2 3 3" xfId="8288"/>
    <cellStyle name="Currency 11 5 2 4" xfId="8289"/>
    <cellStyle name="Currency 11 5 2 4 2" xfId="8290"/>
    <cellStyle name="Currency 11 5 2 5" xfId="8291"/>
    <cellStyle name="Currency 11 5 2 5 2" xfId="8292"/>
    <cellStyle name="Currency 11 5 2 6" xfId="8293"/>
    <cellStyle name="Currency 11 5 3" xfId="8294"/>
    <cellStyle name="Currency 11 5 3 2" xfId="8295"/>
    <cellStyle name="Currency 11 5 3 2 2" xfId="8296"/>
    <cellStyle name="Currency 11 5 3 2 2 2" xfId="8297"/>
    <cellStyle name="Currency 11 5 3 2 3" xfId="8298"/>
    <cellStyle name="Currency 11 5 3 3" xfId="8299"/>
    <cellStyle name="Currency 11 5 3 3 2" xfId="8300"/>
    <cellStyle name="Currency 11 5 3 3 2 2" xfId="8301"/>
    <cellStyle name="Currency 11 5 3 3 3" xfId="8302"/>
    <cellStyle name="Currency 11 5 3 4" xfId="8303"/>
    <cellStyle name="Currency 11 5 3 4 2" xfId="8304"/>
    <cellStyle name="Currency 11 5 3 5" xfId="8305"/>
    <cellStyle name="Currency 11 5 3 5 2" xfId="8306"/>
    <cellStyle name="Currency 11 5 3 6" xfId="8307"/>
    <cellStyle name="Currency 11 5 4" xfId="8308"/>
    <cellStyle name="Currency 11 5 4 2" xfId="8309"/>
    <cellStyle name="Currency 11 5 4 2 2" xfId="8310"/>
    <cellStyle name="Currency 11 5 4 3" xfId="8311"/>
    <cellStyle name="Currency 11 5 5" xfId="8312"/>
    <cellStyle name="Currency 11 5 5 2" xfId="8313"/>
    <cellStyle name="Currency 11 5 5 2 2" xfId="8314"/>
    <cellStyle name="Currency 11 5 5 3" xfId="8315"/>
    <cellStyle name="Currency 11 5 6" xfId="8316"/>
    <cellStyle name="Currency 11 5 6 2" xfId="8317"/>
    <cellStyle name="Currency 11 5 7" xfId="8318"/>
    <cellStyle name="Currency 11 5 7 2" xfId="8319"/>
    <cellStyle name="Currency 11 5 8" xfId="8320"/>
    <cellStyle name="Currency 11 6" xfId="8321"/>
    <cellStyle name="Currency 11 6 2" xfId="8322"/>
    <cellStyle name="Currency 11 6 2 2" xfId="8323"/>
    <cellStyle name="Currency 11 6 2 2 2" xfId="8324"/>
    <cellStyle name="Currency 11 6 2 3" xfId="8325"/>
    <cellStyle name="Currency 11 6 3" xfId="8326"/>
    <cellStyle name="Currency 11 6 3 2" xfId="8327"/>
    <cellStyle name="Currency 11 6 3 2 2" xfId="8328"/>
    <cellStyle name="Currency 11 6 3 3" xfId="8329"/>
    <cellStyle name="Currency 11 6 4" xfId="8330"/>
    <cellStyle name="Currency 11 6 4 2" xfId="8331"/>
    <cellStyle name="Currency 11 6 5" xfId="8332"/>
    <cellStyle name="Currency 11 6 5 2" xfId="8333"/>
    <cellStyle name="Currency 11 6 6" xfId="8334"/>
    <cellStyle name="Currency 11 7" xfId="8335"/>
    <cellStyle name="Currency 11 7 2" xfId="8336"/>
    <cellStyle name="Currency 11 7 2 2" xfId="8337"/>
    <cellStyle name="Currency 11 7 2 2 2" xfId="8338"/>
    <cellStyle name="Currency 11 7 2 3" xfId="8339"/>
    <cellStyle name="Currency 11 7 3" xfId="8340"/>
    <cellStyle name="Currency 11 7 3 2" xfId="8341"/>
    <cellStyle name="Currency 11 7 3 2 2" xfId="8342"/>
    <cellStyle name="Currency 11 7 3 3" xfId="8343"/>
    <cellStyle name="Currency 11 7 4" xfId="8344"/>
    <cellStyle name="Currency 11 7 4 2" xfId="8345"/>
    <cellStyle name="Currency 11 7 5" xfId="8346"/>
    <cellStyle name="Currency 11 7 5 2" xfId="8347"/>
    <cellStyle name="Currency 11 7 6" xfId="8348"/>
    <cellStyle name="Currency 11 8" xfId="8349"/>
    <cellStyle name="Currency 11 8 2" xfId="8350"/>
    <cellStyle name="Currency 11 8 2 2" xfId="8351"/>
    <cellStyle name="Currency 11 8 3" xfId="8352"/>
    <cellStyle name="Currency 11 9" xfId="8353"/>
    <cellStyle name="Currency 11 9 2" xfId="8354"/>
    <cellStyle name="Currency 11 9 2 2" xfId="8355"/>
    <cellStyle name="Currency 11 9 3" xfId="8356"/>
    <cellStyle name="Currency 12" xfId="8357"/>
    <cellStyle name="Currency 13" xfId="8358"/>
    <cellStyle name="Currency 14" xfId="8359"/>
    <cellStyle name="Currency 15" xfId="8360"/>
    <cellStyle name="Currency 16" xfId="8361"/>
    <cellStyle name="Currency 17" xfId="8362"/>
    <cellStyle name="Currency 18" xfId="8363"/>
    <cellStyle name="Currency 18 2" xfId="8364"/>
    <cellStyle name="Currency 18 3" xfId="8365"/>
    <cellStyle name="Currency 19" xfId="8366"/>
    <cellStyle name="Currency 19 2" xfId="8367"/>
    <cellStyle name="Currency 19 3" xfId="8368"/>
    <cellStyle name="Currency 2" xfId="8369"/>
    <cellStyle name="Currency 2 2" xfId="8370"/>
    <cellStyle name="Currency 2 2 2" xfId="8371"/>
    <cellStyle name="Currency 2 3" xfId="8372"/>
    <cellStyle name="Currency 2 3 2" xfId="8373"/>
    <cellStyle name="Currency 2 3 3" xfId="8374"/>
    <cellStyle name="Currency 2 3 4" xfId="8375"/>
    <cellStyle name="Currency 2 4" xfId="8376"/>
    <cellStyle name="Currency 2 5" xfId="8377"/>
    <cellStyle name="Currency 2 5 2" xfId="8378"/>
    <cellStyle name="Currency 2 5 3" xfId="8379"/>
    <cellStyle name="Currency 2_3) LTD 2014 FPL Exp Mid Yr" xfId="8380"/>
    <cellStyle name="Currency 20" xfId="8381"/>
    <cellStyle name="Currency 20 2" xfId="8382"/>
    <cellStyle name="Currency 20 3" xfId="8383"/>
    <cellStyle name="Currency 21" xfId="8384"/>
    <cellStyle name="Currency 21 2" xfId="8385"/>
    <cellStyle name="Currency 21 3" xfId="8386"/>
    <cellStyle name="Currency 22" xfId="8387"/>
    <cellStyle name="Currency 22 2" xfId="8388"/>
    <cellStyle name="Currency 22 3" xfId="8389"/>
    <cellStyle name="Currency 23" xfId="8390"/>
    <cellStyle name="Currency 24" xfId="8391"/>
    <cellStyle name="Currency 24 2" xfId="8392"/>
    <cellStyle name="Currency 24 3" xfId="8393"/>
    <cellStyle name="Currency 25" xfId="8394"/>
    <cellStyle name="Currency 26" xfId="8395"/>
    <cellStyle name="Currency 27" xfId="8396"/>
    <cellStyle name="Currency 28" xfId="8397"/>
    <cellStyle name="Currency 29" xfId="8398"/>
    <cellStyle name="Currency 3" xfId="8399"/>
    <cellStyle name="Currency 3 2" xfId="8400"/>
    <cellStyle name="Currency 3 2 2" xfId="8401"/>
    <cellStyle name="Currency 3 2 3" xfId="8402"/>
    <cellStyle name="Currency 3 2 4" xfId="8403"/>
    <cellStyle name="Currency 3 3" xfId="8404"/>
    <cellStyle name="Currency 3 3 2" xfId="8405"/>
    <cellStyle name="Currency 3 3 2 2" xfId="8406"/>
    <cellStyle name="Currency 3 3 2 2 2" xfId="8407"/>
    <cellStyle name="Currency 3 3 2 3" xfId="8408"/>
    <cellStyle name="Currency 3 4" xfId="8409"/>
    <cellStyle name="Currency 3 5" xfId="8410"/>
    <cellStyle name="Currency 3_401K Summary" xfId="8411"/>
    <cellStyle name="Currency 30" xfId="8412"/>
    <cellStyle name="Currency 31" xfId="8413"/>
    <cellStyle name="Currency 32" xfId="8414"/>
    <cellStyle name="Currency 33" xfId="8415"/>
    <cellStyle name="Currency 34" xfId="8416"/>
    <cellStyle name="Currency 35" xfId="8417"/>
    <cellStyle name="Currency 36" xfId="8418"/>
    <cellStyle name="Currency 36 2" xfId="8419"/>
    <cellStyle name="Currency 37" xfId="8420"/>
    <cellStyle name="Currency 38" xfId="8421"/>
    <cellStyle name="Currency 39" xfId="8422"/>
    <cellStyle name="Currency 4" xfId="8423"/>
    <cellStyle name="Currency 4 2" xfId="8424"/>
    <cellStyle name="Currency 4 3" xfId="8425"/>
    <cellStyle name="Currency 4 4" xfId="8426"/>
    <cellStyle name="Currency 4 5" xfId="8427"/>
    <cellStyle name="Currency 4 6" xfId="8428"/>
    <cellStyle name="Currency 4_401K Summary" xfId="8429"/>
    <cellStyle name="Currency 40" xfId="8430"/>
    <cellStyle name="Currency 41" xfId="8431"/>
    <cellStyle name="Currency 42" xfId="8432"/>
    <cellStyle name="Currency 43" xfId="8433"/>
    <cellStyle name="Currency 44" xfId="8434"/>
    <cellStyle name="Currency 5" xfId="8435"/>
    <cellStyle name="Currency 5 2" xfId="8436"/>
    <cellStyle name="Currency 5 3" xfId="8437"/>
    <cellStyle name="Currency 5 4" xfId="8438"/>
    <cellStyle name="Currency 5 5" xfId="8439"/>
    <cellStyle name="Currency 5_401K Summary" xfId="8440"/>
    <cellStyle name="Currency 6" xfId="8441"/>
    <cellStyle name="Currency 6 2" xfId="8442"/>
    <cellStyle name="Currency 6 3" xfId="8443"/>
    <cellStyle name="Currency 6_401K Summary" xfId="8444"/>
    <cellStyle name="Currency 7" xfId="8445"/>
    <cellStyle name="Currency 7 2" xfId="8446"/>
    <cellStyle name="Currency 7 3" xfId="8447"/>
    <cellStyle name="Currency 7 4" xfId="8448"/>
    <cellStyle name="Currency 7_401K Summary" xfId="8449"/>
    <cellStyle name="Currency 8" xfId="8450"/>
    <cellStyle name="Currency 8 2" xfId="8451"/>
    <cellStyle name="Currency 8 3" xfId="8452"/>
    <cellStyle name="Currency 9" xfId="8453"/>
    <cellStyle name="Currency 9 2" xfId="8454"/>
    <cellStyle name="Currency.00" xfId="8455"/>
    <cellStyle name="Currency.oo" xfId="8456"/>
    <cellStyle name="Currency0" xfId="8457"/>
    <cellStyle name="Currency0 2" xfId="8458"/>
    <cellStyle name="Currency1" xfId="8459"/>
    <cellStyle name="Currency2" xfId="8460"/>
    <cellStyle name="Currency2 2" xfId="8461"/>
    <cellStyle name="Currency2_March_LTD_Premium" xfId="8462"/>
    <cellStyle name="D" xfId="8463"/>
    <cellStyle name="D 2" xfId="8464"/>
    <cellStyle name="Dash" xfId="8465"/>
    <cellStyle name="Date" xfId="8466"/>
    <cellStyle name="Date [dmy]" xfId="8467"/>
    <cellStyle name="Date [my]" xfId="8468"/>
    <cellStyle name="Date [y]" xfId="8469"/>
    <cellStyle name="Date [y] 2" xfId="8470"/>
    <cellStyle name="Date 10" xfId="8471"/>
    <cellStyle name="Date 11" xfId="8472"/>
    <cellStyle name="Date 12" xfId="8473"/>
    <cellStyle name="Date 13" xfId="8474"/>
    <cellStyle name="Date 14" xfId="8475"/>
    <cellStyle name="Date 15" xfId="8476"/>
    <cellStyle name="Date 16" xfId="8477"/>
    <cellStyle name="Date 17" xfId="8478"/>
    <cellStyle name="Date 18" xfId="8479"/>
    <cellStyle name="Date 19" xfId="8480"/>
    <cellStyle name="Date 2" xfId="8481"/>
    <cellStyle name="Date 20" xfId="8482"/>
    <cellStyle name="Date 21" xfId="8483"/>
    <cellStyle name="Date 22" xfId="8484"/>
    <cellStyle name="Date 23" xfId="8485"/>
    <cellStyle name="Date 24" xfId="8486"/>
    <cellStyle name="Date 25" xfId="8487"/>
    <cellStyle name="Date 26" xfId="8488"/>
    <cellStyle name="Date 3" xfId="8489"/>
    <cellStyle name="Date 4" xfId="8490"/>
    <cellStyle name="Date 5" xfId="8491"/>
    <cellStyle name="Date 6" xfId="8492"/>
    <cellStyle name="Date 7" xfId="8493"/>
    <cellStyle name="Date 8" xfId="8494"/>
    <cellStyle name="Date 9" xfId="8495"/>
    <cellStyle name="Date Aligned" xfId="8496"/>
    <cellStyle name="Date Short" xfId="8497"/>
    <cellStyle name="Date_3) LTD 2014 FPL Exp Mid Yr" xfId="8498"/>
    <cellStyle name="DetailIndented" xfId="8499"/>
    <cellStyle name="DetailIndented 2" xfId="8500"/>
    <cellStyle name="DetailIndented 3" xfId="8501"/>
    <cellStyle name="DetailIndented 4" xfId="8502"/>
    <cellStyle name="DetailIndented 5" xfId="8503"/>
    <cellStyle name="DetailTotalNumber" xfId="8504"/>
    <cellStyle name="DetailTotalNumber 2" xfId="8505"/>
    <cellStyle name="DetailTotalNumber 3" xfId="8506"/>
    <cellStyle name="DetailTotalNumber 4" xfId="8507"/>
    <cellStyle name="DetailTotalNumber 5" xfId="8508"/>
    <cellStyle name="DetailTotalNumber 6" xfId="8509"/>
    <cellStyle name="DetailTotalRate" xfId="8510"/>
    <cellStyle name="Dezimal [0]_Compiling Utility Macros" xfId="8511"/>
    <cellStyle name="Dezimal_Compiling Utility Macros" xfId="8512"/>
    <cellStyle name="dollar" xfId="8513"/>
    <cellStyle name="Dollar (zero dec)" xfId="8514"/>
    <cellStyle name="Dollar1" xfId="8515"/>
    <cellStyle name="Dollar2" xfId="8516"/>
    <cellStyle name="Dollar3" xfId="8517"/>
    <cellStyle name="dollarb" xfId="8518"/>
    <cellStyle name="dollarb 2" xfId="8519"/>
    <cellStyle name="dollarb_March_LTD_Premium" xfId="8520"/>
    <cellStyle name="dollarl" xfId="8521"/>
    <cellStyle name="dollarl 2" xfId="8522"/>
    <cellStyle name="dollarl 2 2" xfId="8523"/>
    <cellStyle name="dollarl 2 3" xfId="8524"/>
    <cellStyle name="dollarl 3" xfId="8525"/>
    <cellStyle name="dollarl 3 2" xfId="8526"/>
    <cellStyle name="dollarl 3 3" xfId="8527"/>
    <cellStyle name="dollarl 4" xfId="8528"/>
    <cellStyle name="dollarl 4 2" xfId="8529"/>
    <cellStyle name="dollarl 4 3" xfId="8530"/>
    <cellStyle name="dollarl 5" xfId="8531"/>
    <cellStyle name="dollarl 5 2" xfId="8532"/>
    <cellStyle name="dollarl 5 2 2" xfId="8533"/>
    <cellStyle name="dollarl 5 2 2 2" xfId="8534"/>
    <cellStyle name="dollarl 5 2 3" xfId="8535"/>
    <cellStyle name="dollarl 5 3" xfId="8536"/>
    <cellStyle name="dollarl 5 3 2" xfId="8537"/>
    <cellStyle name="dollarl 5 3 2 2" xfId="8538"/>
    <cellStyle name="dollarl 5 3 3" xfId="8539"/>
    <cellStyle name="dollarl 5 4" xfId="8540"/>
    <cellStyle name="dollarl 5 4 2" xfId="8541"/>
    <cellStyle name="dollarl 5 5" xfId="8542"/>
    <cellStyle name="dollarl 5 5 2" xfId="8543"/>
    <cellStyle name="dollarl 5 6" xfId="8544"/>
    <cellStyle name="dollarl 6" xfId="8545"/>
    <cellStyle name="dollarl 6 2" xfId="8546"/>
    <cellStyle name="dollarl 6 2 2" xfId="8547"/>
    <cellStyle name="dollarl 6 3" xfId="8548"/>
    <cellStyle name="dollarl 7" xfId="8549"/>
    <cellStyle name="dollarl 7 2" xfId="8550"/>
    <cellStyle name="dollarl 7 2 2" xfId="8551"/>
    <cellStyle name="dollarl 7 3" xfId="8552"/>
    <cellStyle name="Dollars" xfId="8553"/>
    <cellStyle name="Dotted Line" xfId="8554"/>
    <cellStyle name="Driver" xfId="8555"/>
    <cellStyle name="Duration" xfId="8556"/>
    <cellStyle name="Emphasis 1" xfId="8557"/>
    <cellStyle name="Emphasis 1 2" xfId="8558"/>
    <cellStyle name="Emphasis 1 3" xfId="8559"/>
    <cellStyle name="Emphasis 1 4" xfId="8560"/>
    <cellStyle name="Emphasis 1_401K Summary" xfId="8561"/>
    <cellStyle name="Emphasis 2" xfId="8562"/>
    <cellStyle name="Emphasis 2 2" xfId="8563"/>
    <cellStyle name="Emphasis 2 3" xfId="8564"/>
    <cellStyle name="Emphasis 2 4" xfId="8565"/>
    <cellStyle name="Emphasis 2_401K Summary" xfId="8566"/>
    <cellStyle name="Emphasis 3" xfId="8567"/>
    <cellStyle name="Enter Currency (0)" xfId="8568"/>
    <cellStyle name="Enter Currency (2)" xfId="8569"/>
    <cellStyle name="Enter Units (0)" xfId="8570"/>
    <cellStyle name="Enter Units (1)" xfId="8571"/>
    <cellStyle name="Enter Units (2)" xfId="8572"/>
    <cellStyle name="Entered" xfId="8573"/>
    <cellStyle name="EPMLargeKeyFigure" xfId="8574"/>
    <cellStyle name="EPS_Inputs" xfId="8575"/>
    <cellStyle name="Escalation" xfId="8576"/>
    <cellStyle name="Escalation 2" xfId="8577"/>
    <cellStyle name="Escalation_Aug 2014 Variance" xfId="8578"/>
    <cellStyle name="Euro" xfId="8579"/>
    <cellStyle name="Euro 2" xfId="8580"/>
    <cellStyle name="Explanatory Text 2" xfId="8581"/>
    <cellStyle name="Explanatory Text 2 2" xfId="8582"/>
    <cellStyle name="Explanatory Text 2_401K Summary" xfId="8583"/>
    <cellStyle name="Explanatory Text 3" xfId="8584"/>
    <cellStyle name="Explanatory Text 4" xfId="8585"/>
    <cellStyle name="Explanatory Text 5" xfId="8586"/>
    <cellStyle name="Explanatory Text 6" xfId="8587"/>
    <cellStyle name="Explanatory Text 7" xfId="8588"/>
    <cellStyle name="Explanatory Text 8" xfId="8589"/>
    <cellStyle name="F2" xfId="8590"/>
    <cellStyle name="F3" xfId="8591"/>
    <cellStyle name="F3 2" xfId="8592"/>
    <cellStyle name="F3_March_LTD_Premium" xfId="8593"/>
    <cellStyle name="F4" xfId="8594"/>
    <cellStyle name="F4 2" xfId="8595"/>
    <cellStyle name="F4_March_LTD_Premium" xfId="8596"/>
    <cellStyle name="F5" xfId="8597"/>
    <cellStyle name="F6" xfId="8598"/>
    <cellStyle name="F7" xfId="8599"/>
    <cellStyle name="F7 2" xfId="8600"/>
    <cellStyle name="F7_March_LTD_Premium" xfId="8601"/>
    <cellStyle name="F8" xfId="8602"/>
    <cellStyle name="Fixed" xfId="8603"/>
    <cellStyle name="Fixed 2" xfId="8604"/>
    <cellStyle name="Fixed_3) LTD 2014 FPL Exp Mid Yr" xfId="8605"/>
    <cellStyle name="FIXED0" xfId="8606"/>
    <cellStyle name="FIXED0 2" xfId="8607"/>
    <cellStyle name="FIXED0$ZP$" xfId="8608"/>
    <cellStyle name="FIXED0$ZP$ 2" xfId="8609"/>
    <cellStyle name="FIXED0$ZP$_OM vs Plan" xfId="8610"/>
    <cellStyle name="FIXED0_Headcount" xfId="8611"/>
    <cellStyle name="FIXED2" xfId="8612"/>
    <cellStyle name="FIXED2 2" xfId="8613"/>
    <cellStyle name="FIXED2$ZP$" xfId="8614"/>
    <cellStyle name="FIXED2$ZP$ 2" xfId="8615"/>
    <cellStyle name="FIXED2$ZP$_OM vs Plan" xfId="8616"/>
    <cellStyle name="FIXED2_Headcount" xfId="8617"/>
    <cellStyle name="Footnote" xfId="8618"/>
    <cellStyle name="Footnotes" xfId="8619"/>
    <cellStyle name="Footnotes 2" xfId="8620"/>
    <cellStyle name="Footnotes_March_LTD_Premium" xfId="8621"/>
    <cellStyle name="Francs 0" xfId="8622"/>
    <cellStyle name="Francs 0 2" xfId="8623"/>
    <cellStyle name="Gen. Number" xfId="8624"/>
    <cellStyle name="Gen. Number 2" xfId="8625"/>
    <cellStyle name="Gen. Percent" xfId="8626"/>
    <cellStyle name="Gen. Percent 2" xfId="8627"/>
    <cellStyle name="Gen.Number" xfId="8628"/>
    <cellStyle name="Gen.Number 2" xfId="8629"/>
    <cellStyle name="Gen.Number 2 2" xfId="8630"/>
    <cellStyle name="Gen.Number 2 2 2" xfId="8631"/>
    <cellStyle name="Gen.Number 2 2 2 2" xfId="8632"/>
    <cellStyle name="Gen.Number 2 2 2 2 2" xfId="8633"/>
    <cellStyle name="Gen.Number 2 2 2 3" xfId="8634"/>
    <cellStyle name="Gen.Number 2 2 3" xfId="8635"/>
    <cellStyle name="Gen.Number 2 2 3 2" xfId="8636"/>
    <cellStyle name="Gen.Number 2 2 3 2 2" xfId="8637"/>
    <cellStyle name="Gen.Number 2 2 3 3" xfId="8638"/>
    <cellStyle name="Gen.Number 2 2 4" xfId="8639"/>
    <cellStyle name="Gen.Number 2 2 4 2" xfId="8640"/>
    <cellStyle name="Gen.Number 2 2 5" xfId="8641"/>
    <cellStyle name="Gen.Number 2 2 5 2" xfId="8642"/>
    <cellStyle name="Gen.Number 2 2 6" xfId="8643"/>
    <cellStyle name="Gen.Number 2 3" xfId="8644"/>
    <cellStyle name="Gen.Number 2 3 2" xfId="8645"/>
    <cellStyle name="Gen.Number 2 3 2 2" xfId="8646"/>
    <cellStyle name="Gen.Number 2 3 3" xfId="8647"/>
    <cellStyle name="Gen.Number 2 4" xfId="8648"/>
    <cellStyle name="Gen.Number 3" xfId="8649"/>
    <cellStyle name="Gen.Number 3 2" xfId="8650"/>
    <cellStyle name="Gen.Number 3 2 2" xfId="8651"/>
    <cellStyle name="Gen.Number 3 2 2 2" xfId="8652"/>
    <cellStyle name="Gen.Number 3 2 3" xfId="8653"/>
    <cellStyle name="Gen.Number 3 3" xfId="8654"/>
    <cellStyle name="Gen.Number 3 3 2" xfId="8655"/>
    <cellStyle name="Gen.Number 3 3 2 2" xfId="8656"/>
    <cellStyle name="Gen.Number 3 3 3" xfId="8657"/>
    <cellStyle name="Gen.Number 3 4" xfId="8658"/>
    <cellStyle name="Gen.Number 3 4 2" xfId="8659"/>
    <cellStyle name="Gen.Number 3 5" xfId="8660"/>
    <cellStyle name="Gen.Number 3 5 2" xfId="8661"/>
    <cellStyle name="Gen.Number 3 6" xfId="8662"/>
    <cellStyle name="Gen.Number 4" xfId="8663"/>
    <cellStyle name="Gen.Number 4 2" xfId="8664"/>
    <cellStyle name="Gen.Number 4 2 2" xfId="8665"/>
    <cellStyle name="Gen.Number 4 3" xfId="8666"/>
    <cellStyle name="Gen.Number 5" xfId="8667"/>
    <cellStyle name="Gen.Number 6" xfId="8668"/>
    <cellStyle name="Good 10" xfId="8669"/>
    <cellStyle name="Good 2" xfId="8670"/>
    <cellStyle name="Good 2 2" xfId="8671"/>
    <cellStyle name="Good 2 3" xfId="8672"/>
    <cellStyle name="Good 3" xfId="8673"/>
    <cellStyle name="Good 3 2" xfId="8674"/>
    <cellStyle name="Good 4" xfId="8675"/>
    <cellStyle name="Good 5" xfId="8676"/>
    <cellStyle name="Good 6" xfId="8677"/>
    <cellStyle name="Good 7" xfId="8678"/>
    <cellStyle name="Good 8" xfId="8679"/>
    <cellStyle name="Good 9" xfId="8680"/>
    <cellStyle name="GrandTotalNumber" xfId="8681"/>
    <cellStyle name="GrandTotalNumber 10" xfId="8682"/>
    <cellStyle name="GrandTotalNumber 10 2" xfId="8683"/>
    <cellStyle name="GrandTotalNumber 10 2 2" xfId="8684"/>
    <cellStyle name="GrandTotalNumber 10 2 2 2" xfId="8685"/>
    <cellStyle name="GrandTotalNumber 10 2 2 3" xfId="8686"/>
    <cellStyle name="GrandTotalNumber 10 2 3" xfId="8687"/>
    <cellStyle name="GrandTotalNumber 10 2 4" xfId="8688"/>
    <cellStyle name="GrandTotalNumber 10 3" xfId="8689"/>
    <cellStyle name="GrandTotalNumber 10 3 2" xfId="8690"/>
    <cellStyle name="GrandTotalNumber 10 3 2 2" xfId="8691"/>
    <cellStyle name="GrandTotalNumber 10 3 2 3" xfId="8692"/>
    <cellStyle name="GrandTotalNumber 10 3 3" xfId="8693"/>
    <cellStyle name="GrandTotalNumber 10 3 4" xfId="8694"/>
    <cellStyle name="GrandTotalNumber 10 4" xfId="8695"/>
    <cellStyle name="GrandTotalNumber 10 4 2" xfId="8696"/>
    <cellStyle name="GrandTotalNumber 10 4 2 2" xfId="8697"/>
    <cellStyle name="GrandTotalNumber 10 4 2 3" xfId="8698"/>
    <cellStyle name="GrandTotalNumber 10 4 3" xfId="8699"/>
    <cellStyle name="GrandTotalNumber 10 4 4" xfId="8700"/>
    <cellStyle name="GrandTotalNumber 10 5" xfId="8701"/>
    <cellStyle name="GrandTotalNumber 10 5 2" xfId="8702"/>
    <cellStyle name="GrandTotalNumber 10 5 2 2" xfId="8703"/>
    <cellStyle name="GrandTotalNumber 10 5 2 3" xfId="8704"/>
    <cellStyle name="GrandTotalNumber 10 5 3" xfId="8705"/>
    <cellStyle name="GrandTotalNumber 10 5 4" xfId="8706"/>
    <cellStyle name="GrandTotalNumber 10 6" xfId="8707"/>
    <cellStyle name="GrandTotalNumber 10 6 2" xfId="8708"/>
    <cellStyle name="GrandTotalNumber 10 6 2 2" xfId="8709"/>
    <cellStyle name="GrandTotalNumber 10 6 2 3" xfId="8710"/>
    <cellStyle name="GrandTotalNumber 10 6 3" xfId="8711"/>
    <cellStyle name="GrandTotalNumber 10 6 4" xfId="8712"/>
    <cellStyle name="GrandTotalNumber 10 7" xfId="8713"/>
    <cellStyle name="GrandTotalNumber 10 7 2" xfId="8714"/>
    <cellStyle name="GrandTotalNumber 10 7 3" xfId="8715"/>
    <cellStyle name="GrandTotalNumber 10 8" xfId="8716"/>
    <cellStyle name="GrandTotalNumber 10 9" xfId="8717"/>
    <cellStyle name="GrandTotalNumber 11" xfId="8718"/>
    <cellStyle name="GrandTotalNumber 11 2" xfId="8719"/>
    <cellStyle name="GrandTotalNumber 11 2 2" xfId="8720"/>
    <cellStyle name="GrandTotalNumber 11 2 3" xfId="8721"/>
    <cellStyle name="GrandTotalNumber 11 3" xfId="8722"/>
    <cellStyle name="GrandTotalNumber 11 4" xfId="8723"/>
    <cellStyle name="GrandTotalNumber 12" xfId="8724"/>
    <cellStyle name="GrandTotalNumber 12 2" xfId="8725"/>
    <cellStyle name="GrandTotalNumber 12 2 2" xfId="8726"/>
    <cellStyle name="GrandTotalNumber 12 2 3" xfId="8727"/>
    <cellStyle name="GrandTotalNumber 12 3" xfId="8728"/>
    <cellStyle name="GrandTotalNumber 12 4" xfId="8729"/>
    <cellStyle name="GrandTotalNumber 13" xfId="8730"/>
    <cellStyle name="GrandTotalNumber 13 2" xfId="8731"/>
    <cellStyle name="GrandTotalNumber 13 2 2" xfId="8732"/>
    <cellStyle name="GrandTotalNumber 13 2 3" xfId="8733"/>
    <cellStyle name="GrandTotalNumber 13 3" xfId="8734"/>
    <cellStyle name="GrandTotalNumber 13 4" xfId="8735"/>
    <cellStyle name="GrandTotalNumber 14" xfId="8736"/>
    <cellStyle name="GrandTotalNumber 14 2" xfId="8737"/>
    <cellStyle name="GrandTotalNumber 14 2 2" xfId="8738"/>
    <cellStyle name="GrandTotalNumber 14 2 3" xfId="8739"/>
    <cellStyle name="GrandTotalNumber 14 3" xfId="8740"/>
    <cellStyle name="GrandTotalNumber 14 4" xfId="8741"/>
    <cellStyle name="GrandTotalNumber 15" xfId="8742"/>
    <cellStyle name="GrandTotalNumber 15 2" xfId="8743"/>
    <cellStyle name="GrandTotalNumber 15 2 2" xfId="8744"/>
    <cellStyle name="GrandTotalNumber 15 2 3" xfId="8745"/>
    <cellStyle name="GrandTotalNumber 15 3" xfId="8746"/>
    <cellStyle name="GrandTotalNumber 15 4" xfId="8747"/>
    <cellStyle name="GrandTotalNumber 16" xfId="8748"/>
    <cellStyle name="GrandTotalNumber 16 2" xfId="8749"/>
    <cellStyle name="GrandTotalNumber 16 3" xfId="8750"/>
    <cellStyle name="GrandTotalNumber 17" xfId="8751"/>
    <cellStyle name="GrandTotalNumber 17 2" xfId="8752"/>
    <cellStyle name="GrandTotalNumber 17 3" xfId="8753"/>
    <cellStyle name="GrandTotalNumber 18" xfId="8754"/>
    <cellStyle name="GrandTotalNumber 18 2" xfId="8755"/>
    <cellStyle name="GrandTotalNumber 18 3" xfId="8756"/>
    <cellStyle name="GrandTotalNumber 19" xfId="8757"/>
    <cellStyle name="GrandTotalNumber 2" xfId="8758"/>
    <cellStyle name="GrandTotalNumber 2 10" xfId="8759"/>
    <cellStyle name="GrandTotalNumber 2 10 2" xfId="8760"/>
    <cellStyle name="GrandTotalNumber 2 10 3" xfId="8761"/>
    <cellStyle name="GrandTotalNumber 2 11" xfId="8762"/>
    <cellStyle name="GrandTotalNumber 2 11 2" xfId="8763"/>
    <cellStyle name="GrandTotalNumber 2 11 3" xfId="8764"/>
    <cellStyle name="GrandTotalNumber 2 12" xfId="8765"/>
    <cellStyle name="GrandTotalNumber 2 12 2" xfId="8766"/>
    <cellStyle name="GrandTotalNumber 2 12 3" xfId="8767"/>
    <cellStyle name="GrandTotalNumber 2 13" xfId="8768"/>
    <cellStyle name="GrandTotalNumber 2 13 2" xfId="8769"/>
    <cellStyle name="GrandTotalNumber 2 13 3" xfId="8770"/>
    <cellStyle name="GrandTotalNumber 2 14" xfId="8771"/>
    <cellStyle name="GrandTotalNumber 2 14 2" xfId="8772"/>
    <cellStyle name="GrandTotalNumber 2 14 3" xfId="8773"/>
    <cellStyle name="GrandTotalNumber 2 15" xfId="8774"/>
    <cellStyle name="GrandTotalNumber 2 16" xfId="8775"/>
    <cellStyle name="GrandTotalNumber 2 2" xfId="8776"/>
    <cellStyle name="GrandTotalNumber 2 2 10" xfId="8777"/>
    <cellStyle name="GrandTotalNumber 2 2 10 2" xfId="8778"/>
    <cellStyle name="GrandTotalNumber 2 2 10 3" xfId="8779"/>
    <cellStyle name="GrandTotalNumber 2 2 11" xfId="8780"/>
    <cellStyle name="GrandTotalNumber 2 2 12" xfId="8781"/>
    <cellStyle name="GrandTotalNumber 2 2 2" xfId="8782"/>
    <cellStyle name="GrandTotalNumber 2 2 2 2" xfId="8783"/>
    <cellStyle name="GrandTotalNumber 2 2 2 2 2" xfId="8784"/>
    <cellStyle name="GrandTotalNumber 2 2 2 2 2 2" xfId="8785"/>
    <cellStyle name="GrandTotalNumber 2 2 2 2 2 3" xfId="8786"/>
    <cellStyle name="GrandTotalNumber 2 2 2 2 3" xfId="8787"/>
    <cellStyle name="GrandTotalNumber 2 2 2 2 4" xfId="8788"/>
    <cellStyle name="GrandTotalNumber 2 2 2 3" xfId="8789"/>
    <cellStyle name="GrandTotalNumber 2 2 2 3 2" xfId="8790"/>
    <cellStyle name="GrandTotalNumber 2 2 2 3 2 2" xfId="8791"/>
    <cellStyle name="GrandTotalNumber 2 2 2 3 2 3" xfId="8792"/>
    <cellStyle name="GrandTotalNumber 2 2 2 3 3" xfId="8793"/>
    <cellStyle name="GrandTotalNumber 2 2 2 3 4" xfId="8794"/>
    <cellStyle name="GrandTotalNumber 2 2 2 4" xfId="8795"/>
    <cellStyle name="GrandTotalNumber 2 2 2 4 2" xfId="8796"/>
    <cellStyle name="GrandTotalNumber 2 2 2 4 2 2" xfId="8797"/>
    <cellStyle name="GrandTotalNumber 2 2 2 4 2 3" xfId="8798"/>
    <cellStyle name="GrandTotalNumber 2 2 2 4 3" xfId="8799"/>
    <cellStyle name="GrandTotalNumber 2 2 2 4 4" xfId="8800"/>
    <cellStyle name="GrandTotalNumber 2 2 2 5" xfId="8801"/>
    <cellStyle name="GrandTotalNumber 2 2 2 5 2" xfId="8802"/>
    <cellStyle name="GrandTotalNumber 2 2 2 5 2 2" xfId="8803"/>
    <cellStyle name="GrandTotalNumber 2 2 2 5 2 3" xfId="8804"/>
    <cellStyle name="GrandTotalNumber 2 2 2 5 3" xfId="8805"/>
    <cellStyle name="GrandTotalNumber 2 2 2 5 4" xfId="8806"/>
    <cellStyle name="GrandTotalNumber 2 2 2 6" xfId="8807"/>
    <cellStyle name="GrandTotalNumber 2 2 2 6 2" xfId="8808"/>
    <cellStyle name="GrandTotalNumber 2 2 2 6 2 2" xfId="8809"/>
    <cellStyle name="GrandTotalNumber 2 2 2 6 2 3" xfId="8810"/>
    <cellStyle name="GrandTotalNumber 2 2 2 6 3" xfId="8811"/>
    <cellStyle name="GrandTotalNumber 2 2 2 6 4" xfId="8812"/>
    <cellStyle name="GrandTotalNumber 2 2 2 7" xfId="8813"/>
    <cellStyle name="GrandTotalNumber 2 2 2 7 2" xfId="8814"/>
    <cellStyle name="GrandTotalNumber 2 2 2 7 3" xfId="8815"/>
    <cellStyle name="GrandTotalNumber 2 2 2 8" xfId="8816"/>
    <cellStyle name="GrandTotalNumber 2 2 2 9" xfId="8817"/>
    <cellStyle name="GrandTotalNumber 2 2 3" xfId="8818"/>
    <cellStyle name="GrandTotalNumber 2 2 3 2" xfId="8819"/>
    <cellStyle name="GrandTotalNumber 2 2 3 2 2" xfId="8820"/>
    <cellStyle name="GrandTotalNumber 2 2 3 2 2 2" xfId="8821"/>
    <cellStyle name="GrandTotalNumber 2 2 3 2 2 3" xfId="8822"/>
    <cellStyle name="GrandTotalNumber 2 2 3 2 3" xfId="8823"/>
    <cellStyle name="GrandTotalNumber 2 2 3 2 4" xfId="8824"/>
    <cellStyle name="GrandTotalNumber 2 2 3 3" xfId="8825"/>
    <cellStyle name="GrandTotalNumber 2 2 3 3 2" xfId="8826"/>
    <cellStyle name="GrandTotalNumber 2 2 3 3 2 2" xfId="8827"/>
    <cellStyle name="GrandTotalNumber 2 2 3 3 2 3" xfId="8828"/>
    <cellStyle name="GrandTotalNumber 2 2 3 3 3" xfId="8829"/>
    <cellStyle name="GrandTotalNumber 2 2 3 3 4" xfId="8830"/>
    <cellStyle name="GrandTotalNumber 2 2 3 4" xfId="8831"/>
    <cellStyle name="GrandTotalNumber 2 2 3 4 2" xfId="8832"/>
    <cellStyle name="GrandTotalNumber 2 2 3 4 2 2" xfId="8833"/>
    <cellStyle name="GrandTotalNumber 2 2 3 4 2 3" xfId="8834"/>
    <cellStyle name="GrandTotalNumber 2 2 3 4 3" xfId="8835"/>
    <cellStyle name="GrandTotalNumber 2 2 3 4 4" xfId="8836"/>
    <cellStyle name="GrandTotalNumber 2 2 3 5" xfId="8837"/>
    <cellStyle name="GrandTotalNumber 2 2 3 5 2" xfId="8838"/>
    <cellStyle name="GrandTotalNumber 2 2 3 5 2 2" xfId="8839"/>
    <cellStyle name="GrandTotalNumber 2 2 3 5 2 3" xfId="8840"/>
    <cellStyle name="GrandTotalNumber 2 2 3 5 3" xfId="8841"/>
    <cellStyle name="GrandTotalNumber 2 2 3 5 4" xfId="8842"/>
    <cellStyle name="GrandTotalNumber 2 2 3 6" xfId="8843"/>
    <cellStyle name="GrandTotalNumber 2 2 3 6 2" xfId="8844"/>
    <cellStyle name="GrandTotalNumber 2 2 3 6 2 2" xfId="8845"/>
    <cellStyle name="GrandTotalNumber 2 2 3 6 2 3" xfId="8846"/>
    <cellStyle name="GrandTotalNumber 2 2 3 6 3" xfId="8847"/>
    <cellStyle name="GrandTotalNumber 2 2 3 6 4" xfId="8848"/>
    <cellStyle name="GrandTotalNumber 2 2 3 7" xfId="8849"/>
    <cellStyle name="GrandTotalNumber 2 2 3 7 2" xfId="8850"/>
    <cellStyle name="GrandTotalNumber 2 2 3 7 3" xfId="8851"/>
    <cellStyle name="GrandTotalNumber 2 2 3 8" xfId="8852"/>
    <cellStyle name="GrandTotalNumber 2 2 3 9" xfId="8853"/>
    <cellStyle name="GrandTotalNumber 2 2 4" xfId="8854"/>
    <cellStyle name="GrandTotalNumber 2 2 4 2" xfId="8855"/>
    <cellStyle name="GrandTotalNumber 2 2 4 2 2" xfId="8856"/>
    <cellStyle name="GrandTotalNumber 2 2 4 2 2 2" xfId="8857"/>
    <cellStyle name="GrandTotalNumber 2 2 4 2 2 3" xfId="8858"/>
    <cellStyle name="GrandTotalNumber 2 2 4 2 3" xfId="8859"/>
    <cellStyle name="GrandTotalNumber 2 2 4 2 4" xfId="8860"/>
    <cellStyle name="GrandTotalNumber 2 2 4 3" xfId="8861"/>
    <cellStyle name="GrandTotalNumber 2 2 4 3 2" xfId="8862"/>
    <cellStyle name="GrandTotalNumber 2 2 4 3 2 2" xfId="8863"/>
    <cellStyle name="GrandTotalNumber 2 2 4 3 2 3" xfId="8864"/>
    <cellStyle name="GrandTotalNumber 2 2 4 3 3" xfId="8865"/>
    <cellStyle name="GrandTotalNumber 2 2 4 3 4" xfId="8866"/>
    <cellStyle name="GrandTotalNumber 2 2 4 4" xfId="8867"/>
    <cellStyle name="GrandTotalNumber 2 2 4 4 2" xfId="8868"/>
    <cellStyle name="GrandTotalNumber 2 2 4 4 2 2" xfId="8869"/>
    <cellStyle name="GrandTotalNumber 2 2 4 4 2 3" xfId="8870"/>
    <cellStyle name="GrandTotalNumber 2 2 4 4 3" xfId="8871"/>
    <cellStyle name="GrandTotalNumber 2 2 4 4 4" xfId="8872"/>
    <cellStyle name="GrandTotalNumber 2 2 4 5" xfId="8873"/>
    <cellStyle name="GrandTotalNumber 2 2 4 5 2" xfId="8874"/>
    <cellStyle name="GrandTotalNumber 2 2 4 5 2 2" xfId="8875"/>
    <cellStyle name="GrandTotalNumber 2 2 4 5 2 3" xfId="8876"/>
    <cellStyle name="GrandTotalNumber 2 2 4 5 3" xfId="8877"/>
    <cellStyle name="GrandTotalNumber 2 2 4 5 4" xfId="8878"/>
    <cellStyle name="GrandTotalNumber 2 2 4 6" xfId="8879"/>
    <cellStyle name="GrandTotalNumber 2 2 4 6 2" xfId="8880"/>
    <cellStyle name="GrandTotalNumber 2 2 4 6 2 2" xfId="8881"/>
    <cellStyle name="GrandTotalNumber 2 2 4 6 2 3" xfId="8882"/>
    <cellStyle name="GrandTotalNumber 2 2 4 6 3" xfId="8883"/>
    <cellStyle name="GrandTotalNumber 2 2 4 6 4" xfId="8884"/>
    <cellStyle name="GrandTotalNumber 2 2 4 7" xfId="8885"/>
    <cellStyle name="GrandTotalNumber 2 2 4 7 2" xfId="8886"/>
    <cellStyle name="GrandTotalNumber 2 2 4 7 3" xfId="8887"/>
    <cellStyle name="GrandTotalNumber 2 2 4 8" xfId="8888"/>
    <cellStyle name="GrandTotalNumber 2 2 4 9" xfId="8889"/>
    <cellStyle name="GrandTotalNumber 2 2 5" xfId="8890"/>
    <cellStyle name="GrandTotalNumber 2 2 5 2" xfId="8891"/>
    <cellStyle name="GrandTotalNumber 2 2 5 2 2" xfId="8892"/>
    <cellStyle name="GrandTotalNumber 2 2 5 2 3" xfId="8893"/>
    <cellStyle name="GrandTotalNumber 2 2 5 3" xfId="8894"/>
    <cellStyle name="GrandTotalNumber 2 2 5 4" xfId="8895"/>
    <cellStyle name="GrandTotalNumber 2 2 6" xfId="8896"/>
    <cellStyle name="GrandTotalNumber 2 2 6 2" xfId="8897"/>
    <cellStyle name="GrandTotalNumber 2 2 6 2 2" xfId="8898"/>
    <cellStyle name="GrandTotalNumber 2 2 6 2 3" xfId="8899"/>
    <cellStyle name="GrandTotalNumber 2 2 6 3" xfId="8900"/>
    <cellStyle name="GrandTotalNumber 2 2 6 4" xfId="8901"/>
    <cellStyle name="GrandTotalNumber 2 2 7" xfId="8902"/>
    <cellStyle name="GrandTotalNumber 2 2 7 2" xfId="8903"/>
    <cellStyle name="GrandTotalNumber 2 2 7 2 2" xfId="8904"/>
    <cellStyle name="GrandTotalNumber 2 2 7 2 3" xfId="8905"/>
    <cellStyle name="GrandTotalNumber 2 2 7 3" xfId="8906"/>
    <cellStyle name="GrandTotalNumber 2 2 7 4" xfId="8907"/>
    <cellStyle name="GrandTotalNumber 2 2 8" xfId="8908"/>
    <cellStyle name="GrandTotalNumber 2 2 8 2" xfId="8909"/>
    <cellStyle name="GrandTotalNumber 2 2 8 2 2" xfId="8910"/>
    <cellStyle name="GrandTotalNumber 2 2 8 2 3" xfId="8911"/>
    <cellStyle name="GrandTotalNumber 2 2 8 3" xfId="8912"/>
    <cellStyle name="GrandTotalNumber 2 2 8 4" xfId="8913"/>
    <cellStyle name="GrandTotalNumber 2 2 9" xfId="8914"/>
    <cellStyle name="GrandTotalNumber 2 2 9 2" xfId="8915"/>
    <cellStyle name="GrandTotalNumber 2 2 9 2 2" xfId="8916"/>
    <cellStyle name="GrandTotalNumber 2 2 9 2 3" xfId="8917"/>
    <cellStyle name="GrandTotalNumber 2 2 9 3" xfId="8918"/>
    <cellStyle name="GrandTotalNumber 2 2 9 4" xfId="8919"/>
    <cellStyle name="GrandTotalNumber 2 3" xfId="8920"/>
    <cellStyle name="GrandTotalNumber 2 3 2" xfId="8921"/>
    <cellStyle name="GrandTotalNumber 2 3 2 2" xfId="8922"/>
    <cellStyle name="GrandTotalNumber 2 3 2 2 2" xfId="8923"/>
    <cellStyle name="GrandTotalNumber 2 3 2 2 3" xfId="8924"/>
    <cellStyle name="GrandTotalNumber 2 3 2 3" xfId="8925"/>
    <cellStyle name="GrandTotalNumber 2 3 2 4" xfId="8926"/>
    <cellStyle name="GrandTotalNumber 2 3 3" xfId="8927"/>
    <cellStyle name="GrandTotalNumber 2 3 3 2" xfId="8928"/>
    <cellStyle name="GrandTotalNumber 2 3 3 2 2" xfId="8929"/>
    <cellStyle name="GrandTotalNumber 2 3 3 2 3" xfId="8930"/>
    <cellStyle name="GrandTotalNumber 2 3 3 3" xfId="8931"/>
    <cellStyle name="GrandTotalNumber 2 3 3 4" xfId="8932"/>
    <cellStyle name="GrandTotalNumber 2 3 4" xfId="8933"/>
    <cellStyle name="GrandTotalNumber 2 3 4 2" xfId="8934"/>
    <cellStyle name="GrandTotalNumber 2 3 4 2 2" xfId="8935"/>
    <cellStyle name="GrandTotalNumber 2 3 4 2 3" xfId="8936"/>
    <cellStyle name="GrandTotalNumber 2 3 4 3" xfId="8937"/>
    <cellStyle name="GrandTotalNumber 2 3 4 4" xfId="8938"/>
    <cellStyle name="GrandTotalNumber 2 3 5" xfId="8939"/>
    <cellStyle name="GrandTotalNumber 2 3 5 2" xfId="8940"/>
    <cellStyle name="GrandTotalNumber 2 3 5 2 2" xfId="8941"/>
    <cellStyle name="GrandTotalNumber 2 3 5 2 3" xfId="8942"/>
    <cellStyle name="GrandTotalNumber 2 3 5 3" xfId="8943"/>
    <cellStyle name="GrandTotalNumber 2 3 5 4" xfId="8944"/>
    <cellStyle name="GrandTotalNumber 2 3 6" xfId="8945"/>
    <cellStyle name="GrandTotalNumber 2 3 6 2" xfId="8946"/>
    <cellStyle name="GrandTotalNumber 2 3 6 2 2" xfId="8947"/>
    <cellStyle name="GrandTotalNumber 2 3 6 2 3" xfId="8948"/>
    <cellStyle name="GrandTotalNumber 2 3 6 3" xfId="8949"/>
    <cellStyle name="GrandTotalNumber 2 3 6 4" xfId="8950"/>
    <cellStyle name="GrandTotalNumber 2 3 7" xfId="8951"/>
    <cellStyle name="GrandTotalNumber 2 3 7 2" xfId="8952"/>
    <cellStyle name="GrandTotalNumber 2 3 7 3" xfId="8953"/>
    <cellStyle name="GrandTotalNumber 2 3 8" xfId="8954"/>
    <cellStyle name="GrandTotalNumber 2 3 9" xfId="8955"/>
    <cellStyle name="GrandTotalNumber 2 4" xfId="8956"/>
    <cellStyle name="GrandTotalNumber 2 4 2" xfId="8957"/>
    <cellStyle name="GrandTotalNumber 2 4 2 2" xfId="8958"/>
    <cellStyle name="GrandTotalNumber 2 4 2 2 2" xfId="8959"/>
    <cellStyle name="GrandTotalNumber 2 4 2 2 3" xfId="8960"/>
    <cellStyle name="GrandTotalNumber 2 4 2 3" xfId="8961"/>
    <cellStyle name="GrandTotalNumber 2 4 2 4" xfId="8962"/>
    <cellStyle name="GrandTotalNumber 2 4 3" xfId="8963"/>
    <cellStyle name="GrandTotalNumber 2 4 3 2" xfId="8964"/>
    <cellStyle name="GrandTotalNumber 2 4 3 2 2" xfId="8965"/>
    <cellStyle name="GrandTotalNumber 2 4 3 2 3" xfId="8966"/>
    <cellStyle name="GrandTotalNumber 2 4 3 3" xfId="8967"/>
    <cellStyle name="GrandTotalNumber 2 4 3 4" xfId="8968"/>
    <cellStyle name="GrandTotalNumber 2 4 4" xfId="8969"/>
    <cellStyle name="GrandTotalNumber 2 4 4 2" xfId="8970"/>
    <cellStyle name="GrandTotalNumber 2 4 4 2 2" xfId="8971"/>
    <cellStyle name="GrandTotalNumber 2 4 4 2 3" xfId="8972"/>
    <cellStyle name="GrandTotalNumber 2 4 4 3" xfId="8973"/>
    <cellStyle name="GrandTotalNumber 2 4 4 4" xfId="8974"/>
    <cellStyle name="GrandTotalNumber 2 4 5" xfId="8975"/>
    <cellStyle name="GrandTotalNumber 2 4 5 2" xfId="8976"/>
    <cellStyle name="GrandTotalNumber 2 4 5 2 2" xfId="8977"/>
    <cellStyle name="GrandTotalNumber 2 4 5 2 3" xfId="8978"/>
    <cellStyle name="GrandTotalNumber 2 4 5 3" xfId="8979"/>
    <cellStyle name="GrandTotalNumber 2 4 5 4" xfId="8980"/>
    <cellStyle name="GrandTotalNumber 2 4 6" xfId="8981"/>
    <cellStyle name="GrandTotalNumber 2 4 6 2" xfId="8982"/>
    <cellStyle name="GrandTotalNumber 2 4 6 2 2" xfId="8983"/>
    <cellStyle name="GrandTotalNumber 2 4 6 2 3" xfId="8984"/>
    <cellStyle name="GrandTotalNumber 2 4 6 3" xfId="8985"/>
    <cellStyle name="GrandTotalNumber 2 4 6 4" xfId="8986"/>
    <cellStyle name="GrandTotalNumber 2 4 7" xfId="8987"/>
    <cellStyle name="GrandTotalNumber 2 4 7 2" xfId="8988"/>
    <cellStyle name="GrandTotalNumber 2 4 7 3" xfId="8989"/>
    <cellStyle name="GrandTotalNumber 2 4 8" xfId="8990"/>
    <cellStyle name="GrandTotalNumber 2 4 9" xfId="8991"/>
    <cellStyle name="GrandTotalNumber 2 5" xfId="8992"/>
    <cellStyle name="GrandTotalNumber 2 5 2" xfId="8993"/>
    <cellStyle name="GrandTotalNumber 2 5 2 2" xfId="8994"/>
    <cellStyle name="GrandTotalNumber 2 5 2 2 2" xfId="8995"/>
    <cellStyle name="GrandTotalNumber 2 5 2 2 3" xfId="8996"/>
    <cellStyle name="GrandTotalNumber 2 5 2 3" xfId="8997"/>
    <cellStyle name="GrandTotalNumber 2 5 2 4" xfId="8998"/>
    <cellStyle name="GrandTotalNumber 2 5 3" xfId="8999"/>
    <cellStyle name="GrandTotalNumber 2 5 3 2" xfId="9000"/>
    <cellStyle name="GrandTotalNumber 2 5 3 2 2" xfId="9001"/>
    <cellStyle name="GrandTotalNumber 2 5 3 2 3" xfId="9002"/>
    <cellStyle name="GrandTotalNumber 2 5 3 3" xfId="9003"/>
    <cellStyle name="GrandTotalNumber 2 5 3 4" xfId="9004"/>
    <cellStyle name="GrandTotalNumber 2 5 4" xfId="9005"/>
    <cellStyle name="GrandTotalNumber 2 5 4 2" xfId="9006"/>
    <cellStyle name="GrandTotalNumber 2 5 4 2 2" xfId="9007"/>
    <cellStyle name="GrandTotalNumber 2 5 4 2 3" xfId="9008"/>
    <cellStyle name="GrandTotalNumber 2 5 4 3" xfId="9009"/>
    <cellStyle name="GrandTotalNumber 2 5 4 4" xfId="9010"/>
    <cellStyle name="GrandTotalNumber 2 5 5" xfId="9011"/>
    <cellStyle name="GrandTotalNumber 2 5 5 2" xfId="9012"/>
    <cellStyle name="GrandTotalNumber 2 5 5 2 2" xfId="9013"/>
    <cellStyle name="GrandTotalNumber 2 5 5 2 3" xfId="9014"/>
    <cellStyle name="GrandTotalNumber 2 5 5 3" xfId="9015"/>
    <cellStyle name="GrandTotalNumber 2 5 5 4" xfId="9016"/>
    <cellStyle name="GrandTotalNumber 2 5 6" xfId="9017"/>
    <cellStyle name="GrandTotalNumber 2 5 6 2" xfId="9018"/>
    <cellStyle name="GrandTotalNumber 2 5 6 2 2" xfId="9019"/>
    <cellStyle name="GrandTotalNumber 2 5 6 2 3" xfId="9020"/>
    <cellStyle name="GrandTotalNumber 2 5 6 3" xfId="9021"/>
    <cellStyle name="GrandTotalNumber 2 5 6 4" xfId="9022"/>
    <cellStyle name="GrandTotalNumber 2 5 7" xfId="9023"/>
    <cellStyle name="GrandTotalNumber 2 5 7 2" xfId="9024"/>
    <cellStyle name="GrandTotalNumber 2 5 7 3" xfId="9025"/>
    <cellStyle name="GrandTotalNumber 2 5 8" xfId="9026"/>
    <cellStyle name="GrandTotalNumber 2 5 9" xfId="9027"/>
    <cellStyle name="GrandTotalNumber 2 6" xfId="9028"/>
    <cellStyle name="GrandTotalNumber 2 6 2" xfId="9029"/>
    <cellStyle name="GrandTotalNumber 2 6 2 2" xfId="9030"/>
    <cellStyle name="GrandTotalNumber 2 6 2 3" xfId="9031"/>
    <cellStyle name="GrandTotalNumber 2 6 3" xfId="9032"/>
    <cellStyle name="GrandTotalNumber 2 6 4" xfId="9033"/>
    <cellStyle name="GrandTotalNumber 2 7" xfId="9034"/>
    <cellStyle name="GrandTotalNumber 2 7 2" xfId="9035"/>
    <cellStyle name="GrandTotalNumber 2 7 2 2" xfId="9036"/>
    <cellStyle name="GrandTotalNumber 2 7 2 3" xfId="9037"/>
    <cellStyle name="GrandTotalNumber 2 7 3" xfId="9038"/>
    <cellStyle name="GrandTotalNumber 2 7 4" xfId="9039"/>
    <cellStyle name="GrandTotalNumber 2 8" xfId="9040"/>
    <cellStyle name="GrandTotalNumber 2 8 2" xfId="9041"/>
    <cellStyle name="GrandTotalNumber 2 8 2 2" xfId="9042"/>
    <cellStyle name="GrandTotalNumber 2 8 2 3" xfId="9043"/>
    <cellStyle name="GrandTotalNumber 2 8 3" xfId="9044"/>
    <cellStyle name="GrandTotalNumber 2 8 4" xfId="9045"/>
    <cellStyle name="GrandTotalNumber 2 9" xfId="9046"/>
    <cellStyle name="GrandTotalNumber 2 9 2" xfId="9047"/>
    <cellStyle name="GrandTotalNumber 2 9 2 2" xfId="9048"/>
    <cellStyle name="GrandTotalNumber 2 9 2 3" xfId="9049"/>
    <cellStyle name="GrandTotalNumber 2 9 3" xfId="9050"/>
    <cellStyle name="GrandTotalNumber 2 9 4" xfId="9051"/>
    <cellStyle name="GrandTotalNumber 20" xfId="9052"/>
    <cellStyle name="GrandTotalNumber 3" xfId="9053"/>
    <cellStyle name="GrandTotalNumber 3 10" xfId="9054"/>
    <cellStyle name="GrandTotalNumber 3 10 2" xfId="9055"/>
    <cellStyle name="GrandTotalNumber 3 10 3" xfId="9056"/>
    <cellStyle name="GrandTotalNumber 3 11" xfId="9057"/>
    <cellStyle name="GrandTotalNumber 3 11 2" xfId="9058"/>
    <cellStyle name="GrandTotalNumber 3 11 3" xfId="9059"/>
    <cellStyle name="GrandTotalNumber 3 12" xfId="9060"/>
    <cellStyle name="GrandTotalNumber 3 12 2" xfId="9061"/>
    <cellStyle name="GrandTotalNumber 3 12 3" xfId="9062"/>
    <cellStyle name="GrandTotalNumber 3 13" xfId="9063"/>
    <cellStyle name="GrandTotalNumber 3 13 2" xfId="9064"/>
    <cellStyle name="GrandTotalNumber 3 13 3" xfId="9065"/>
    <cellStyle name="GrandTotalNumber 3 14" xfId="9066"/>
    <cellStyle name="GrandTotalNumber 3 14 2" xfId="9067"/>
    <cellStyle name="GrandTotalNumber 3 14 3" xfId="9068"/>
    <cellStyle name="GrandTotalNumber 3 15" xfId="9069"/>
    <cellStyle name="GrandTotalNumber 3 16" xfId="9070"/>
    <cellStyle name="GrandTotalNumber 3 2" xfId="9071"/>
    <cellStyle name="GrandTotalNumber 3 2 10" xfId="9072"/>
    <cellStyle name="GrandTotalNumber 3 2 10 2" xfId="9073"/>
    <cellStyle name="GrandTotalNumber 3 2 10 3" xfId="9074"/>
    <cellStyle name="GrandTotalNumber 3 2 11" xfId="9075"/>
    <cellStyle name="GrandTotalNumber 3 2 12" xfId="9076"/>
    <cellStyle name="GrandTotalNumber 3 2 2" xfId="9077"/>
    <cellStyle name="GrandTotalNumber 3 2 2 2" xfId="9078"/>
    <cellStyle name="GrandTotalNumber 3 2 2 2 2" xfId="9079"/>
    <cellStyle name="GrandTotalNumber 3 2 2 2 2 2" xfId="9080"/>
    <cellStyle name="GrandTotalNumber 3 2 2 2 2 3" xfId="9081"/>
    <cellStyle name="GrandTotalNumber 3 2 2 2 3" xfId="9082"/>
    <cellStyle name="GrandTotalNumber 3 2 2 2 4" xfId="9083"/>
    <cellStyle name="GrandTotalNumber 3 2 2 3" xfId="9084"/>
    <cellStyle name="GrandTotalNumber 3 2 2 3 2" xfId="9085"/>
    <cellStyle name="GrandTotalNumber 3 2 2 3 2 2" xfId="9086"/>
    <cellStyle name="GrandTotalNumber 3 2 2 3 2 3" xfId="9087"/>
    <cellStyle name="GrandTotalNumber 3 2 2 3 3" xfId="9088"/>
    <cellStyle name="GrandTotalNumber 3 2 2 3 4" xfId="9089"/>
    <cellStyle name="GrandTotalNumber 3 2 2 4" xfId="9090"/>
    <cellStyle name="GrandTotalNumber 3 2 2 4 2" xfId="9091"/>
    <cellStyle name="GrandTotalNumber 3 2 2 4 2 2" xfId="9092"/>
    <cellStyle name="GrandTotalNumber 3 2 2 4 2 3" xfId="9093"/>
    <cellStyle name="GrandTotalNumber 3 2 2 4 3" xfId="9094"/>
    <cellStyle name="GrandTotalNumber 3 2 2 4 4" xfId="9095"/>
    <cellStyle name="GrandTotalNumber 3 2 2 5" xfId="9096"/>
    <cellStyle name="GrandTotalNumber 3 2 2 5 2" xfId="9097"/>
    <cellStyle name="GrandTotalNumber 3 2 2 5 2 2" xfId="9098"/>
    <cellStyle name="GrandTotalNumber 3 2 2 5 2 3" xfId="9099"/>
    <cellStyle name="GrandTotalNumber 3 2 2 5 3" xfId="9100"/>
    <cellStyle name="GrandTotalNumber 3 2 2 5 4" xfId="9101"/>
    <cellStyle name="GrandTotalNumber 3 2 2 6" xfId="9102"/>
    <cellStyle name="GrandTotalNumber 3 2 2 6 2" xfId="9103"/>
    <cellStyle name="GrandTotalNumber 3 2 2 6 2 2" xfId="9104"/>
    <cellStyle name="GrandTotalNumber 3 2 2 6 2 3" xfId="9105"/>
    <cellStyle name="GrandTotalNumber 3 2 2 6 3" xfId="9106"/>
    <cellStyle name="GrandTotalNumber 3 2 2 6 4" xfId="9107"/>
    <cellStyle name="GrandTotalNumber 3 2 2 7" xfId="9108"/>
    <cellStyle name="GrandTotalNumber 3 2 2 7 2" xfId="9109"/>
    <cellStyle name="GrandTotalNumber 3 2 2 7 3" xfId="9110"/>
    <cellStyle name="GrandTotalNumber 3 2 2 8" xfId="9111"/>
    <cellStyle name="GrandTotalNumber 3 2 2 9" xfId="9112"/>
    <cellStyle name="GrandTotalNumber 3 2 3" xfId="9113"/>
    <cellStyle name="GrandTotalNumber 3 2 3 2" xfId="9114"/>
    <cellStyle name="GrandTotalNumber 3 2 3 2 2" xfId="9115"/>
    <cellStyle name="GrandTotalNumber 3 2 3 2 2 2" xfId="9116"/>
    <cellStyle name="GrandTotalNumber 3 2 3 2 2 3" xfId="9117"/>
    <cellStyle name="GrandTotalNumber 3 2 3 2 3" xfId="9118"/>
    <cellStyle name="GrandTotalNumber 3 2 3 2 4" xfId="9119"/>
    <cellStyle name="GrandTotalNumber 3 2 3 3" xfId="9120"/>
    <cellStyle name="GrandTotalNumber 3 2 3 3 2" xfId="9121"/>
    <cellStyle name="GrandTotalNumber 3 2 3 3 2 2" xfId="9122"/>
    <cellStyle name="GrandTotalNumber 3 2 3 3 2 3" xfId="9123"/>
    <cellStyle name="GrandTotalNumber 3 2 3 3 3" xfId="9124"/>
    <cellStyle name="GrandTotalNumber 3 2 3 3 4" xfId="9125"/>
    <cellStyle name="GrandTotalNumber 3 2 3 4" xfId="9126"/>
    <cellStyle name="GrandTotalNumber 3 2 3 4 2" xfId="9127"/>
    <cellStyle name="GrandTotalNumber 3 2 3 4 2 2" xfId="9128"/>
    <cellStyle name="GrandTotalNumber 3 2 3 4 2 3" xfId="9129"/>
    <cellStyle name="GrandTotalNumber 3 2 3 4 3" xfId="9130"/>
    <cellStyle name="GrandTotalNumber 3 2 3 4 4" xfId="9131"/>
    <cellStyle name="GrandTotalNumber 3 2 3 5" xfId="9132"/>
    <cellStyle name="GrandTotalNumber 3 2 3 5 2" xfId="9133"/>
    <cellStyle name="GrandTotalNumber 3 2 3 5 2 2" xfId="9134"/>
    <cellStyle name="GrandTotalNumber 3 2 3 5 2 3" xfId="9135"/>
    <cellStyle name="GrandTotalNumber 3 2 3 5 3" xfId="9136"/>
    <cellStyle name="GrandTotalNumber 3 2 3 5 4" xfId="9137"/>
    <cellStyle name="GrandTotalNumber 3 2 3 6" xfId="9138"/>
    <cellStyle name="GrandTotalNumber 3 2 3 6 2" xfId="9139"/>
    <cellStyle name="GrandTotalNumber 3 2 3 6 2 2" xfId="9140"/>
    <cellStyle name="GrandTotalNumber 3 2 3 6 2 3" xfId="9141"/>
    <cellStyle name="GrandTotalNumber 3 2 3 6 3" xfId="9142"/>
    <cellStyle name="GrandTotalNumber 3 2 3 6 4" xfId="9143"/>
    <cellStyle name="GrandTotalNumber 3 2 3 7" xfId="9144"/>
    <cellStyle name="GrandTotalNumber 3 2 3 7 2" xfId="9145"/>
    <cellStyle name="GrandTotalNumber 3 2 3 7 3" xfId="9146"/>
    <cellStyle name="GrandTotalNumber 3 2 3 8" xfId="9147"/>
    <cellStyle name="GrandTotalNumber 3 2 3 9" xfId="9148"/>
    <cellStyle name="GrandTotalNumber 3 2 4" xfId="9149"/>
    <cellStyle name="GrandTotalNumber 3 2 4 2" xfId="9150"/>
    <cellStyle name="GrandTotalNumber 3 2 4 2 2" xfId="9151"/>
    <cellStyle name="GrandTotalNumber 3 2 4 2 2 2" xfId="9152"/>
    <cellStyle name="GrandTotalNumber 3 2 4 2 2 3" xfId="9153"/>
    <cellStyle name="GrandTotalNumber 3 2 4 2 3" xfId="9154"/>
    <cellStyle name="GrandTotalNumber 3 2 4 2 4" xfId="9155"/>
    <cellStyle name="GrandTotalNumber 3 2 4 3" xfId="9156"/>
    <cellStyle name="GrandTotalNumber 3 2 4 3 2" xfId="9157"/>
    <cellStyle name="GrandTotalNumber 3 2 4 3 2 2" xfId="9158"/>
    <cellStyle name="GrandTotalNumber 3 2 4 3 2 3" xfId="9159"/>
    <cellStyle name="GrandTotalNumber 3 2 4 3 3" xfId="9160"/>
    <cellStyle name="GrandTotalNumber 3 2 4 3 4" xfId="9161"/>
    <cellStyle name="GrandTotalNumber 3 2 4 4" xfId="9162"/>
    <cellStyle name="GrandTotalNumber 3 2 4 4 2" xfId="9163"/>
    <cellStyle name="GrandTotalNumber 3 2 4 4 2 2" xfId="9164"/>
    <cellStyle name="GrandTotalNumber 3 2 4 4 2 3" xfId="9165"/>
    <cellStyle name="GrandTotalNumber 3 2 4 4 3" xfId="9166"/>
    <cellStyle name="GrandTotalNumber 3 2 4 4 4" xfId="9167"/>
    <cellStyle name="GrandTotalNumber 3 2 4 5" xfId="9168"/>
    <cellStyle name="GrandTotalNumber 3 2 4 5 2" xfId="9169"/>
    <cellStyle name="GrandTotalNumber 3 2 4 5 2 2" xfId="9170"/>
    <cellStyle name="GrandTotalNumber 3 2 4 5 2 3" xfId="9171"/>
    <cellStyle name="GrandTotalNumber 3 2 4 5 3" xfId="9172"/>
    <cellStyle name="GrandTotalNumber 3 2 4 5 4" xfId="9173"/>
    <cellStyle name="GrandTotalNumber 3 2 4 6" xfId="9174"/>
    <cellStyle name="GrandTotalNumber 3 2 4 6 2" xfId="9175"/>
    <cellStyle name="GrandTotalNumber 3 2 4 6 2 2" xfId="9176"/>
    <cellStyle name="GrandTotalNumber 3 2 4 6 2 3" xfId="9177"/>
    <cellStyle name="GrandTotalNumber 3 2 4 6 3" xfId="9178"/>
    <cellStyle name="GrandTotalNumber 3 2 4 6 4" xfId="9179"/>
    <cellStyle name="GrandTotalNumber 3 2 4 7" xfId="9180"/>
    <cellStyle name="GrandTotalNumber 3 2 4 7 2" xfId="9181"/>
    <cellStyle name="GrandTotalNumber 3 2 4 7 3" xfId="9182"/>
    <cellStyle name="GrandTotalNumber 3 2 4 8" xfId="9183"/>
    <cellStyle name="GrandTotalNumber 3 2 4 9" xfId="9184"/>
    <cellStyle name="GrandTotalNumber 3 2 5" xfId="9185"/>
    <cellStyle name="GrandTotalNumber 3 2 5 2" xfId="9186"/>
    <cellStyle name="GrandTotalNumber 3 2 5 2 2" xfId="9187"/>
    <cellStyle name="GrandTotalNumber 3 2 5 2 3" xfId="9188"/>
    <cellStyle name="GrandTotalNumber 3 2 5 3" xfId="9189"/>
    <cellStyle name="GrandTotalNumber 3 2 5 4" xfId="9190"/>
    <cellStyle name="GrandTotalNumber 3 2 6" xfId="9191"/>
    <cellStyle name="GrandTotalNumber 3 2 6 2" xfId="9192"/>
    <cellStyle name="GrandTotalNumber 3 2 6 2 2" xfId="9193"/>
    <cellStyle name="GrandTotalNumber 3 2 6 2 3" xfId="9194"/>
    <cellStyle name="GrandTotalNumber 3 2 6 3" xfId="9195"/>
    <cellStyle name="GrandTotalNumber 3 2 6 4" xfId="9196"/>
    <cellStyle name="GrandTotalNumber 3 2 7" xfId="9197"/>
    <cellStyle name="GrandTotalNumber 3 2 7 2" xfId="9198"/>
    <cellStyle name="GrandTotalNumber 3 2 7 2 2" xfId="9199"/>
    <cellStyle name="GrandTotalNumber 3 2 7 2 3" xfId="9200"/>
    <cellStyle name="GrandTotalNumber 3 2 7 3" xfId="9201"/>
    <cellStyle name="GrandTotalNumber 3 2 7 4" xfId="9202"/>
    <cellStyle name="GrandTotalNumber 3 2 8" xfId="9203"/>
    <cellStyle name="GrandTotalNumber 3 2 8 2" xfId="9204"/>
    <cellStyle name="GrandTotalNumber 3 2 8 2 2" xfId="9205"/>
    <cellStyle name="GrandTotalNumber 3 2 8 2 3" xfId="9206"/>
    <cellStyle name="GrandTotalNumber 3 2 8 3" xfId="9207"/>
    <cellStyle name="GrandTotalNumber 3 2 8 4" xfId="9208"/>
    <cellStyle name="GrandTotalNumber 3 2 9" xfId="9209"/>
    <cellStyle name="GrandTotalNumber 3 2 9 2" xfId="9210"/>
    <cellStyle name="GrandTotalNumber 3 2 9 2 2" xfId="9211"/>
    <cellStyle name="GrandTotalNumber 3 2 9 2 3" xfId="9212"/>
    <cellStyle name="GrandTotalNumber 3 2 9 3" xfId="9213"/>
    <cellStyle name="GrandTotalNumber 3 2 9 4" xfId="9214"/>
    <cellStyle name="GrandTotalNumber 3 3" xfId="9215"/>
    <cellStyle name="GrandTotalNumber 3 3 2" xfId="9216"/>
    <cellStyle name="GrandTotalNumber 3 3 2 2" xfId="9217"/>
    <cellStyle name="GrandTotalNumber 3 3 2 2 2" xfId="9218"/>
    <cellStyle name="GrandTotalNumber 3 3 2 2 3" xfId="9219"/>
    <cellStyle name="GrandTotalNumber 3 3 2 3" xfId="9220"/>
    <cellStyle name="GrandTotalNumber 3 3 2 4" xfId="9221"/>
    <cellStyle name="GrandTotalNumber 3 3 3" xfId="9222"/>
    <cellStyle name="GrandTotalNumber 3 3 3 2" xfId="9223"/>
    <cellStyle name="GrandTotalNumber 3 3 3 2 2" xfId="9224"/>
    <cellStyle name="GrandTotalNumber 3 3 3 2 3" xfId="9225"/>
    <cellStyle name="GrandTotalNumber 3 3 3 3" xfId="9226"/>
    <cellStyle name="GrandTotalNumber 3 3 3 4" xfId="9227"/>
    <cellStyle name="GrandTotalNumber 3 3 4" xfId="9228"/>
    <cellStyle name="GrandTotalNumber 3 3 4 2" xfId="9229"/>
    <cellStyle name="GrandTotalNumber 3 3 4 2 2" xfId="9230"/>
    <cellStyle name="GrandTotalNumber 3 3 4 2 3" xfId="9231"/>
    <cellStyle name="GrandTotalNumber 3 3 4 3" xfId="9232"/>
    <cellStyle name="GrandTotalNumber 3 3 4 4" xfId="9233"/>
    <cellStyle name="GrandTotalNumber 3 3 5" xfId="9234"/>
    <cellStyle name="GrandTotalNumber 3 3 5 2" xfId="9235"/>
    <cellStyle name="GrandTotalNumber 3 3 5 2 2" xfId="9236"/>
    <cellStyle name="GrandTotalNumber 3 3 5 2 3" xfId="9237"/>
    <cellStyle name="GrandTotalNumber 3 3 5 3" xfId="9238"/>
    <cellStyle name="GrandTotalNumber 3 3 5 4" xfId="9239"/>
    <cellStyle name="GrandTotalNumber 3 3 6" xfId="9240"/>
    <cellStyle name="GrandTotalNumber 3 3 6 2" xfId="9241"/>
    <cellStyle name="GrandTotalNumber 3 3 6 2 2" xfId="9242"/>
    <cellStyle name="GrandTotalNumber 3 3 6 2 3" xfId="9243"/>
    <cellStyle name="GrandTotalNumber 3 3 6 3" xfId="9244"/>
    <cellStyle name="GrandTotalNumber 3 3 6 4" xfId="9245"/>
    <cellStyle name="GrandTotalNumber 3 3 7" xfId="9246"/>
    <cellStyle name="GrandTotalNumber 3 3 7 2" xfId="9247"/>
    <cellStyle name="GrandTotalNumber 3 3 7 3" xfId="9248"/>
    <cellStyle name="GrandTotalNumber 3 3 8" xfId="9249"/>
    <cellStyle name="GrandTotalNumber 3 3 9" xfId="9250"/>
    <cellStyle name="GrandTotalNumber 3 4" xfId="9251"/>
    <cellStyle name="GrandTotalNumber 3 4 2" xfId="9252"/>
    <cellStyle name="GrandTotalNumber 3 4 2 2" xfId="9253"/>
    <cellStyle name="GrandTotalNumber 3 4 2 2 2" xfId="9254"/>
    <cellStyle name="GrandTotalNumber 3 4 2 2 3" xfId="9255"/>
    <cellStyle name="GrandTotalNumber 3 4 2 3" xfId="9256"/>
    <cellStyle name="GrandTotalNumber 3 4 2 4" xfId="9257"/>
    <cellStyle name="GrandTotalNumber 3 4 3" xfId="9258"/>
    <cellStyle name="GrandTotalNumber 3 4 3 2" xfId="9259"/>
    <cellStyle name="GrandTotalNumber 3 4 3 2 2" xfId="9260"/>
    <cellStyle name="GrandTotalNumber 3 4 3 2 3" xfId="9261"/>
    <cellStyle name="GrandTotalNumber 3 4 3 3" xfId="9262"/>
    <cellStyle name="GrandTotalNumber 3 4 3 4" xfId="9263"/>
    <cellStyle name="GrandTotalNumber 3 4 4" xfId="9264"/>
    <cellStyle name="GrandTotalNumber 3 4 4 2" xfId="9265"/>
    <cellStyle name="GrandTotalNumber 3 4 4 2 2" xfId="9266"/>
    <cellStyle name="GrandTotalNumber 3 4 4 2 3" xfId="9267"/>
    <cellStyle name="GrandTotalNumber 3 4 4 3" xfId="9268"/>
    <cellStyle name="GrandTotalNumber 3 4 4 4" xfId="9269"/>
    <cellStyle name="GrandTotalNumber 3 4 5" xfId="9270"/>
    <cellStyle name="GrandTotalNumber 3 4 5 2" xfId="9271"/>
    <cellStyle name="GrandTotalNumber 3 4 5 2 2" xfId="9272"/>
    <cellStyle name="GrandTotalNumber 3 4 5 2 3" xfId="9273"/>
    <cellStyle name="GrandTotalNumber 3 4 5 3" xfId="9274"/>
    <cellStyle name="GrandTotalNumber 3 4 5 4" xfId="9275"/>
    <cellStyle name="GrandTotalNumber 3 4 6" xfId="9276"/>
    <cellStyle name="GrandTotalNumber 3 4 6 2" xfId="9277"/>
    <cellStyle name="GrandTotalNumber 3 4 6 2 2" xfId="9278"/>
    <cellStyle name="GrandTotalNumber 3 4 6 2 3" xfId="9279"/>
    <cellStyle name="GrandTotalNumber 3 4 6 3" xfId="9280"/>
    <cellStyle name="GrandTotalNumber 3 4 6 4" xfId="9281"/>
    <cellStyle name="GrandTotalNumber 3 4 7" xfId="9282"/>
    <cellStyle name="GrandTotalNumber 3 4 7 2" xfId="9283"/>
    <cellStyle name="GrandTotalNumber 3 4 7 3" xfId="9284"/>
    <cellStyle name="GrandTotalNumber 3 4 8" xfId="9285"/>
    <cellStyle name="GrandTotalNumber 3 4 9" xfId="9286"/>
    <cellStyle name="GrandTotalNumber 3 5" xfId="9287"/>
    <cellStyle name="GrandTotalNumber 3 5 2" xfId="9288"/>
    <cellStyle name="GrandTotalNumber 3 5 2 2" xfId="9289"/>
    <cellStyle name="GrandTotalNumber 3 5 2 2 2" xfId="9290"/>
    <cellStyle name="GrandTotalNumber 3 5 2 2 3" xfId="9291"/>
    <cellStyle name="GrandTotalNumber 3 5 2 3" xfId="9292"/>
    <cellStyle name="GrandTotalNumber 3 5 2 4" xfId="9293"/>
    <cellStyle name="GrandTotalNumber 3 5 3" xfId="9294"/>
    <cellStyle name="GrandTotalNumber 3 5 3 2" xfId="9295"/>
    <cellStyle name="GrandTotalNumber 3 5 3 2 2" xfId="9296"/>
    <cellStyle name="GrandTotalNumber 3 5 3 2 3" xfId="9297"/>
    <cellStyle name="GrandTotalNumber 3 5 3 3" xfId="9298"/>
    <cellStyle name="GrandTotalNumber 3 5 3 4" xfId="9299"/>
    <cellStyle name="GrandTotalNumber 3 5 4" xfId="9300"/>
    <cellStyle name="GrandTotalNumber 3 5 4 2" xfId="9301"/>
    <cellStyle name="GrandTotalNumber 3 5 4 2 2" xfId="9302"/>
    <cellStyle name="GrandTotalNumber 3 5 4 2 3" xfId="9303"/>
    <cellStyle name="GrandTotalNumber 3 5 4 3" xfId="9304"/>
    <cellStyle name="GrandTotalNumber 3 5 4 4" xfId="9305"/>
    <cellStyle name="GrandTotalNumber 3 5 5" xfId="9306"/>
    <cellStyle name="GrandTotalNumber 3 5 5 2" xfId="9307"/>
    <cellStyle name="GrandTotalNumber 3 5 5 2 2" xfId="9308"/>
    <cellStyle name="GrandTotalNumber 3 5 5 2 3" xfId="9309"/>
    <cellStyle name="GrandTotalNumber 3 5 5 3" xfId="9310"/>
    <cellStyle name="GrandTotalNumber 3 5 5 4" xfId="9311"/>
    <cellStyle name="GrandTotalNumber 3 5 6" xfId="9312"/>
    <cellStyle name="GrandTotalNumber 3 5 6 2" xfId="9313"/>
    <cellStyle name="GrandTotalNumber 3 5 6 2 2" xfId="9314"/>
    <cellStyle name="GrandTotalNumber 3 5 6 2 3" xfId="9315"/>
    <cellStyle name="GrandTotalNumber 3 5 6 3" xfId="9316"/>
    <cellStyle name="GrandTotalNumber 3 5 6 4" xfId="9317"/>
    <cellStyle name="GrandTotalNumber 3 5 7" xfId="9318"/>
    <cellStyle name="GrandTotalNumber 3 5 7 2" xfId="9319"/>
    <cellStyle name="GrandTotalNumber 3 5 7 3" xfId="9320"/>
    <cellStyle name="GrandTotalNumber 3 5 8" xfId="9321"/>
    <cellStyle name="GrandTotalNumber 3 5 9" xfId="9322"/>
    <cellStyle name="GrandTotalNumber 3 6" xfId="9323"/>
    <cellStyle name="GrandTotalNumber 3 6 2" xfId="9324"/>
    <cellStyle name="GrandTotalNumber 3 6 2 2" xfId="9325"/>
    <cellStyle name="GrandTotalNumber 3 6 2 3" xfId="9326"/>
    <cellStyle name="GrandTotalNumber 3 6 3" xfId="9327"/>
    <cellStyle name="GrandTotalNumber 3 6 4" xfId="9328"/>
    <cellStyle name="GrandTotalNumber 3 7" xfId="9329"/>
    <cellStyle name="GrandTotalNumber 3 7 2" xfId="9330"/>
    <cellStyle name="GrandTotalNumber 3 7 2 2" xfId="9331"/>
    <cellStyle name="GrandTotalNumber 3 7 2 3" xfId="9332"/>
    <cellStyle name="GrandTotalNumber 3 7 3" xfId="9333"/>
    <cellStyle name="GrandTotalNumber 3 7 4" xfId="9334"/>
    <cellStyle name="GrandTotalNumber 3 8" xfId="9335"/>
    <cellStyle name="GrandTotalNumber 3 8 2" xfId="9336"/>
    <cellStyle name="GrandTotalNumber 3 8 2 2" xfId="9337"/>
    <cellStyle name="GrandTotalNumber 3 8 2 3" xfId="9338"/>
    <cellStyle name="GrandTotalNumber 3 8 3" xfId="9339"/>
    <cellStyle name="GrandTotalNumber 3 8 4" xfId="9340"/>
    <cellStyle name="GrandTotalNumber 3 9" xfId="9341"/>
    <cellStyle name="GrandTotalNumber 3 9 2" xfId="9342"/>
    <cellStyle name="GrandTotalNumber 3 9 2 2" xfId="9343"/>
    <cellStyle name="GrandTotalNumber 3 9 2 3" xfId="9344"/>
    <cellStyle name="GrandTotalNumber 3 9 3" xfId="9345"/>
    <cellStyle name="GrandTotalNumber 3 9 4" xfId="9346"/>
    <cellStyle name="GrandTotalNumber 4" xfId="9347"/>
    <cellStyle name="GrandTotalNumber 4 10" xfId="9348"/>
    <cellStyle name="GrandTotalNumber 4 10 2" xfId="9349"/>
    <cellStyle name="GrandTotalNumber 4 10 3" xfId="9350"/>
    <cellStyle name="GrandTotalNumber 4 11" xfId="9351"/>
    <cellStyle name="GrandTotalNumber 4 11 2" xfId="9352"/>
    <cellStyle name="GrandTotalNumber 4 11 3" xfId="9353"/>
    <cellStyle name="GrandTotalNumber 4 12" xfId="9354"/>
    <cellStyle name="GrandTotalNumber 4 12 2" xfId="9355"/>
    <cellStyle name="GrandTotalNumber 4 12 3" xfId="9356"/>
    <cellStyle name="GrandTotalNumber 4 13" xfId="9357"/>
    <cellStyle name="GrandTotalNumber 4 13 2" xfId="9358"/>
    <cellStyle name="GrandTotalNumber 4 13 3" xfId="9359"/>
    <cellStyle name="GrandTotalNumber 4 14" xfId="9360"/>
    <cellStyle name="GrandTotalNumber 4 14 2" xfId="9361"/>
    <cellStyle name="GrandTotalNumber 4 14 3" xfId="9362"/>
    <cellStyle name="GrandTotalNumber 4 15" xfId="9363"/>
    <cellStyle name="GrandTotalNumber 4 16" xfId="9364"/>
    <cellStyle name="GrandTotalNumber 4 2" xfId="9365"/>
    <cellStyle name="GrandTotalNumber 4 2 10" xfId="9366"/>
    <cellStyle name="GrandTotalNumber 4 2 10 2" xfId="9367"/>
    <cellStyle name="GrandTotalNumber 4 2 10 3" xfId="9368"/>
    <cellStyle name="GrandTotalNumber 4 2 11" xfId="9369"/>
    <cellStyle name="GrandTotalNumber 4 2 12" xfId="9370"/>
    <cellStyle name="GrandTotalNumber 4 2 2" xfId="9371"/>
    <cellStyle name="GrandTotalNumber 4 2 2 2" xfId="9372"/>
    <cellStyle name="GrandTotalNumber 4 2 2 2 2" xfId="9373"/>
    <cellStyle name="GrandTotalNumber 4 2 2 2 2 2" xfId="9374"/>
    <cellStyle name="GrandTotalNumber 4 2 2 2 2 3" xfId="9375"/>
    <cellStyle name="GrandTotalNumber 4 2 2 2 3" xfId="9376"/>
    <cellStyle name="GrandTotalNumber 4 2 2 2 4" xfId="9377"/>
    <cellStyle name="GrandTotalNumber 4 2 2 3" xfId="9378"/>
    <cellStyle name="GrandTotalNumber 4 2 2 3 2" xfId="9379"/>
    <cellStyle name="GrandTotalNumber 4 2 2 3 2 2" xfId="9380"/>
    <cellStyle name="GrandTotalNumber 4 2 2 3 2 3" xfId="9381"/>
    <cellStyle name="GrandTotalNumber 4 2 2 3 3" xfId="9382"/>
    <cellStyle name="GrandTotalNumber 4 2 2 3 4" xfId="9383"/>
    <cellStyle name="GrandTotalNumber 4 2 2 4" xfId="9384"/>
    <cellStyle name="GrandTotalNumber 4 2 2 4 2" xfId="9385"/>
    <cellStyle name="GrandTotalNumber 4 2 2 4 2 2" xfId="9386"/>
    <cellStyle name="GrandTotalNumber 4 2 2 4 2 3" xfId="9387"/>
    <cellStyle name="GrandTotalNumber 4 2 2 4 3" xfId="9388"/>
    <cellStyle name="GrandTotalNumber 4 2 2 4 4" xfId="9389"/>
    <cellStyle name="GrandTotalNumber 4 2 2 5" xfId="9390"/>
    <cellStyle name="GrandTotalNumber 4 2 2 5 2" xfId="9391"/>
    <cellStyle name="GrandTotalNumber 4 2 2 5 2 2" xfId="9392"/>
    <cellStyle name="GrandTotalNumber 4 2 2 5 2 3" xfId="9393"/>
    <cellStyle name="GrandTotalNumber 4 2 2 5 3" xfId="9394"/>
    <cellStyle name="GrandTotalNumber 4 2 2 5 4" xfId="9395"/>
    <cellStyle name="GrandTotalNumber 4 2 2 6" xfId="9396"/>
    <cellStyle name="GrandTotalNumber 4 2 2 6 2" xfId="9397"/>
    <cellStyle name="GrandTotalNumber 4 2 2 6 2 2" xfId="9398"/>
    <cellStyle name="GrandTotalNumber 4 2 2 6 2 3" xfId="9399"/>
    <cellStyle name="GrandTotalNumber 4 2 2 6 3" xfId="9400"/>
    <cellStyle name="GrandTotalNumber 4 2 2 6 4" xfId="9401"/>
    <cellStyle name="GrandTotalNumber 4 2 2 7" xfId="9402"/>
    <cellStyle name="GrandTotalNumber 4 2 2 7 2" xfId="9403"/>
    <cellStyle name="GrandTotalNumber 4 2 2 7 3" xfId="9404"/>
    <cellStyle name="GrandTotalNumber 4 2 2 8" xfId="9405"/>
    <cellStyle name="GrandTotalNumber 4 2 2 9" xfId="9406"/>
    <cellStyle name="GrandTotalNumber 4 2 3" xfId="9407"/>
    <cellStyle name="GrandTotalNumber 4 2 3 2" xfId="9408"/>
    <cellStyle name="GrandTotalNumber 4 2 3 2 2" xfId="9409"/>
    <cellStyle name="GrandTotalNumber 4 2 3 2 2 2" xfId="9410"/>
    <cellStyle name="GrandTotalNumber 4 2 3 2 2 3" xfId="9411"/>
    <cellStyle name="GrandTotalNumber 4 2 3 2 3" xfId="9412"/>
    <cellStyle name="GrandTotalNumber 4 2 3 2 4" xfId="9413"/>
    <cellStyle name="GrandTotalNumber 4 2 3 3" xfId="9414"/>
    <cellStyle name="GrandTotalNumber 4 2 3 3 2" xfId="9415"/>
    <cellStyle name="GrandTotalNumber 4 2 3 3 2 2" xfId="9416"/>
    <cellStyle name="GrandTotalNumber 4 2 3 3 2 3" xfId="9417"/>
    <cellStyle name="GrandTotalNumber 4 2 3 3 3" xfId="9418"/>
    <cellStyle name="GrandTotalNumber 4 2 3 3 4" xfId="9419"/>
    <cellStyle name="GrandTotalNumber 4 2 3 4" xfId="9420"/>
    <cellStyle name="GrandTotalNumber 4 2 3 4 2" xfId="9421"/>
    <cellStyle name="GrandTotalNumber 4 2 3 4 2 2" xfId="9422"/>
    <cellStyle name="GrandTotalNumber 4 2 3 4 2 3" xfId="9423"/>
    <cellStyle name="GrandTotalNumber 4 2 3 4 3" xfId="9424"/>
    <cellStyle name="GrandTotalNumber 4 2 3 4 4" xfId="9425"/>
    <cellStyle name="GrandTotalNumber 4 2 3 5" xfId="9426"/>
    <cellStyle name="GrandTotalNumber 4 2 3 5 2" xfId="9427"/>
    <cellStyle name="GrandTotalNumber 4 2 3 5 2 2" xfId="9428"/>
    <cellStyle name="GrandTotalNumber 4 2 3 5 2 3" xfId="9429"/>
    <cellStyle name="GrandTotalNumber 4 2 3 5 3" xfId="9430"/>
    <cellStyle name="GrandTotalNumber 4 2 3 5 4" xfId="9431"/>
    <cellStyle name="GrandTotalNumber 4 2 3 6" xfId="9432"/>
    <cellStyle name="GrandTotalNumber 4 2 3 6 2" xfId="9433"/>
    <cellStyle name="GrandTotalNumber 4 2 3 6 2 2" xfId="9434"/>
    <cellStyle name="GrandTotalNumber 4 2 3 6 2 3" xfId="9435"/>
    <cellStyle name="GrandTotalNumber 4 2 3 6 3" xfId="9436"/>
    <cellStyle name="GrandTotalNumber 4 2 3 6 4" xfId="9437"/>
    <cellStyle name="GrandTotalNumber 4 2 3 7" xfId="9438"/>
    <cellStyle name="GrandTotalNumber 4 2 3 7 2" xfId="9439"/>
    <cellStyle name="GrandTotalNumber 4 2 3 7 3" xfId="9440"/>
    <cellStyle name="GrandTotalNumber 4 2 3 8" xfId="9441"/>
    <cellStyle name="GrandTotalNumber 4 2 3 9" xfId="9442"/>
    <cellStyle name="GrandTotalNumber 4 2 4" xfId="9443"/>
    <cellStyle name="GrandTotalNumber 4 2 4 2" xfId="9444"/>
    <cellStyle name="GrandTotalNumber 4 2 4 2 2" xfId="9445"/>
    <cellStyle name="GrandTotalNumber 4 2 4 2 2 2" xfId="9446"/>
    <cellStyle name="GrandTotalNumber 4 2 4 2 2 3" xfId="9447"/>
    <cellStyle name="GrandTotalNumber 4 2 4 2 3" xfId="9448"/>
    <cellStyle name="GrandTotalNumber 4 2 4 2 4" xfId="9449"/>
    <cellStyle name="GrandTotalNumber 4 2 4 3" xfId="9450"/>
    <cellStyle name="GrandTotalNumber 4 2 4 3 2" xfId="9451"/>
    <cellStyle name="GrandTotalNumber 4 2 4 3 2 2" xfId="9452"/>
    <cellStyle name="GrandTotalNumber 4 2 4 3 2 3" xfId="9453"/>
    <cellStyle name="GrandTotalNumber 4 2 4 3 3" xfId="9454"/>
    <cellStyle name="GrandTotalNumber 4 2 4 3 4" xfId="9455"/>
    <cellStyle name="GrandTotalNumber 4 2 4 4" xfId="9456"/>
    <cellStyle name="GrandTotalNumber 4 2 4 4 2" xfId="9457"/>
    <cellStyle name="GrandTotalNumber 4 2 4 4 2 2" xfId="9458"/>
    <cellStyle name="GrandTotalNumber 4 2 4 4 2 3" xfId="9459"/>
    <cellStyle name="GrandTotalNumber 4 2 4 4 3" xfId="9460"/>
    <cellStyle name="GrandTotalNumber 4 2 4 4 4" xfId="9461"/>
    <cellStyle name="GrandTotalNumber 4 2 4 5" xfId="9462"/>
    <cellStyle name="GrandTotalNumber 4 2 4 5 2" xfId="9463"/>
    <cellStyle name="GrandTotalNumber 4 2 4 5 2 2" xfId="9464"/>
    <cellStyle name="GrandTotalNumber 4 2 4 5 2 3" xfId="9465"/>
    <cellStyle name="GrandTotalNumber 4 2 4 5 3" xfId="9466"/>
    <cellStyle name="GrandTotalNumber 4 2 4 5 4" xfId="9467"/>
    <cellStyle name="GrandTotalNumber 4 2 4 6" xfId="9468"/>
    <cellStyle name="GrandTotalNumber 4 2 4 6 2" xfId="9469"/>
    <cellStyle name="GrandTotalNumber 4 2 4 6 2 2" xfId="9470"/>
    <cellStyle name="GrandTotalNumber 4 2 4 6 2 3" xfId="9471"/>
    <cellStyle name="GrandTotalNumber 4 2 4 6 3" xfId="9472"/>
    <cellStyle name="GrandTotalNumber 4 2 4 6 4" xfId="9473"/>
    <cellStyle name="GrandTotalNumber 4 2 4 7" xfId="9474"/>
    <cellStyle name="GrandTotalNumber 4 2 4 7 2" xfId="9475"/>
    <cellStyle name="GrandTotalNumber 4 2 4 7 3" xfId="9476"/>
    <cellStyle name="GrandTotalNumber 4 2 4 8" xfId="9477"/>
    <cellStyle name="GrandTotalNumber 4 2 4 9" xfId="9478"/>
    <cellStyle name="GrandTotalNumber 4 2 5" xfId="9479"/>
    <cellStyle name="GrandTotalNumber 4 2 5 2" xfId="9480"/>
    <cellStyle name="GrandTotalNumber 4 2 5 2 2" xfId="9481"/>
    <cellStyle name="GrandTotalNumber 4 2 5 2 3" xfId="9482"/>
    <cellStyle name="GrandTotalNumber 4 2 5 3" xfId="9483"/>
    <cellStyle name="GrandTotalNumber 4 2 5 4" xfId="9484"/>
    <cellStyle name="GrandTotalNumber 4 2 6" xfId="9485"/>
    <cellStyle name="GrandTotalNumber 4 2 6 2" xfId="9486"/>
    <cellStyle name="GrandTotalNumber 4 2 6 2 2" xfId="9487"/>
    <cellStyle name="GrandTotalNumber 4 2 6 2 3" xfId="9488"/>
    <cellStyle name="GrandTotalNumber 4 2 6 3" xfId="9489"/>
    <cellStyle name="GrandTotalNumber 4 2 6 4" xfId="9490"/>
    <cellStyle name="GrandTotalNumber 4 2 7" xfId="9491"/>
    <cellStyle name="GrandTotalNumber 4 2 7 2" xfId="9492"/>
    <cellStyle name="GrandTotalNumber 4 2 7 2 2" xfId="9493"/>
    <cellStyle name="GrandTotalNumber 4 2 7 2 3" xfId="9494"/>
    <cellStyle name="GrandTotalNumber 4 2 7 3" xfId="9495"/>
    <cellStyle name="GrandTotalNumber 4 2 7 4" xfId="9496"/>
    <cellStyle name="GrandTotalNumber 4 2 8" xfId="9497"/>
    <cellStyle name="GrandTotalNumber 4 2 8 2" xfId="9498"/>
    <cellStyle name="GrandTotalNumber 4 2 8 2 2" xfId="9499"/>
    <cellStyle name="GrandTotalNumber 4 2 8 2 3" xfId="9500"/>
    <cellStyle name="GrandTotalNumber 4 2 8 3" xfId="9501"/>
    <cellStyle name="GrandTotalNumber 4 2 8 4" xfId="9502"/>
    <cellStyle name="GrandTotalNumber 4 2 9" xfId="9503"/>
    <cellStyle name="GrandTotalNumber 4 2 9 2" xfId="9504"/>
    <cellStyle name="GrandTotalNumber 4 2 9 2 2" xfId="9505"/>
    <cellStyle name="GrandTotalNumber 4 2 9 2 3" xfId="9506"/>
    <cellStyle name="GrandTotalNumber 4 2 9 3" xfId="9507"/>
    <cellStyle name="GrandTotalNumber 4 2 9 4" xfId="9508"/>
    <cellStyle name="GrandTotalNumber 4 3" xfId="9509"/>
    <cellStyle name="GrandTotalNumber 4 3 2" xfId="9510"/>
    <cellStyle name="GrandTotalNumber 4 3 2 2" xfId="9511"/>
    <cellStyle name="GrandTotalNumber 4 3 2 2 2" xfId="9512"/>
    <cellStyle name="GrandTotalNumber 4 3 2 2 3" xfId="9513"/>
    <cellStyle name="GrandTotalNumber 4 3 2 3" xfId="9514"/>
    <cellStyle name="GrandTotalNumber 4 3 2 4" xfId="9515"/>
    <cellStyle name="GrandTotalNumber 4 3 3" xfId="9516"/>
    <cellStyle name="GrandTotalNumber 4 3 3 2" xfId="9517"/>
    <cellStyle name="GrandTotalNumber 4 3 3 2 2" xfId="9518"/>
    <cellStyle name="GrandTotalNumber 4 3 3 2 3" xfId="9519"/>
    <cellStyle name="GrandTotalNumber 4 3 3 3" xfId="9520"/>
    <cellStyle name="GrandTotalNumber 4 3 3 4" xfId="9521"/>
    <cellStyle name="GrandTotalNumber 4 3 4" xfId="9522"/>
    <cellStyle name="GrandTotalNumber 4 3 4 2" xfId="9523"/>
    <cellStyle name="GrandTotalNumber 4 3 4 2 2" xfId="9524"/>
    <cellStyle name="GrandTotalNumber 4 3 4 2 3" xfId="9525"/>
    <cellStyle name="GrandTotalNumber 4 3 4 3" xfId="9526"/>
    <cellStyle name="GrandTotalNumber 4 3 4 4" xfId="9527"/>
    <cellStyle name="GrandTotalNumber 4 3 5" xfId="9528"/>
    <cellStyle name="GrandTotalNumber 4 3 5 2" xfId="9529"/>
    <cellStyle name="GrandTotalNumber 4 3 5 2 2" xfId="9530"/>
    <cellStyle name="GrandTotalNumber 4 3 5 2 3" xfId="9531"/>
    <cellStyle name="GrandTotalNumber 4 3 5 3" xfId="9532"/>
    <cellStyle name="GrandTotalNumber 4 3 5 4" xfId="9533"/>
    <cellStyle name="GrandTotalNumber 4 3 6" xfId="9534"/>
    <cellStyle name="GrandTotalNumber 4 3 6 2" xfId="9535"/>
    <cellStyle name="GrandTotalNumber 4 3 6 2 2" xfId="9536"/>
    <cellStyle name="GrandTotalNumber 4 3 6 2 3" xfId="9537"/>
    <cellStyle name="GrandTotalNumber 4 3 6 3" xfId="9538"/>
    <cellStyle name="GrandTotalNumber 4 3 6 4" xfId="9539"/>
    <cellStyle name="GrandTotalNumber 4 3 7" xfId="9540"/>
    <cellStyle name="GrandTotalNumber 4 3 7 2" xfId="9541"/>
    <cellStyle name="GrandTotalNumber 4 3 7 3" xfId="9542"/>
    <cellStyle name="GrandTotalNumber 4 3 8" xfId="9543"/>
    <cellStyle name="GrandTotalNumber 4 3 9" xfId="9544"/>
    <cellStyle name="GrandTotalNumber 4 4" xfId="9545"/>
    <cellStyle name="GrandTotalNumber 4 4 2" xfId="9546"/>
    <cellStyle name="GrandTotalNumber 4 4 2 2" xfId="9547"/>
    <cellStyle name="GrandTotalNumber 4 4 2 2 2" xfId="9548"/>
    <cellStyle name="GrandTotalNumber 4 4 2 2 3" xfId="9549"/>
    <cellStyle name="GrandTotalNumber 4 4 2 3" xfId="9550"/>
    <cellStyle name="GrandTotalNumber 4 4 2 4" xfId="9551"/>
    <cellStyle name="GrandTotalNumber 4 4 3" xfId="9552"/>
    <cellStyle name="GrandTotalNumber 4 4 3 2" xfId="9553"/>
    <cellStyle name="GrandTotalNumber 4 4 3 2 2" xfId="9554"/>
    <cellStyle name="GrandTotalNumber 4 4 3 2 3" xfId="9555"/>
    <cellStyle name="GrandTotalNumber 4 4 3 3" xfId="9556"/>
    <cellStyle name="GrandTotalNumber 4 4 3 4" xfId="9557"/>
    <cellStyle name="GrandTotalNumber 4 4 4" xfId="9558"/>
    <cellStyle name="GrandTotalNumber 4 4 4 2" xfId="9559"/>
    <cellStyle name="GrandTotalNumber 4 4 4 2 2" xfId="9560"/>
    <cellStyle name="GrandTotalNumber 4 4 4 2 3" xfId="9561"/>
    <cellStyle name="GrandTotalNumber 4 4 4 3" xfId="9562"/>
    <cellStyle name="GrandTotalNumber 4 4 4 4" xfId="9563"/>
    <cellStyle name="GrandTotalNumber 4 4 5" xfId="9564"/>
    <cellStyle name="GrandTotalNumber 4 4 5 2" xfId="9565"/>
    <cellStyle name="GrandTotalNumber 4 4 5 2 2" xfId="9566"/>
    <cellStyle name="GrandTotalNumber 4 4 5 2 3" xfId="9567"/>
    <cellStyle name="GrandTotalNumber 4 4 5 3" xfId="9568"/>
    <cellStyle name="GrandTotalNumber 4 4 5 4" xfId="9569"/>
    <cellStyle name="GrandTotalNumber 4 4 6" xfId="9570"/>
    <cellStyle name="GrandTotalNumber 4 4 6 2" xfId="9571"/>
    <cellStyle name="GrandTotalNumber 4 4 6 2 2" xfId="9572"/>
    <cellStyle name="GrandTotalNumber 4 4 6 2 3" xfId="9573"/>
    <cellStyle name="GrandTotalNumber 4 4 6 3" xfId="9574"/>
    <cellStyle name="GrandTotalNumber 4 4 6 4" xfId="9575"/>
    <cellStyle name="GrandTotalNumber 4 4 7" xfId="9576"/>
    <cellStyle name="GrandTotalNumber 4 4 7 2" xfId="9577"/>
    <cellStyle name="GrandTotalNumber 4 4 7 3" xfId="9578"/>
    <cellStyle name="GrandTotalNumber 4 4 8" xfId="9579"/>
    <cellStyle name="GrandTotalNumber 4 4 9" xfId="9580"/>
    <cellStyle name="GrandTotalNumber 4 5" xfId="9581"/>
    <cellStyle name="GrandTotalNumber 4 5 2" xfId="9582"/>
    <cellStyle name="GrandTotalNumber 4 5 2 2" xfId="9583"/>
    <cellStyle name="GrandTotalNumber 4 5 2 2 2" xfId="9584"/>
    <cellStyle name="GrandTotalNumber 4 5 2 2 3" xfId="9585"/>
    <cellStyle name="GrandTotalNumber 4 5 2 3" xfId="9586"/>
    <cellStyle name="GrandTotalNumber 4 5 2 4" xfId="9587"/>
    <cellStyle name="GrandTotalNumber 4 5 3" xfId="9588"/>
    <cellStyle name="GrandTotalNumber 4 5 3 2" xfId="9589"/>
    <cellStyle name="GrandTotalNumber 4 5 3 2 2" xfId="9590"/>
    <cellStyle name="GrandTotalNumber 4 5 3 2 3" xfId="9591"/>
    <cellStyle name="GrandTotalNumber 4 5 3 3" xfId="9592"/>
    <cellStyle name="GrandTotalNumber 4 5 3 4" xfId="9593"/>
    <cellStyle name="GrandTotalNumber 4 5 4" xfId="9594"/>
    <cellStyle name="GrandTotalNumber 4 5 4 2" xfId="9595"/>
    <cellStyle name="GrandTotalNumber 4 5 4 2 2" xfId="9596"/>
    <cellStyle name="GrandTotalNumber 4 5 4 2 3" xfId="9597"/>
    <cellStyle name="GrandTotalNumber 4 5 4 3" xfId="9598"/>
    <cellStyle name="GrandTotalNumber 4 5 4 4" xfId="9599"/>
    <cellStyle name="GrandTotalNumber 4 5 5" xfId="9600"/>
    <cellStyle name="GrandTotalNumber 4 5 5 2" xfId="9601"/>
    <cellStyle name="GrandTotalNumber 4 5 5 2 2" xfId="9602"/>
    <cellStyle name="GrandTotalNumber 4 5 5 2 3" xfId="9603"/>
    <cellStyle name="GrandTotalNumber 4 5 5 3" xfId="9604"/>
    <cellStyle name="GrandTotalNumber 4 5 5 4" xfId="9605"/>
    <cellStyle name="GrandTotalNumber 4 5 6" xfId="9606"/>
    <cellStyle name="GrandTotalNumber 4 5 6 2" xfId="9607"/>
    <cellStyle name="GrandTotalNumber 4 5 6 2 2" xfId="9608"/>
    <cellStyle name="GrandTotalNumber 4 5 6 2 3" xfId="9609"/>
    <cellStyle name="GrandTotalNumber 4 5 6 3" xfId="9610"/>
    <cellStyle name="GrandTotalNumber 4 5 6 4" xfId="9611"/>
    <cellStyle name="GrandTotalNumber 4 5 7" xfId="9612"/>
    <cellStyle name="GrandTotalNumber 4 5 7 2" xfId="9613"/>
    <cellStyle name="GrandTotalNumber 4 5 7 3" xfId="9614"/>
    <cellStyle name="GrandTotalNumber 4 5 8" xfId="9615"/>
    <cellStyle name="GrandTotalNumber 4 5 9" xfId="9616"/>
    <cellStyle name="GrandTotalNumber 4 6" xfId="9617"/>
    <cellStyle name="GrandTotalNumber 4 6 2" xfId="9618"/>
    <cellStyle name="GrandTotalNumber 4 6 2 2" xfId="9619"/>
    <cellStyle name="GrandTotalNumber 4 6 2 3" xfId="9620"/>
    <cellStyle name="GrandTotalNumber 4 6 3" xfId="9621"/>
    <cellStyle name="GrandTotalNumber 4 6 4" xfId="9622"/>
    <cellStyle name="GrandTotalNumber 4 7" xfId="9623"/>
    <cellStyle name="GrandTotalNumber 4 7 2" xfId="9624"/>
    <cellStyle name="GrandTotalNumber 4 7 2 2" xfId="9625"/>
    <cellStyle name="GrandTotalNumber 4 7 2 3" xfId="9626"/>
    <cellStyle name="GrandTotalNumber 4 7 3" xfId="9627"/>
    <cellStyle name="GrandTotalNumber 4 7 4" xfId="9628"/>
    <cellStyle name="GrandTotalNumber 4 8" xfId="9629"/>
    <cellStyle name="GrandTotalNumber 4 8 2" xfId="9630"/>
    <cellStyle name="GrandTotalNumber 4 8 2 2" xfId="9631"/>
    <cellStyle name="GrandTotalNumber 4 8 2 3" xfId="9632"/>
    <cellStyle name="GrandTotalNumber 4 8 3" xfId="9633"/>
    <cellStyle name="GrandTotalNumber 4 8 4" xfId="9634"/>
    <cellStyle name="GrandTotalNumber 4 9" xfId="9635"/>
    <cellStyle name="GrandTotalNumber 4 9 2" xfId="9636"/>
    <cellStyle name="GrandTotalNumber 4 9 2 2" xfId="9637"/>
    <cellStyle name="GrandTotalNumber 4 9 2 3" xfId="9638"/>
    <cellStyle name="GrandTotalNumber 4 9 3" xfId="9639"/>
    <cellStyle name="GrandTotalNumber 4 9 4" xfId="9640"/>
    <cellStyle name="GrandTotalNumber 5" xfId="9641"/>
    <cellStyle name="GrandTotalNumber 5 10" xfId="9642"/>
    <cellStyle name="GrandTotalNumber 5 10 2" xfId="9643"/>
    <cellStyle name="GrandTotalNumber 5 10 2 2" xfId="9644"/>
    <cellStyle name="GrandTotalNumber 5 10 2 3" xfId="9645"/>
    <cellStyle name="GrandTotalNumber 5 10 3" xfId="9646"/>
    <cellStyle name="GrandTotalNumber 5 10 4" xfId="9647"/>
    <cellStyle name="GrandTotalNumber 5 11" xfId="9648"/>
    <cellStyle name="GrandTotalNumber 5 11 2" xfId="9649"/>
    <cellStyle name="GrandTotalNumber 5 11 3" xfId="9650"/>
    <cellStyle name="GrandTotalNumber 5 12" xfId="9651"/>
    <cellStyle name="GrandTotalNumber 5 12 2" xfId="9652"/>
    <cellStyle name="GrandTotalNumber 5 12 3" xfId="9653"/>
    <cellStyle name="GrandTotalNumber 5 13" xfId="9654"/>
    <cellStyle name="GrandTotalNumber 5 13 2" xfId="9655"/>
    <cellStyle name="GrandTotalNumber 5 13 3" xfId="9656"/>
    <cellStyle name="GrandTotalNumber 5 14" xfId="9657"/>
    <cellStyle name="GrandTotalNumber 5 14 2" xfId="9658"/>
    <cellStyle name="GrandTotalNumber 5 14 3" xfId="9659"/>
    <cellStyle name="GrandTotalNumber 5 15" xfId="9660"/>
    <cellStyle name="GrandTotalNumber 5 15 2" xfId="9661"/>
    <cellStyle name="GrandTotalNumber 5 15 3" xfId="9662"/>
    <cellStyle name="GrandTotalNumber 5 16" xfId="9663"/>
    <cellStyle name="GrandTotalNumber 5 17" xfId="9664"/>
    <cellStyle name="GrandTotalNumber 5 2" xfId="9665"/>
    <cellStyle name="GrandTotalNumber 5 2 10" xfId="9666"/>
    <cellStyle name="GrandTotalNumber 5 2 10 2" xfId="9667"/>
    <cellStyle name="GrandTotalNumber 5 2 10 3" xfId="9668"/>
    <cellStyle name="GrandTotalNumber 5 2 11" xfId="9669"/>
    <cellStyle name="GrandTotalNumber 5 2 11 2" xfId="9670"/>
    <cellStyle name="GrandTotalNumber 5 2 11 3" xfId="9671"/>
    <cellStyle name="GrandTotalNumber 5 2 12" xfId="9672"/>
    <cellStyle name="GrandTotalNumber 5 2 12 2" xfId="9673"/>
    <cellStyle name="GrandTotalNumber 5 2 12 3" xfId="9674"/>
    <cellStyle name="GrandTotalNumber 5 2 13" xfId="9675"/>
    <cellStyle name="GrandTotalNumber 5 2 13 2" xfId="9676"/>
    <cellStyle name="GrandTotalNumber 5 2 13 3" xfId="9677"/>
    <cellStyle name="GrandTotalNumber 5 2 14" xfId="9678"/>
    <cellStyle name="GrandTotalNumber 5 2 14 2" xfId="9679"/>
    <cellStyle name="GrandTotalNumber 5 2 14 3" xfId="9680"/>
    <cellStyle name="GrandTotalNumber 5 2 15" xfId="9681"/>
    <cellStyle name="GrandTotalNumber 5 2 16" xfId="9682"/>
    <cellStyle name="GrandTotalNumber 5 2 2" xfId="9683"/>
    <cellStyle name="GrandTotalNumber 5 2 2 10" xfId="9684"/>
    <cellStyle name="GrandTotalNumber 5 2 2 10 2" xfId="9685"/>
    <cellStyle name="GrandTotalNumber 5 2 2 10 3" xfId="9686"/>
    <cellStyle name="GrandTotalNumber 5 2 2 11" xfId="9687"/>
    <cellStyle name="GrandTotalNumber 5 2 2 12" xfId="9688"/>
    <cellStyle name="GrandTotalNumber 5 2 2 2" xfId="9689"/>
    <cellStyle name="GrandTotalNumber 5 2 2 2 2" xfId="9690"/>
    <cellStyle name="GrandTotalNumber 5 2 2 2 2 2" xfId="9691"/>
    <cellStyle name="GrandTotalNumber 5 2 2 2 2 2 2" xfId="9692"/>
    <cellStyle name="GrandTotalNumber 5 2 2 2 2 2 3" xfId="9693"/>
    <cellStyle name="GrandTotalNumber 5 2 2 2 2 3" xfId="9694"/>
    <cellStyle name="GrandTotalNumber 5 2 2 2 2 4" xfId="9695"/>
    <cellStyle name="GrandTotalNumber 5 2 2 2 3" xfId="9696"/>
    <cellStyle name="GrandTotalNumber 5 2 2 2 3 2" xfId="9697"/>
    <cellStyle name="GrandTotalNumber 5 2 2 2 3 2 2" xfId="9698"/>
    <cellStyle name="GrandTotalNumber 5 2 2 2 3 2 3" xfId="9699"/>
    <cellStyle name="GrandTotalNumber 5 2 2 2 3 3" xfId="9700"/>
    <cellStyle name="GrandTotalNumber 5 2 2 2 3 4" xfId="9701"/>
    <cellStyle name="GrandTotalNumber 5 2 2 2 4" xfId="9702"/>
    <cellStyle name="GrandTotalNumber 5 2 2 2 4 2" xfId="9703"/>
    <cellStyle name="GrandTotalNumber 5 2 2 2 4 2 2" xfId="9704"/>
    <cellStyle name="GrandTotalNumber 5 2 2 2 4 2 3" xfId="9705"/>
    <cellStyle name="GrandTotalNumber 5 2 2 2 4 3" xfId="9706"/>
    <cellStyle name="GrandTotalNumber 5 2 2 2 4 4" xfId="9707"/>
    <cellStyle name="GrandTotalNumber 5 2 2 2 5" xfId="9708"/>
    <cellStyle name="GrandTotalNumber 5 2 2 2 5 2" xfId="9709"/>
    <cellStyle name="GrandTotalNumber 5 2 2 2 5 2 2" xfId="9710"/>
    <cellStyle name="GrandTotalNumber 5 2 2 2 5 2 3" xfId="9711"/>
    <cellStyle name="GrandTotalNumber 5 2 2 2 5 3" xfId="9712"/>
    <cellStyle name="GrandTotalNumber 5 2 2 2 5 4" xfId="9713"/>
    <cellStyle name="GrandTotalNumber 5 2 2 2 6" xfId="9714"/>
    <cellStyle name="GrandTotalNumber 5 2 2 2 6 2" xfId="9715"/>
    <cellStyle name="GrandTotalNumber 5 2 2 2 6 2 2" xfId="9716"/>
    <cellStyle name="GrandTotalNumber 5 2 2 2 6 2 3" xfId="9717"/>
    <cellStyle name="GrandTotalNumber 5 2 2 2 6 3" xfId="9718"/>
    <cellStyle name="GrandTotalNumber 5 2 2 2 6 4" xfId="9719"/>
    <cellStyle name="GrandTotalNumber 5 2 2 2 7" xfId="9720"/>
    <cellStyle name="GrandTotalNumber 5 2 2 2 7 2" xfId="9721"/>
    <cellStyle name="GrandTotalNumber 5 2 2 2 7 3" xfId="9722"/>
    <cellStyle name="GrandTotalNumber 5 2 2 2 8" xfId="9723"/>
    <cellStyle name="GrandTotalNumber 5 2 2 2 9" xfId="9724"/>
    <cellStyle name="GrandTotalNumber 5 2 2 3" xfId="9725"/>
    <cellStyle name="GrandTotalNumber 5 2 2 3 2" xfId="9726"/>
    <cellStyle name="GrandTotalNumber 5 2 2 3 2 2" xfId="9727"/>
    <cellStyle name="GrandTotalNumber 5 2 2 3 2 2 2" xfId="9728"/>
    <cellStyle name="GrandTotalNumber 5 2 2 3 2 2 3" xfId="9729"/>
    <cellStyle name="GrandTotalNumber 5 2 2 3 2 3" xfId="9730"/>
    <cellStyle name="GrandTotalNumber 5 2 2 3 2 4" xfId="9731"/>
    <cellStyle name="GrandTotalNumber 5 2 2 3 3" xfId="9732"/>
    <cellStyle name="GrandTotalNumber 5 2 2 3 3 2" xfId="9733"/>
    <cellStyle name="GrandTotalNumber 5 2 2 3 3 2 2" xfId="9734"/>
    <cellStyle name="GrandTotalNumber 5 2 2 3 3 2 3" xfId="9735"/>
    <cellStyle name="GrandTotalNumber 5 2 2 3 3 3" xfId="9736"/>
    <cellStyle name="GrandTotalNumber 5 2 2 3 3 4" xfId="9737"/>
    <cellStyle name="GrandTotalNumber 5 2 2 3 4" xfId="9738"/>
    <cellStyle name="GrandTotalNumber 5 2 2 3 4 2" xfId="9739"/>
    <cellStyle name="GrandTotalNumber 5 2 2 3 4 2 2" xfId="9740"/>
    <cellStyle name="GrandTotalNumber 5 2 2 3 4 2 3" xfId="9741"/>
    <cellStyle name="GrandTotalNumber 5 2 2 3 4 3" xfId="9742"/>
    <cellStyle name="GrandTotalNumber 5 2 2 3 4 4" xfId="9743"/>
    <cellStyle name="GrandTotalNumber 5 2 2 3 5" xfId="9744"/>
    <cellStyle name="GrandTotalNumber 5 2 2 3 5 2" xfId="9745"/>
    <cellStyle name="GrandTotalNumber 5 2 2 3 5 2 2" xfId="9746"/>
    <cellStyle name="GrandTotalNumber 5 2 2 3 5 2 3" xfId="9747"/>
    <cellStyle name="GrandTotalNumber 5 2 2 3 5 3" xfId="9748"/>
    <cellStyle name="GrandTotalNumber 5 2 2 3 5 4" xfId="9749"/>
    <cellStyle name="GrandTotalNumber 5 2 2 3 6" xfId="9750"/>
    <cellStyle name="GrandTotalNumber 5 2 2 3 6 2" xfId="9751"/>
    <cellStyle name="GrandTotalNumber 5 2 2 3 6 2 2" xfId="9752"/>
    <cellStyle name="GrandTotalNumber 5 2 2 3 6 2 3" xfId="9753"/>
    <cellStyle name="GrandTotalNumber 5 2 2 3 6 3" xfId="9754"/>
    <cellStyle name="GrandTotalNumber 5 2 2 3 6 4" xfId="9755"/>
    <cellStyle name="GrandTotalNumber 5 2 2 3 7" xfId="9756"/>
    <cellStyle name="GrandTotalNumber 5 2 2 3 7 2" xfId="9757"/>
    <cellStyle name="GrandTotalNumber 5 2 2 3 7 3" xfId="9758"/>
    <cellStyle name="GrandTotalNumber 5 2 2 3 8" xfId="9759"/>
    <cellStyle name="GrandTotalNumber 5 2 2 3 9" xfId="9760"/>
    <cellStyle name="GrandTotalNumber 5 2 2 4" xfId="9761"/>
    <cellStyle name="GrandTotalNumber 5 2 2 4 2" xfId="9762"/>
    <cellStyle name="GrandTotalNumber 5 2 2 4 2 2" xfId="9763"/>
    <cellStyle name="GrandTotalNumber 5 2 2 4 2 2 2" xfId="9764"/>
    <cellStyle name="GrandTotalNumber 5 2 2 4 2 2 3" xfId="9765"/>
    <cellStyle name="GrandTotalNumber 5 2 2 4 2 3" xfId="9766"/>
    <cellStyle name="GrandTotalNumber 5 2 2 4 2 4" xfId="9767"/>
    <cellStyle name="GrandTotalNumber 5 2 2 4 3" xfId="9768"/>
    <cellStyle name="GrandTotalNumber 5 2 2 4 3 2" xfId="9769"/>
    <cellStyle name="GrandTotalNumber 5 2 2 4 3 2 2" xfId="9770"/>
    <cellStyle name="GrandTotalNumber 5 2 2 4 3 2 3" xfId="9771"/>
    <cellStyle name="GrandTotalNumber 5 2 2 4 3 3" xfId="9772"/>
    <cellStyle name="GrandTotalNumber 5 2 2 4 3 4" xfId="9773"/>
    <cellStyle name="GrandTotalNumber 5 2 2 4 4" xfId="9774"/>
    <cellStyle name="GrandTotalNumber 5 2 2 4 4 2" xfId="9775"/>
    <cellStyle name="GrandTotalNumber 5 2 2 4 4 2 2" xfId="9776"/>
    <cellStyle name="GrandTotalNumber 5 2 2 4 4 2 3" xfId="9777"/>
    <cellStyle name="GrandTotalNumber 5 2 2 4 4 3" xfId="9778"/>
    <cellStyle name="GrandTotalNumber 5 2 2 4 4 4" xfId="9779"/>
    <cellStyle name="GrandTotalNumber 5 2 2 4 5" xfId="9780"/>
    <cellStyle name="GrandTotalNumber 5 2 2 4 5 2" xfId="9781"/>
    <cellStyle name="GrandTotalNumber 5 2 2 4 5 2 2" xfId="9782"/>
    <cellStyle name="GrandTotalNumber 5 2 2 4 5 2 3" xfId="9783"/>
    <cellStyle name="GrandTotalNumber 5 2 2 4 5 3" xfId="9784"/>
    <cellStyle name="GrandTotalNumber 5 2 2 4 5 4" xfId="9785"/>
    <cellStyle name="GrandTotalNumber 5 2 2 4 6" xfId="9786"/>
    <cellStyle name="GrandTotalNumber 5 2 2 4 6 2" xfId="9787"/>
    <cellStyle name="GrandTotalNumber 5 2 2 4 6 2 2" xfId="9788"/>
    <cellStyle name="GrandTotalNumber 5 2 2 4 6 2 3" xfId="9789"/>
    <cellStyle name="GrandTotalNumber 5 2 2 4 6 3" xfId="9790"/>
    <cellStyle name="GrandTotalNumber 5 2 2 4 6 4" xfId="9791"/>
    <cellStyle name="GrandTotalNumber 5 2 2 4 7" xfId="9792"/>
    <cellStyle name="GrandTotalNumber 5 2 2 4 7 2" xfId="9793"/>
    <cellStyle name="GrandTotalNumber 5 2 2 4 7 3" xfId="9794"/>
    <cellStyle name="GrandTotalNumber 5 2 2 4 8" xfId="9795"/>
    <cellStyle name="GrandTotalNumber 5 2 2 4 9" xfId="9796"/>
    <cellStyle name="GrandTotalNumber 5 2 2 5" xfId="9797"/>
    <cellStyle name="GrandTotalNumber 5 2 2 5 2" xfId="9798"/>
    <cellStyle name="GrandTotalNumber 5 2 2 5 2 2" xfId="9799"/>
    <cellStyle name="GrandTotalNumber 5 2 2 5 2 3" xfId="9800"/>
    <cellStyle name="GrandTotalNumber 5 2 2 5 3" xfId="9801"/>
    <cellStyle name="GrandTotalNumber 5 2 2 5 4" xfId="9802"/>
    <cellStyle name="GrandTotalNumber 5 2 2 6" xfId="9803"/>
    <cellStyle name="GrandTotalNumber 5 2 2 6 2" xfId="9804"/>
    <cellStyle name="GrandTotalNumber 5 2 2 6 2 2" xfId="9805"/>
    <cellStyle name="GrandTotalNumber 5 2 2 6 2 3" xfId="9806"/>
    <cellStyle name="GrandTotalNumber 5 2 2 6 3" xfId="9807"/>
    <cellStyle name="GrandTotalNumber 5 2 2 6 4" xfId="9808"/>
    <cellStyle name="GrandTotalNumber 5 2 2 7" xfId="9809"/>
    <cellStyle name="GrandTotalNumber 5 2 2 7 2" xfId="9810"/>
    <cellStyle name="GrandTotalNumber 5 2 2 7 2 2" xfId="9811"/>
    <cellStyle name="GrandTotalNumber 5 2 2 7 2 3" xfId="9812"/>
    <cellStyle name="GrandTotalNumber 5 2 2 7 3" xfId="9813"/>
    <cellStyle name="GrandTotalNumber 5 2 2 7 4" xfId="9814"/>
    <cellStyle name="GrandTotalNumber 5 2 2 8" xfId="9815"/>
    <cellStyle name="GrandTotalNumber 5 2 2 8 2" xfId="9816"/>
    <cellStyle name="GrandTotalNumber 5 2 2 8 2 2" xfId="9817"/>
    <cellStyle name="GrandTotalNumber 5 2 2 8 2 3" xfId="9818"/>
    <cellStyle name="GrandTotalNumber 5 2 2 8 3" xfId="9819"/>
    <cellStyle name="GrandTotalNumber 5 2 2 8 4" xfId="9820"/>
    <cellStyle name="GrandTotalNumber 5 2 2 9" xfId="9821"/>
    <cellStyle name="GrandTotalNumber 5 2 2 9 2" xfId="9822"/>
    <cellStyle name="GrandTotalNumber 5 2 2 9 2 2" xfId="9823"/>
    <cellStyle name="GrandTotalNumber 5 2 2 9 2 3" xfId="9824"/>
    <cellStyle name="GrandTotalNumber 5 2 2 9 3" xfId="9825"/>
    <cellStyle name="GrandTotalNumber 5 2 2 9 4" xfId="9826"/>
    <cellStyle name="GrandTotalNumber 5 2 3" xfId="9827"/>
    <cellStyle name="GrandTotalNumber 5 2 3 2" xfId="9828"/>
    <cellStyle name="GrandTotalNumber 5 2 3 2 2" xfId="9829"/>
    <cellStyle name="GrandTotalNumber 5 2 3 2 2 2" xfId="9830"/>
    <cellStyle name="GrandTotalNumber 5 2 3 2 2 3" xfId="9831"/>
    <cellStyle name="GrandTotalNumber 5 2 3 2 3" xfId="9832"/>
    <cellStyle name="GrandTotalNumber 5 2 3 2 4" xfId="9833"/>
    <cellStyle name="GrandTotalNumber 5 2 3 3" xfId="9834"/>
    <cellStyle name="GrandTotalNumber 5 2 3 3 2" xfId="9835"/>
    <cellStyle name="GrandTotalNumber 5 2 3 3 2 2" xfId="9836"/>
    <cellStyle name="GrandTotalNumber 5 2 3 3 2 3" xfId="9837"/>
    <cellStyle name="GrandTotalNumber 5 2 3 3 3" xfId="9838"/>
    <cellStyle name="GrandTotalNumber 5 2 3 3 4" xfId="9839"/>
    <cellStyle name="GrandTotalNumber 5 2 3 4" xfId="9840"/>
    <cellStyle name="GrandTotalNumber 5 2 3 4 2" xfId="9841"/>
    <cellStyle name="GrandTotalNumber 5 2 3 4 2 2" xfId="9842"/>
    <cellStyle name="GrandTotalNumber 5 2 3 4 2 3" xfId="9843"/>
    <cellStyle name="GrandTotalNumber 5 2 3 4 3" xfId="9844"/>
    <cellStyle name="GrandTotalNumber 5 2 3 4 4" xfId="9845"/>
    <cellStyle name="GrandTotalNumber 5 2 3 5" xfId="9846"/>
    <cellStyle name="GrandTotalNumber 5 2 3 5 2" xfId="9847"/>
    <cellStyle name="GrandTotalNumber 5 2 3 5 2 2" xfId="9848"/>
    <cellStyle name="GrandTotalNumber 5 2 3 5 2 3" xfId="9849"/>
    <cellStyle name="GrandTotalNumber 5 2 3 5 3" xfId="9850"/>
    <cellStyle name="GrandTotalNumber 5 2 3 5 4" xfId="9851"/>
    <cellStyle name="GrandTotalNumber 5 2 3 6" xfId="9852"/>
    <cellStyle name="GrandTotalNumber 5 2 3 6 2" xfId="9853"/>
    <cellStyle name="GrandTotalNumber 5 2 3 6 2 2" xfId="9854"/>
    <cellStyle name="GrandTotalNumber 5 2 3 6 2 3" xfId="9855"/>
    <cellStyle name="GrandTotalNumber 5 2 3 6 3" xfId="9856"/>
    <cellStyle name="GrandTotalNumber 5 2 3 6 4" xfId="9857"/>
    <cellStyle name="GrandTotalNumber 5 2 3 7" xfId="9858"/>
    <cellStyle name="GrandTotalNumber 5 2 3 7 2" xfId="9859"/>
    <cellStyle name="GrandTotalNumber 5 2 3 7 3" xfId="9860"/>
    <cellStyle name="GrandTotalNumber 5 2 3 8" xfId="9861"/>
    <cellStyle name="GrandTotalNumber 5 2 3 9" xfId="9862"/>
    <cellStyle name="GrandTotalNumber 5 2 4" xfId="9863"/>
    <cellStyle name="GrandTotalNumber 5 2 4 2" xfId="9864"/>
    <cellStyle name="GrandTotalNumber 5 2 4 2 2" xfId="9865"/>
    <cellStyle name="GrandTotalNumber 5 2 4 2 2 2" xfId="9866"/>
    <cellStyle name="GrandTotalNumber 5 2 4 2 2 3" xfId="9867"/>
    <cellStyle name="GrandTotalNumber 5 2 4 2 3" xfId="9868"/>
    <cellStyle name="GrandTotalNumber 5 2 4 2 4" xfId="9869"/>
    <cellStyle name="GrandTotalNumber 5 2 4 3" xfId="9870"/>
    <cellStyle name="GrandTotalNumber 5 2 4 3 2" xfId="9871"/>
    <cellStyle name="GrandTotalNumber 5 2 4 3 2 2" xfId="9872"/>
    <cellStyle name="GrandTotalNumber 5 2 4 3 2 3" xfId="9873"/>
    <cellStyle name="GrandTotalNumber 5 2 4 3 3" xfId="9874"/>
    <cellStyle name="GrandTotalNumber 5 2 4 3 4" xfId="9875"/>
    <cellStyle name="GrandTotalNumber 5 2 4 4" xfId="9876"/>
    <cellStyle name="GrandTotalNumber 5 2 4 4 2" xfId="9877"/>
    <cellStyle name="GrandTotalNumber 5 2 4 4 2 2" xfId="9878"/>
    <cellStyle name="GrandTotalNumber 5 2 4 4 2 3" xfId="9879"/>
    <cellStyle name="GrandTotalNumber 5 2 4 4 3" xfId="9880"/>
    <cellStyle name="GrandTotalNumber 5 2 4 4 4" xfId="9881"/>
    <cellStyle name="GrandTotalNumber 5 2 4 5" xfId="9882"/>
    <cellStyle name="GrandTotalNumber 5 2 4 5 2" xfId="9883"/>
    <cellStyle name="GrandTotalNumber 5 2 4 5 2 2" xfId="9884"/>
    <cellStyle name="GrandTotalNumber 5 2 4 5 2 3" xfId="9885"/>
    <cellStyle name="GrandTotalNumber 5 2 4 5 3" xfId="9886"/>
    <cellStyle name="GrandTotalNumber 5 2 4 5 4" xfId="9887"/>
    <cellStyle name="GrandTotalNumber 5 2 4 6" xfId="9888"/>
    <cellStyle name="GrandTotalNumber 5 2 4 6 2" xfId="9889"/>
    <cellStyle name="GrandTotalNumber 5 2 4 6 2 2" xfId="9890"/>
    <cellStyle name="GrandTotalNumber 5 2 4 6 2 3" xfId="9891"/>
    <cellStyle name="GrandTotalNumber 5 2 4 6 3" xfId="9892"/>
    <cellStyle name="GrandTotalNumber 5 2 4 6 4" xfId="9893"/>
    <cellStyle name="GrandTotalNumber 5 2 4 7" xfId="9894"/>
    <cellStyle name="GrandTotalNumber 5 2 4 7 2" xfId="9895"/>
    <cellStyle name="GrandTotalNumber 5 2 4 7 3" xfId="9896"/>
    <cellStyle name="GrandTotalNumber 5 2 4 8" xfId="9897"/>
    <cellStyle name="GrandTotalNumber 5 2 4 9" xfId="9898"/>
    <cellStyle name="GrandTotalNumber 5 2 5" xfId="9899"/>
    <cellStyle name="GrandTotalNumber 5 2 5 2" xfId="9900"/>
    <cellStyle name="GrandTotalNumber 5 2 5 2 2" xfId="9901"/>
    <cellStyle name="GrandTotalNumber 5 2 5 2 2 2" xfId="9902"/>
    <cellStyle name="GrandTotalNumber 5 2 5 2 2 3" xfId="9903"/>
    <cellStyle name="GrandTotalNumber 5 2 5 2 3" xfId="9904"/>
    <cellStyle name="GrandTotalNumber 5 2 5 2 4" xfId="9905"/>
    <cellStyle name="GrandTotalNumber 5 2 5 3" xfId="9906"/>
    <cellStyle name="GrandTotalNumber 5 2 5 3 2" xfId="9907"/>
    <cellStyle name="GrandTotalNumber 5 2 5 3 2 2" xfId="9908"/>
    <cellStyle name="GrandTotalNumber 5 2 5 3 2 3" xfId="9909"/>
    <cellStyle name="GrandTotalNumber 5 2 5 3 3" xfId="9910"/>
    <cellStyle name="GrandTotalNumber 5 2 5 3 4" xfId="9911"/>
    <cellStyle name="GrandTotalNumber 5 2 5 4" xfId="9912"/>
    <cellStyle name="GrandTotalNumber 5 2 5 4 2" xfId="9913"/>
    <cellStyle name="GrandTotalNumber 5 2 5 4 2 2" xfId="9914"/>
    <cellStyle name="GrandTotalNumber 5 2 5 4 2 3" xfId="9915"/>
    <cellStyle name="GrandTotalNumber 5 2 5 4 3" xfId="9916"/>
    <cellStyle name="GrandTotalNumber 5 2 5 4 4" xfId="9917"/>
    <cellStyle name="GrandTotalNumber 5 2 5 5" xfId="9918"/>
    <cellStyle name="GrandTotalNumber 5 2 5 5 2" xfId="9919"/>
    <cellStyle name="GrandTotalNumber 5 2 5 5 2 2" xfId="9920"/>
    <cellStyle name="GrandTotalNumber 5 2 5 5 2 3" xfId="9921"/>
    <cellStyle name="GrandTotalNumber 5 2 5 5 3" xfId="9922"/>
    <cellStyle name="GrandTotalNumber 5 2 5 5 4" xfId="9923"/>
    <cellStyle name="GrandTotalNumber 5 2 5 6" xfId="9924"/>
    <cellStyle name="GrandTotalNumber 5 2 5 6 2" xfId="9925"/>
    <cellStyle name="GrandTotalNumber 5 2 5 6 2 2" xfId="9926"/>
    <cellStyle name="GrandTotalNumber 5 2 5 6 2 3" xfId="9927"/>
    <cellStyle name="GrandTotalNumber 5 2 5 6 3" xfId="9928"/>
    <cellStyle name="GrandTotalNumber 5 2 5 6 4" xfId="9929"/>
    <cellStyle name="GrandTotalNumber 5 2 5 7" xfId="9930"/>
    <cellStyle name="GrandTotalNumber 5 2 5 7 2" xfId="9931"/>
    <cellStyle name="GrandTotalNumber 5 2 5 7 3" xfId="9932"/>
    <cellStyle name="GrandTotalNumber 5 2 5 8" xfId="9933"/>
    <cellStyle name="GrandTotalNumber 5 2 5 9" xfId="9934"/>
    <cellStyle name="GrandTotalNumber 5 2 6" xfId="9935"/>
    <cellStyle name="GrandTotalNumber 5 2 6 2" xfId="9936"/>
    <cellStyle name="GrandTotalNumber 5 2 6 2 2" xfId="9937"/>
    <cellStyle name="GrandTotalNumber 5 2 6 2 3" xfId="9938"/>
    <cellStyle name="GrandTotalNumber 5 2 6 3" xfId="9939"/>
    <cellStyle name="GrandTotalNumber 5 2 6 4" xfId="9940"/>
    <cellStyle name="GrandTotalNumber 5 2 7" xfId="9941"/>
    <cellStyle name="GrandTotalNumber 5 2 7 2" xfId="9942"/>
    <cellStyle name="GrandTotalNumber 5 2 7 2 2" xfId="9943"/>
    <cellStyle name="GrandTotalNumber 5 2 7 2 3" xfId="9944"/>
    <cellStyle name="GrandTotalNumber 5 2 7 3" xfId="9945"/>
    <cellStyle name="GrandTotalNumber 5 2 7 4" xfId="9946"/>
    <cellStyle name="GrandTotalNumber 5 2 8" xfId="9947"/>
    <cellStyle name="GrandTotalNumber 5 2 8 2" xfId="9948"/>
    <cellStyle name="GrandTotalNumber 5 2 8 2 2" xfId="9949"/>
    <cellStyle name="GrandTotalNumber 5 2 8 2 3" xfId="9950"/>
    <cellStyle name="GrandTotalNumber 5 2 8 3" xfId="9951"/>
    <cellStyle name="GrandTotalNumber 5 2 8 4" xfId="9952"/>
    <cellStyle name="GrandTotalNumber 5 2 9" xfId="9953"/>
    <cellStyle name="GrandTotalNumber 5 2 9 2" xfId="9954"/>
    <cellStyle name="GrandTotalNumber 5 2 9 2 2" xfId="9955"/>
    <cellStyle name="GrandTotalNumber 5 2 9 2 3" xfId="9956"/>
    <cellStyle name="GrandTotalNumber 5 2 9 3" xfId="9957"/>
    <cellStyle name="GrandTotalNumber 5 2 9 4" xfId="9958"/>
    <cellStyle name="GrandTotalNumber 5 3" xfId="9959"/>
    <cellStyle name="GrandTotalNumber 5 3 10" xfId="9960"/>
    <cellStyle name="GrandTotalNumber 5 3 10 2" xfId="9961"/>
    <cellStyle name="GrandTotalNumber 5 3 10 3" xfId="9962"/>
    <cellStyle name="GrandTotalNumber 5 3 11" xfId="9963"/>
    <cellStyle name="GrandTotalNumber 5 3 12" xfId="9964"/>
    <cellStyle name="GrandTotalNumber 5 3 2" xfId="9965"/>
    <cellStyle name="GrandTotalNumber 5 3 2 2" xfId="9966"/>
    <cellStyle name="GrandTotalNumber 5 3 2 2 2" xfId="9967"/>
    <cellStyle name="GrandTotalNumber 5 3 2 2 2 2" xfId="9968"/>
    <cellStyle name="GrandTotalNumber 5 3 2 2 2 3" xfId="9969"/>
    <cellStyle name="GrandTotalNumber 5 3 2 2 3" xfId="9970"/>
    <cellStyle name="GrandTotalNumber 5 3 2 2 4" xfId="9971"/>
    <cellStyle name="GrandTotalNumber 5 3 2 3" xfId="9972"/>
    <cellStyle name="GrandTotalNumber 5 3 2 3 2" xfId="9973"/>
    <cellStyle name="GrandTotalNumber 5 3 2 3 2 2" xfId="9974"/>
    <cellStyle name="GrandTotalNumber 5 3 2 3 2 3" xfId="9975"/>
    <cellStyle name="GrandTotalNumber 5 3 2 3 3" xfId="9976"/>
    <cellStyle name="GrandTotalNumber 5 3 2 3 4" xfId="9977"/>
    <cellStyle name="GrandTotalNumber 5 3 2 4" xfId="9978"/>
    <cellStyle name="GrandTotalNumber 5 3 2 4 2" xfId="9979"/>
    <cellStyle name="GrandTotalNumber 5 3 2 4 2 2" xfId="9980"/>
    <cellStyle name="GrandTotalNumber 5 3 2 4 2 3" xfId="9981"/>
    <cellStyle name="GrandTotalNumber 5 3 2 4 3" xfId="9982"/>
    <cellStyle name="GrandTotalNumber 5 3 2 4 4" xfId="9983"/>
    <cellStyle name="GrandTotalNumber 5 3 2 5" xfId="9984"/>
    <cellStyle name="GrandTotalNumber 5 3 2 5 2" xfId="9985"/>
    <cellStyle name="GrandTotalNumber 5 3 2 5 2 2" xfId="9986"/>
    <cellStyle name="GrandTotalNumber 5 3 2 5 2 3" xfId="9987"/>
    <cellStyle name="GrandTotalNumber 5 3 2 5 3" xfId="9988"/>
    <cellStyle name="GrandTotalNumber 5 3 2 5 4" xfId="9989"/>
    <cellStyle name="GrandTotalNumber 5 3 2 6" xfId="9990"/>
    <cellStyle name="GrandTotalNumber 5 3 2 6 2" xfId="9991"/>
    <cellStyle name="GrandTotalNumber 5 3 2 6 2 2" xfId="9992"/>
    <cellStyle name="GrandTotalNumber 5 3 2 6 2 3" xfId="9993"/>
    <cellStyle name="GrandTotalNumber 5 3 2 6 3" xfId="9994"/>
    <cellStyle name="GrandTotalNumber 5 3 2 6 4" xfId="9995"/>
    <cellStyle name="GrandTotalNumber 5 3 2 7" xfId="9996"/>
    <cellStyle name="GrandTotalNumber 5 3 2 7 2" xfId="9997"/>
    <cellStyle name="GrandTotalNumber 5 3 2 7 3" xfId="9998"/>
    <cellStyle name="GrandTotalNumber 5 3 2 8" xfId="9999"/>
    <cellStyle name="GrandTotalNumber 5 3 2 9" xfId="10000"/>
    <cellStyle name="GrandTotalNumber 5 3 3" xfId="10001"/>
    <cellStyle name="GrandTotalNumber 5 3 3 2" xfId="10002"/>
    <cellStyle name="GrandTotalNumber 5 3 3 2 2" xfId="10003"/>
    <cellStyle name="GrandTotalNumber 5 3 3 2 2 2" xfId="10004"/>
    <cellStyle name="GrandTotalNumber 5 3 3 2 2 3" xfId="10005"/>
    <cellStyle name="GrandTotalNumber 5 3 3 2 3" xfId="10006"/>
    <cellStyle name="GrandTotalNumber 5 3 3 2 4" xfId="10007"/>
    <cellStyle name="GrandTotalNumber 5 3 3 3" xfId="10008"/>
    <cellStyle name="GrandTotalNumber 5 3 3 3 2" xfId="10009"/>
    <cellStyle name="GrandTotalNumber 5 3 3 3 2 2" xfId="10010"/>
    <cellStyle name="GrandTotalNumber 5 3 3 3 2 3" xfId="10011"/>
    <cellStyle name="GrandTotalNumber 5 3 3 3 3" xfId="10012"/>
    <cellStyle name="GrandTotalNumber 5 3 3 3 4" xfId="10013"/>
    <cellStyle name="GrandTotalNumber 5 3 3 4" xfId="10014"/>
    <cellStyle name="GrandTotalNumber 5 3 3 4 2" xfId="10015"/>
    <cellStyle name="GrandTotalNumber 5 3 3 4 2 2" xfId="10016"/>
    <cellStyle name="GrandTotalNumber 5 3 3 4 2 3" xfId="10017"/>
    <cellStyle name="GrandTotalNumber 5 3 3 4 3" xfId="10018"/>
    <cellStyle name="GrandTotalNumber 5 3 3 4 4" xfId="10019"/>
    <cellStyle name="GrandTotalNumber 5 3 3 5" xfId="10020"/>
    <cellStyle name="GrandTotalNumber 5 3 3 5 2" xfId="10021"/>
    <cellStyle name="GrandTotalNumber 5 3 3 5 2 2" xfId="10022"/>
    <cellStyle name="GrandTotalNumber 5 3 3 5 2 3" xfId="10023"/>
    <cellStyle name="GrandTotalNumber 5 3 3 5 3" xfId="10024"/>
    <cellStyle name="GrandTotalNumber 5 3 3 5 4" xfId="10025"/>
    <cellStyle name="GrandTotalNumber 5 3 3 6" xfId="10026"/>
    <cellStyle name="GrandTotalNumber 5 3 3 6 2" xfId="10027"/>
    <cellStyle name="GrandTotalNumber 5 3 3 6 2 2" xfId="10028"/>
    <cellStyle name="GrandTotalNumber 5 3 3 6 2 3" xfId="10029"/>
    <cellStyle name="GrandTotalNumber 5 3 3 6 3" xfId="10030"/>
    <cellStyle name="GrandTotalNumber 5 3 3 6 4" xfId="10031"/>
    <cellStyle name="GrandTotalNumber 5 3 3 7" xfId="10032"/>
    <cellStyle name="GrandTotalNumber 5 3 3 7 2" xfId="10033"/>
    <cellStyle name="GrandTotalNumber 5 3 3 7 3" xfId="10034"/>
    <cellStyle name="GrandTotalNumber 5 3 3 8" xfId="10035"/>
    <cellStyle name="GrandTotalNumber 5 3 3 9" xfId="10036"/>
    <cellStyle name="GrandTotalNumber 5 3 4" xfId="10037"/>
    <cellStyle name="GrandTotalNumber 5 3 4 2" xfId="10038"/>
    <cellStyle name="GrandTotalNumber 5 3 4 2 2" xfId="10039"/>
    <cellStyle name="GrandTotalNumber 5 3 4 2 2 2" xfId="10040"/>
    <cellStyle name="GrandTotalNumber 5 3 4 2 2 3" xfId="10041"/>
    <cellStyle name="GrandTotalNumber 5 3 4 2 3" xfId="10042"/>
    <cellStyle name="GrandTotalNumber 5 3 4 2 4" xfId="10043"/>
    <cellStyle name="GrandTotalNumber 5 3 4 3" xfId="10044"/>
    <cellStyle name="GrandTotalNumber 5 3 4 3 2" xfId="10045"/>
    <cellStyle name="GrandTotalNumber 5 3 4 3 2 2" xfId="10046"/>
    <cellStyle name="GrandTotalNumber 5 3 4 3 2 3" xfId="10047"/>
    <cellStyle name="GrandTotalNumber 5 3 4 3 3" xfId="10048"/>
    <cellStyle name="GrandTotalNumber 5 3 4 3 4" xfId="10049"/>
    <cellStyle name="GrandTotalNumber 5 3 4 4" xfId="10050"/>
    <cellStyle name="GrandTotalNumber 5 3 4 4 2" xfId="10051"/>
    <cellStyle name="GrandTotalNumber 5 3 4 4 2 2" xfId="10052"/>
    <cellStyle name="GrandTotalNumber 5 3 4 4 2 3" xfId="10053"/>
    <cellStyle name="GrandTotalNumber 5 3 4 4 3" xfId="10054"/>
    <cellStyle name="GrandTotalNumber 5 3 4 4 4" xfId="10055"/>
    <cellStyle name="GrandTotalNumber 5 3 4 5" xfId="10056"/>
    <cellStyle name="GrandTotalNumber 5 3 4 5 2" xfId="10057"/>
    <cellStyle name="GrandTotalNumber 5 3 4 5 2 2" xfId="10058"/>
    <cellStyle name="GrandTotalNumber 5 3 4 5 2 3" xfId="10059"/>
    <cellStyle name="GrandTotalNumber 5 3 4 5 3" xfId="10060"/>
    <cellStyle name="GrandTotalNumber 5 3 4 5 4" xfId="10061"/>
    <cellStyle name="GrandTotalNumber 5 3 4 6" xfId="10062"/>
    <cellStyle name="GrandTotalNumber 5 3 4 6 2" xfId="10063"/>
    <cellStyle name="GrandTotalNumber 5 3 4 6 2 2" xfId="10064"/>
    <cellStyle name="GrandTotalNumber 5 3 4 6 2 3" xfId="10065"/>
    <cellStyle name="GrandTotalNumber 5 3 4 6 3" xfId="10066"/>
    <cellStyle name="GrandTotalNumber 5 3 4 6 4" xfId="10067"/>
    <cellStyle name="GrandTotalNumber 5 3 4 7" xfId="10068"/>
    <cellStyle name="GrandTotalNumber 5 3 4 7 2" xfId="10069"/>
    <cellStyle name="GrandTotalNumber 5 3 4 7 3" xfId="10070"/>
    <cellStyle name="GrandTotalNumber 5 3 4 8" xfId="10071"/>
    <cellStyle name="GrandTotalNumber 5 3 4 9" xfId="10072"/>
    <cellStyle name="GrandTotalNumber 5 3 5" xfId="10073"/>
    <cellStyle name="GrandTotalNumber 5 3 5 2" xfId="10074"/>
    <cellStyle name="GrandTotalNumber 5 3 5 2 2" xfId="10075"/>
    <cellStyle name="GrandTotalNumber 5 3 5 2 3" xfId="10076"/>
    <cellStyle name="GrandTotalNumber 5 3 5 3" xfId="10077"/>
    <cellStyle name="GrandTotalNumber 5 3 5 4" xfId="10078"/>
    <cellStyle name="GrandTotalNumber 5 3 6" xfId="10079"/>
    <cellStyle name="GrandTotalNumber 5 3 6 2" xfId="10080"/>
    <cellStyle name="GrandTotalNumber 5 3 6 2 2" xfId="10081"/>
    <cellStyle name="GrandTotalNumber 5 3 6 2 3" xfId="10082"/>
    <cellStyle name="GrandTotalNumber 5 3 6 3" xfId="10083"/>
    <cellStyle name="GrandTotalNumber 5 3 6 4" xfId="10084"/>
    <cellStyle name="GrandTotalNumber 5 3 7" xfId="10085"/>
    <cellStyle name="GrandTotalNumber 5 3 7 2" xfId="10086"/>
    <cellStyle name="GrandTotalNumber 5 3 7 2 2" xfId="10087"/>
    <cellStyle name="GrandTotalNumber 5 3 7 2 3" xfId="10088"/>
    <cellStyle name="GrandTotalNumber 5 3 7 3" xfId="10089"/>
    <cellStyle name="GrandTotalNumber 5 3 7 4" xfId="10090"/>
    <cellStyle name="GrandTotalNumber 5 3 8" xfId="10091"/>
    <cellStyle name="GrandTotalNumber 5 3 8 2" xfId="10092"/>
    <cellStyle name="GrandTotalNumber 5 3 8 2 2" xfId="10093"/>
    <cellStyle name="GrandTotalNumber 5 3 8 2 3" xfId="10094"/>
    <cellStyle name="GrandTotalNumber 5 3 8 3" xfId="10095"/>
    <cellStyle name="GrandTotalNumber 5 3 8 4" xfId="10096"/>
    <cellStyle name="GrandTotalNumber 5 3 9" xfId="10097"/>
    <cellStyle name="GrandTotalNumber 5 3 9 2" xfId="10098"/>
    <cellStyle name="GrandTotalNumber 5 3 9 2 2" xfId="10099"/>
    <cellStyle name="GrandTotalNumber 5 3 9 2 3" xfId="10100"/>
    <cellStyle name="GrandTotalNumber 5 3 9 3" xfId="10101"/>
    <cellStyle name="GrandTotalNumber 5 3 9 4" xfId="10102"/>
    <cellStyle name="GrandTotalNumber 5 4" xfId="10103"/>
    <cellStyle name="GrandTotalNumber 5 4 2" xfId="10104"/>
    <cellStyle name="GrandTotalNumber 5 4 2 2" xfId="10105"/>
    <cellStyle name="GrandTotalNumber 5 4 2 2 2" xfId="10106"/>
    <cellStyle name="GrandTotalNumber 5 4 2 2 3" xfId="10107"/>
    <cellStyle name="GrandTotalNumber 5 4 2 3" xfId="10108"/>
    <cellStyle name="GrandTotalNumber 5 4 2 4" xfId="10109"/>
    <cellStyle name="GrandTotalNumber 5 4 3" xfId="10110"/>
    <cellStyle name="GrandTotalNumber 5 4 3 2" xfId="10111"/>
    <cellStyle name="GrandTotalNumber 5 4 3 2 2" xfId="10112"/>
    <cellStyle name="GrandTotalNumber 5 4 3 2 3" xfId="10113"/>
    <cellStyle name="GrandTotalNumber 5 4 3 3" xfId="10114"/>
    <cellStyle name="GrandTotalNumber 5 4 3 4" xfId="10115"/>
    <cellStyle name="GrandTotalNumber 5 4 4" xfId="10116"/>
    <cellStyle name="GrandTotalNumber 5 4 4 2" xfId="10117"/>
    <cellStyle name="GrandTotalNumber 5 4 4 2 2" xfId="10118"/>
    <cellStyle name="GrandTotalNumber 5 4 4 2 3" xfId="10119"/>
    <cellStyle name="GrandTotalNumber 5 4 4 3" xfId="10120"/>
    <cellStyle name="GrandTotalNumber 5 4 4 4" xfId="10121"/>
    <cellStyle name="GrandTotalNumber 5 4 5" xfId="10122"/>
    <cellStyle name="GrandTotalNumber 5 4 5 2" xfId="10123"/>
    <cellStyle name="GrandTotalNumber 5 4 5 2 2" xfId="10124"/>
    <cellStyle name="GrandTotalNumber 5 4 5 2 3" xfId="10125"/>
    <cellStyle name="GrandTotalNumber 5 4 5 3" xfId="10126"/>
    <cellStyle name="GrandTotalNumber 5 4 5 4" xfId="10127"/>
    <cellStyle name="GrandTotalNumber 5 4 6" xfId="10128"/>
    <cellStyle name="GrandTotalNumber 5 4 6 2" xfId="10129"/>
    <cellStyle name="GrandTotalNumber 5 4 6 2 2" xfId="10130"/>
    <cellStyle name="GrandTotalNumber 5 4 6 2 3" xfId="10131"/>
    <cellStyle name="GrandTotalNumber 5 4 6 3" xfId="10132"/>
    <cellStyle name="GrandTotalNumber 5 4 6 4" xfId="10133"/>
    <cellStyle name="GrandTotalNumber 5 4 7" xfId="10134"/>
    <cellStyle name="GrandTotalNumber 5 4 7 2" xfId="10135"/>
    <cellStyle name="GrandTotalNumber 5 4 7 3" xfId="10136"/>
    <cellStyle name="GrandTotalNumber 5 4 8" xfId="10137"/>
    <cellStyle name="GrandTotalNumber 5 4 9" xfId="10138"/>
    <cellStyle name="GrandTotalNumber 5 5" xfId="10139"/>
    <cellStyle name="GrandTotalNumber 5 5 2" xfId="10140"/>
    <cellStyle name="GrandTotalNumber 5 5 2 2" xfId="10141"/>
    <cellStyle name="GrandTotalNumber 5 5 2 2 2" xfId="10142"/>
    <cellStyle name="GrandTotalNumber 5 5 2 2 3" xfId="10143"/>
    <cellStyle name="GrandTotalNumber 5 5 2 3" xfId="10144"/>
    <cellStyle name="GrandTotalNumber 5 5 2 4" xfId="10145"/>
    <cellStyle name="GrandTotalNumber 5 5 3" xfId="10146"/>
    <cellStyle name="GrandTotalNumber 5 5 3 2" xfId="10147"/>
    <cellStyle name="GrandTotalNumber 5 5 3 2 2" xfId="10148"/>
    <cellStyle name="GrandTotalNumber 5 5 3 2 3" xfId="10149"/>
    <cellStyle name="GrandTotalNumber 5 5 3 3" xfId="10150"/>
    <cellStyle name="GrandTotalNumber 5 5 3 4" xfId="10151"/>
    <cellStyle name="GrandTotalNumber 5 5 4" xfId="10152"/>
    <cellStyle name="GrandTotalNumber 5 5 4 2" xfId="10153"/>
    <cellStyle name="GrandTotalNumber 5 5 4 2 2" xfId="10154"/>
    <cellStyle name="GrandTotalNumber 5 5 4 2 3" xfId="10155"/>
    <cellStyle name="GrandTotalNumber 5 5 4 3" xfId="10156"/>
    <cellStyle name="GrandTotalNumber 5 5 4 4" xfId="10157"/>
    <cellStyle name="GrandTotalNumber 5 5 5" xfId="10158"/>
    <cellStyle name="GrandTotalNumber 5 5 5 2" xfId="10159"/>
    <cellStyle name="GrandTotalNumber 5 5 5 2 2" xfId="10160"/>
    <cellStyle name="GrandTotalNumber 5 5 5 2 3" xfId="10161"/>
    <cellStyle name="GrandTotalNumber 5 5 5 3" xfId="10162"/>
    <cellStyle name="GrandTotalNumber 5 5 5 4" xfId="10163"/>
    <cellStyle name="GrandTotalNumber 5 5 6" xfId="10164"/>
    <cellStyle name="GrandTotalNumber 5 5 6 2" xfId="10165"/>
    <cellStyle name="GrandTotalNumber 5 5 6 2 2" xfId="10166"/>
    <cellStyle name="GrandTotalNumber 5 5 6 2 3" xfId="10167"/>
    <cellStyle name="GrandTotalNumber 5 5 6 3" xfId="10168"/>
    <cellStyle name="GrandTotalNumber 5 5 6 4" xfId="10169"/>
    <cellStyle name="GrandTotalNumber 5 5 7" xfId="10170"/>
    <cellStyle name="GrandTotalNumber 5 5 7 2" xfId="10171"/>
    <cellStyle name="GrandTotalNumber 5 5 7 3" xfId="10172"/>
    <cellStyle name="GrandTotalNumber 5 5 8" xfId="10173"/>
    <cellStyle name="GrandTotalNumber 5 5 9" xfId="10174"/>
    <cellStyle name="GrandTotalNumber 5 6" xfId="10175"/>
    <cellStyle name="GrandTotalNumber 5 6 2" xfId="10176"/>
    <cellStyle name="GrandTotalNumber 5 6 2 2" xfId="10177"/>
    <cellStyle name="GrandTotalNumber 5 6 2 2 2" xfId="10178"/>
    <cellStyle name="GrandTotalNumber 5 6 2 2 3" xfId="10179"/>
    <cellStyle name="GrandTotalNumber 5 6 2 3" xfId="10180"/>
    <cellStyle name="GrandTotalNumber 5 6 2 4" xfId="10181"/>
    <cellStyle name="GrandTotalNumber 5 6 3" xfId="10182"/>
    <cellStyle name="GrandTotalNumber 5 6 3 2" xfId="10183"/>
    <cellStyle name="GrandTotalNumber 5 6 3 2 2" xfId="10184"/>
    <cellStyle name="GrandTotalNumber 5 6 3 2 3" xfId="10185"/>
    <cellStyle name="GrandTotalNumber 5 6 3 3" xfId="10186"/>
    <cellStyle name="GrandTotalNumber 5 6 3 4" xfId="10187"/>
    <cellStyle name="GrandTotalNumber 5 6 4" xfId="10188"/>
    <cellStyle name="GrandTotalNumber 5 6 4 2" xfId="10189"/>
    <cellStyle name="GrandTotalNumber 5 6 4 2 2" xfId="10190"/>
    <cellStyle name="GrandTotalNumber 5 6 4 2 3" xfId="10191"/>
    <cellStyle name="GrandTotalNumber 5 6 4 3" xfId="10192"/>
    <cellStyle name="GrandTotalNumber 5 6 4 4" xfId="10193"/>
    <cellStyle name="GrandTotalNumber 5 6 5" xfId="10194"/>
    <cellStyle name="GrandTotalNumber 5 6 5 2" xfId="10195"/>
    <cellStyle name="GrandTotalNumber 5 6 5 2 2" xfId="10196"/>
    <cellStyle name="GrandTotalNumber 5 6 5 2 3" xfId="10197"/>
    <cellStyle name="GrandTotalNumber 5 6 5 3" xfId="10198"/>
    <cellStyle name="GrandTotalNumber 5 6 5 4" xfId="10199"/>
    <cellStyle name="GrandTotalNumber 5 6 6" xfId="10200"/>
    <cellStyle name="GrandTotalNumber 5 6 6 2" xfId="10201"/>
    <cellStyle name="GrandTotalNumber 5 6 6 2 2" xfId="10202"/>
    <cellStyle name="GrandTotalNumber 5 6 6 2 3" xfId="10203"/>
    <cellStyle name="GrandTotalNumber 5 6 6 3" xfId="10204"/>
    <cellStyle name="GrandTotalNumber 5 6 6 4" xfId="10205"/>
    <cellStyle name="GrandTotalNumber 5 6 7" xfId="10206"/>
    <cellStyle name="GrandTotalNumber 5 6 7 2" xfId="10207"/>
    <cellStyle name="GrandTotalNumber 5 6 7 3" xfId="10208"/>
    <cellStyle name="GrandTotalNumber 5 6 8" xfId="10209"/>
    <cellStyle name="GrandTotalNumber 5 6 9" xfId="10210"/>
    <cellStyle name="GrandTotalNumber 5 7" xfId="10211"/>
    <cellStyle name="GrandTotalNumber 5 7 2" xfId="10212"/>
    <cellStyle name="GrandTotalNumber 5 7 2 2" xfId="10213"/>
    <cellStyle name="GrandTotalNumber 5 7 2 3" xfId="10214"/>
    <cellStyle name="GrandTotalNumber 5 7 3" xfId="10215"/>
    <cellStyle name="GrandTotalNumber 5 7 4" xfId="10216"/>
    <cellStyle name="GrandTotalNumber 5 8" xfId="10217"/>
    <cellStyle name="GrandTotalNumber 5 8 2" xfId="10218"/>
    <cellStyle name="GrandTotalNumber 5 8 2 2" xfId="10219"/>
    <cellStyle name="GrandTotalNumber 5 8 2 3" xfId="10220"/>
    <cellStyle name="GrandTotalNumber 5 8 3" xfId="10221"/>
    <cellStyle name="GrandTotalNumber 5 8 4" xfId="10222"/>
    <cellStyle name="GrandTotalNumber 5 9" xfId="10223"/>
    <cellStyle name="GrandTotalNumber 5 9 2" xfId="10224"/>
    <cellStyle name="GrandTotalNumber 5 9 2 2" xfId="10225"/>
    <cellStyle name="GrandTotalNumber 5 9 2 3" xfId="10226"/>
    <cellStyle name="GrandTotalNumber 5 9 3" xfId="10227"/>
    <cellStyle name="GrandTotalNumber 5 9 4" xfId="10228"/>
    <cellStyle name="GrandTotalNumber 6" xfId="10229"/>
    <cellStyle name="GrandTotalNumber 6 10" xfId="10230"/>
    <cellStyle name="GrandTotalNumber 6 10 2" xfId="10231"/>
    <cellStyle name="GrandTotalNumber 6 10 3" xfId="10232"/>
    <cellStyle name="GrandTotalNumber 6 11" xfId="10233"/>
    <cellStyle name="GrandTotalNumber 6 11 2" xfId="10234"/>
    <cellStyle name="GrandTotalNumber 6 11 3" xfId="10235"/>
    <cellStyle name="GrandTotalNumber 6 12" xfId="10236"/>
    <cellStyle name="GrandTotalNumber 6 12 2" xfId="10237"/>
    <cellStyle name="GrandTotalNumber 6 12 3" xfId="10238"/>
    <cellStyle name="GrandTotalNumber 6 13" xfId="10239"/>
    <cellStyle name="GrandTotalNumber 6 13 2" xfId="10240"/>
    <cellStyle name="GrandTotalNumber 6 13 3" xfId="10241"/>
    <cellStyle name="GrandTotalNumber 6 14" xfId="10242"/>
    <cellStyle name="GrandTotalNumber 6 14 2" xfId="10243"/>
    <cellStyle name="GrandTotalNumber 6 14 3" xfId="10244"/>
    <cellStyle name="GrandTotalNumber 6 15" xfId="10245"/>
    <cellStyle name="GrandTotalNumber 6 16" xfId="10246"/>
    <cellStyle name="GrandTotalNumber 6 2" xfId="10247"/>
    <cellStyle name="GrandTotalNumber 6 2 10" xfId="10248"/>
    <cellStyle name="GrandTotalNumber 6 2 10 2" xfId="10249"/>
    <cellStyle name="GrandTotalNumber 6 2 10 3" xfId="10250"/>
    <cellStyle name="GrandTotalNumber 6 2 11" xfId="10251"/>
    <cellStyle name="GrandTotalNumber 6 2 12" xfId="10252"/>
    <cellStyle name="GrandTotalNumber 6 2 2" xfId="10253"/>
    <cellStyle name="GrandTotalNumber 6 2 2 2" xfId="10254"/>
    <cellStyle name="GrandTotalNumber 6 2 2 2 2" xfId="10255"/>
    <cellStyle name="GrandTotalNumber 6 2 2 2 2 2" xfId="10256"/>
    <cellStyle name="GrandTotalNumber 6 2 2 2 2 3" xfId="10257"/>
    <cellStyle name="GrandTotalNumber 6 2 2 2 3" xfId="10258"/>
    <cellStyle name="GrandTotalNumber 6 2 2 2 4" xfId="10259"/>
    <cellStyle name="GrandTotalNumber 6 2 2 3" xfId="10260"/>
    <cellStyle name="GrandTotalNumber 6 2 2 3 2" xfId="10261"/>
    <cellStyle name="GrandTotalNumber 6 2 2 3 2 2" xfId="10262"/>
    <cellStyle name="GrandTotalNumber 6 2 2 3 2 3" xfId="10263"/>
    <cellStyle name="GrandTotalNumber 6 2 2 3 3" xfId="10264"/>
    <cellStyle name="GrandTotalNumber 6 2 2 3 4" xfId="10265"/>
    <cellStyle name="GrandTotalNumber 6 2 2 4" xfId="10266"/>
    <cellStyle name="GrandTotalNumber 6 2 2 4 2" xfId="10267"/>
    <cellStyle name="GrandTotalNumber 6 2 2 4 2 2" xfId="10268"/>
    <cellStyle name="GrandTotalNumber 6 2 2 4 2 3" xfId="10269"/>
    <cellStyle name="GrandTotalNumber 6 2 2 4 3" xfId="10270"/>
    <cellStyle name="GrandTotalNumber 6 2 2 4 4" xfId="10271"/>
    <cellStyle name="GrandTotalNumber 6 2 2 5" xfId="10272"/>
    <cellStyle name="GrandTotalNumber 6 2 2 5 2" xfId="10273"/>
    <cellStyle name="GrandTotalNumber 6 2 2 5 2 2" xfId="10274"/>
    <cellStyle name="GrandTotalNumber 6 2 2 5 2 3" xfId="10275"/>
    <cellStyle name="GrandTotalNumber 6 2 2 5 3" xfId="10276"/>
    <cellStyle name="GrandTotalNumber 6 2 2 5 4" xfId="10277"/>
    <cellStyle name="GrandTotalNumber 6 2 2 6" xfId="10278"/>
    <cellStyle name="GrandTotalNumber 6 2 2 6 2" xfId="10279"/>
    <cellStyle name="GrandTotalNumber 6 2 2 6 2 2" xfId="10280"/>
    <cellStyle name="GrandTotalNumber 6 2 2 6 2 3" xfId="10281"/>
    <cellStyle name="GrandTotalNumber 6 2 2 6 3" xfId="10282"/>
    <cellStyle name="GrandTotalNumber 6 2 2 6 4" xfId="10283"/>
    <cellStyle name="GrandTotalNumber 6 2 2 7" xfId="10284"/>
    <cellStyle name="GrandTotalNumber 6 2 2 7 2" xfId="10285"/>
    <cellStyle name="GrandTotalNumber 6 2 2 7 3" xfId="10286"/>
    <cellStyle name="GrandTotalNumber 6 2 2 8" xfId="10287"/>
    <cellStyle name="GrandTotalNumber 6 2 2 9" xfId="10288"/>
    <cellStyle name="GrandTotalNumber 6 2 3" xfId="10289"/>
    <cellStyle name="GrandTotalNumber 6 2 3 2" xfId="10290"/>
    <cellStyle name="GrandTotalNumber 6 2 3 2 2" xfId="10291"/>
    <cellStyle name="GrandTotalNumber 6 2 3 2 2 2" xfId="10292"/>
    <cellStyle name="GrandTotalNumber 6 2 3 2 2 3" xfId="10293"/>
    <cellStyle name="GrandTotalNumber 6 2 3 2 3" xfId="10294"/>
    <cellStyle name="GrandTotalNumber 6 2 3 2 4" xfId="10295"/>
    <cellStyle name="GrandTotalNumber 6 2 3 3" xfId="10296"/>
    <cellStyle name="GrandTotalNumber 6 2 3 3 2" xfId="10297"/>
    <cellStyle name="GrandTotalNumber 6 2 3 3 2 2" xfId="10298"/>
    <cellStyle name="GrandTotalNumber 6 2 3 3 2 3" xfId="10299"/>
    <cellStyle name="GrandTotalNumber 6 2 3 3 3" xfId="10300"/>
    <cellStyle name="GrandTotalNumber 6 2 3 3 4" xfId="10301"/>
    <cellStyle name="GrandTotalNumber 6 2 3 4" xfId="10302"/>
    <cellStyle name="GrandTotalNumber 6 2 3 4 2" xfId="10303"/>
    <cellStyle name="GrandTotalNumber 6 2 3 4 2 2" xfId="10304"/>
    <cellStyle name="GrandTotalNumber 6 2 3 4 2 3" xfId="10305"/>
    <cellStyle name="GrandTotalNumber 6 2 3 4 3" xfId="10306"/>
    <cellStyle name="GrandTotalNumber 6 2 3 4 4" xfId="10307"/>
    <cellStyle name="GrandTotalNumber 6 2 3 5" xfId="10308"/>
    <cellStyle name="GrandTotalNumber 6 2 3 5 2" xfId="10309"/>
    <cellStyle name="GrandTotalNumber 6 2 3 5 2 2" xfId="10310"/>
    <cellStyle name="GrandTotalNumber 6 2 3 5 2 3" xfId="10311"/>
    <cellStyle name="GrandTotalNumber 6 2 3 5 3" xfId="10312"/>
    <cellStyle name="GrandTotalNumber 6 2 3 5 4" xfId="10313"/>
    <cellStyle name="GrandTotalNumber 6 2 3 6" xfId="10314"/>
    <cellStyle name="GrandTotalNumber 6 2 3 6 2" xfId="10315"/>
    <cellStyle name="GrandTotalNumber 6 2 3 6 2 2" xfId="10316"/>
    <cellStyle name="GrandTotalNumber 6 2 3 6 2 3" xfId="10317"/>
    <cellStyle name="GrandTotalNumber 6 2 3 6 3" xfId="10318"/>
    <cellStyle name="GrandTotalNumber 6 2 3 6 4" xfId="10319"/>
    <cellStyle name="GrandTotalNumber 6 2 3 7" xfId="10320"/>
    <cellStyle name="GrandTotalNumber 6 2 3 7 2" xfId="10321"/>
    <cellStyle name="GrandTotalNumber 6 2 3 7 3" xfId="10322"/>
    <cellStyle name="GrandTotalNumber 6 2 3 8" xfId="10323"/>
    <cellStyle name="GrandTotalNumber 6 2 3 9" xfId="10324"/>
    <cellStyle name="GrandTotalNumber 6 2 4" xfId="10325"/>
    <cellStyle name="GrandTotalNumber 6 2 4 2" xfId="10326"/>
    <cellStyle name="GrandTotalNumber 6 2 4 2 2" xfId="10327"/>
    <cellStyle name="GrandTotalNumber 6 2 4 2 2 2" xfId="10328"/>
    <cellStyle name="GrandTotalNumber 6 2 4 2 2 3" xfId="10329"/>
    <cellStyle name="GrandTotalNumber 6 2 4 2 3" xfId="10330"/>
    <cellStyle name="GrandTotalNumber 6 2 4 2 4" xfId="10331"/>
    <cellStyle name="GrandTotalNumber 6 2 4 3" xfId="10332"/>
    <cellStyle name="GrandTotalNumber 6 2 4 3 2" xfId="10333"/>
    <cellStyle name="GrandTotalNumber 6 2 4 3 2 2" xfId="10334"/>
    <cellStyle name="GrandTotalNumber 6 2 4 3 2 3" xfId="10335"/>
    <cellStyle name="GrandTotalNumber 6 2 4 3 3" xfId="10336"/>
    <cellStyle name="GrandTotalNumber 6 2 4 3 4" xfId="10337"/>
    <cellStyle name="GrandTotalNumber 6 2 4 4" xfId="10338"/>
    <cellStyle name="GrandTotalNumber 6 2 4 4 2" xfId="10339"/>
    <cellStyle name="GrandTotalNumber 6 2 4 4 2 2" xfId="10340"/>
    <cellStyle name="GrandTotalNumber 6 2 4 4 2 3" xfId="10341"/>
    <cellStyle name="GrandTotalNumber 6 2 4 4 3" xfId="10342"/>
    <cellStyle name="GrandTotalNumber 6 2 4 4 4" xfId="10343"/>
    <cellStyle name="GrandTotalNumber 6 2 4 5" xfId="10344"/>
    <cellStyle name="GrandTotalNumber 6 2 4 5 2" xfId="10345"/>
    <cellStyle name="GrandTotalNumber 6 2 4 5 2 2" xfId="10346"/>
    <cellStyle name="GrandTotalNumber 6 2 4 5 2 3" xfId="10347"/>
    <cellStyle name="GrandTotalNumber 6 2 4 5 3" xfId="10348"/>
    <cellStyle name="GrandTotalNumber 6 2 4 5 4" xfId="10349"/>
    <cellStyle name="GrandTotalNumber 6 2 4 6" xfId="10350"/>
    <cellStyle name="GrandTotalNumber 6 2 4 6 2" xfId="10351"/>
    <cellStyle name="GrandTotalNumber 6 2 4 6 2 2" xfId="10352"/>
    <cellStyle name="GrandTotalNumber 6 2 4 6 2 3" xfId="10353"/>
    <cellStyle name="GrandTotalNumber 6 2 4 6 3" xfId="10354"/>
    <cellStyle name="GrandTotalNumber 6 2 4 6 4" xfId="10355"/>
    <cellStyle name="GrandTotalNumber 6 2 4 7" xfId="10356"/>
    <cellStyle name="GrandTotalNumber 6 2 4 7 2" xfId="10357"/>
    <cellStyle name="GrandTotalNumber 6 2 4 7 3" xfId="10358"/>
    <cellStyle name="GrandTotalNumber 6 2 4 8" xfId="10359"/>
    <cellStyle name="GrandTotalNumber 6 2 4 9" xfId="10360"/>
    <cellStyle name="GrandTotalNumber 6 2 5" xfId="10361"/>
    <cellStyle name="GrandTotalNumber 6 2 5 2" xfId="10362"/>
    <cellStyle name="GrandTotalNumber 6 2 5 2 2" xfId="10363"/>
    <cellStyle name="GrandTotalNumber 6 2 5 2 3" xfId="10364"/>
    <cellStyle name="GrandTotalNumber 6 2 5 3" xfId="10365"/>
    <cellStyle name="GrandTotalNumber 6 2 5 4" xfId="10366"/>
    <cellStyle name="GrandTotalNumber 6 2 6" xfId="10367"/>
    <cellStyle name="GrandTotalNumber 6 2 6 2" xfId="10368"/>
    <cellStyle name="GrandTotalNumber 6 2 6 2 2" xfId="10369"/>
    <cellStyle name="GrandTotalNumber 6 2 6 2 3" xfId="10370"/>
    <cellStyle name="GrandTotalNumber 6 2 6 3" xfId="10371"/>
    <cellStyle name="GrandTotalNumber 6 2 6 4" xfId="10372"/>
    <cellStyle name="GrandTotalNumber 6 2 7" xfId="10373"/>
    <cellStyle name="GrandTotalNumber 6 2 7 2" xfId="10374"/>
    <cellStyle name="GrandTotalNumber 6 2 7 2 2" xfId="10375"/>
    <cellStyle name="GrandTotalNumber 6 2 7 2 3" xfId="10376"/>
    <cellStyle name="GrandTotalNumber 6 2 7 3" xfId="10377"/>
    <cellStyle name="GrandTotalNumber 6 2 7 4" xfId="10378"/>
    <cellStyle name="GrandTotalNumber 6 2 8" xfId="10379"/>
    <cellStyle name="GrandTotalNumber 6 2 8 2" xfId="10380"/>
    <cellStyle name="GrandTotalNumber 6 2 8 2 2" xfId="10381"/>
    <cellStyle name="GrandTotalNumber 6 2 8 2 3" xfId="10382"/>
    <cellStyle name="GrandTotalNumber 6 2 8 3" xfId="10383"/>
    <cellStyle name="GrandTotalNumber 6 2 8 4" xfId="10384"/>
    <cellStyle name="GrandTotalNumber 6 2 9" xfId="10385"/>
    <cellStyle name="GrandTotalNumber 6 2 9 2" xfId="10386"/>
    <cellStyle name="GrandTotalNumber 6 2 9 2 2" xfId="10387"/>
    <cellStyle name="GrandTotalNumber 6 2 9 2 3" xfId="10388"/>
    <cellStyle name="GrandTotalNumber 6 2 9 3" xfId="10389"/>
    <cellStyle name="GrandTotalNumber 6 2 9 4" xfId="10390"/>
    <cellStyle name="GrandTotalNumber 6 3" xfId="10391"/>
    <cellStyle name="GrandTotalNumber 6 3 2" xfId="10392"/>
    <cellStyle name="GrandTotalNumber 6 3 2 2" xfId="10393"/>
    <cellStyle name="GrandTotalNumber 6 3 2 2 2" xfId="10394"/>
    <cellStyle name="GrandTotalNumber 6 3 2 2 3" xfId="10395"/>
    <cellStyle name="GrandTotalNumber 6 3 2 3" xfId="10396"/>
    <cellStyle name="GrandTotalNumber 6 3 2 4" xfId="10397"/>
    <cellStyle name="GrandTotalNumber 6 3 3" xfId="10398"/>
    <cellStyle name="GrandTotalNumber 6 3 3 2" xfId="10399"/>
    <cellStyle name="GrandTotalNumber 6 3 3 2 2" xfId="10400"/>
    <cellStyle name="GrandTotalNumber 6 3 3 2 3" xfId="10401"/>
    <cellStyle name="GrandTotalNumber 6 3 3 3" xfId="10402"/>
    <cellStyle name="GrandTotalNumber 6 3 3 4" xfId="10403"/>
    <cellStyle name="GrandTotalNumber 6 3 4" xfId="10404"/>
    <cellStyle name="GrandTotalNumber 6 3 4 2" xfId="10405"/>
    <cellStyle name="GrandTotalNumber 6 3 4 2 2" xfId="10406"/>
    <cellStyle name="GrandTotalNumber 6 3 4 2 3" xfId="10407"/>
    <cellStyle name="GrandTotalNumber 6 3 4 3" xfId="10408"/>
    <cellStyle name="GrandTotalNumber 6 3 4 4" xfId="10409"/>
    <cellStyle name="GrandTotalNumber 6 3 5" xfId="10410"/>
    <cellStyle name="GrandTotalNumber 6 3 5 2" xfId="10411"/>
    <cellStyle name="GrandTotalNumber 6 3 5 2 2" xfId="10412"/>
    <cellStyle name="GrandTotalNumber 6 3 5 2 3" xfId="10413"/>
    <cellStyle name="GrandTotalNumber 6 3 5 3" xfId="10414"/>
    <cellStyle name="GrandTotalNumber 6 3 5 4" xfId="10415"/>
    <cellStyle name="GrandTotalNumber 6 3 6" xfId="10416"/>
    <cellStyle name="GrandTotalNumber 6 3 6 2" xfId="10417"/>
    <cellStyle name="GrandTotalNumber 6 3 6 2 2" xfId="10418"/>
    <cellStyle name="GrandTotalNumber 6 3 6 2 3" xfId="10419"/>
    <cellStyle name="GrandTotalNumber 6 3 6 3" xfId="10420"/>
    <cellStyle name="GrandTotalNumber 6 3 6 4" xfId="10421"/>
    <cellStyle name="GrandTotalNumber 6 3 7" xfId="10422"/>
    <cellStyle name="GrandTotalNumber 6 3 7 2" xfId="10423"/>
    <cellStyle name="GrandTotalNumber 6 3 7 3" xfId="10424"/>
    <cellStyle name="GrandTotalNumber 6 3 8" xfId="10425"/>
    <cellStyle name="GrandTotalNumber 6 3 9" xfId="10426"/>
    <cellStyle name="GrandTotalNumber 6 4" xfId="10427"/>
    <cellStyle name="GrandTotalNumber 6 4 2" xfId="10428"/>
    <cellStyle name="GrandTotalNumber 6 4 2 2" xfId="10429"/>
    <cellStyle name="GrandTotalNumber 6 4 2 2 2" xfId="10430"/>
    <cellStyle name="GrandTotalNumber 6 4 2 2 3" xfId="10431"/>
    <cellStyle name="GrandTotalNumber 6 4 2 3" xfId="10432"/>
    <cellStyle name="GrandTotalNumber 6 4 2 4" xfId="10433"/>
    <cellStyle name="GrandTotalNumber 6 4 3" xfId="10434"/>
    <cellStyle name="GrandTotalNumber 6 4 3 2" xfId="10435"/>
    <cellStyle name="GrandTotalNumber 6 4 3 2 2" xfId="10436"/>
    <cellStyle name="GrandTotalNumber 6 4 3 2 3" xfId="10437"/>
    <cellStyle name="GrandTotalNumber 6 4 3 3" xfId="10438"/>
    <cellStyle name="GrandTotalNumber 6 4 3 4" xfId="10439"/>
    <cellStyle name="GrandTotalNumber 6 4 4" xfId="10440"/>
    <cellStyle name="GrandTotalNumber 6 4 4 2" xfId="10441"/>
    <cellStyle name="GrandTotalNumber 6 4 4 2 2" xfId="10442"/>
    <cellStyle name="GrandTotalNumber 6 4 4 2 3" xfId="10443"/>
    <cellStyle name="GrandTotalNumber 6 4 4 3" xfId="10444"/>
    <cellStyle name="GrandTotalNumber 6 4 4 4" xfId="10445"/>
    <cellStyle name="GrandTotalNumber 6 4 5" xfId="10446"/>
    <cellStyle name="GrandTotalNumber 6 4 5 2" xfId="10447"/>
    <cellStyle name="GrandTotalNumber 6 4 5 2 2" xfId="10448"/>
    <cellStyle name="GrandTotalNumber 6 4 5 2 3" xfId="10449"/>
    <cellStyle name="GrandTotalNumber 6 4 5 3" xfId="10450"/>
    <cellStyle name="GrandTotalNumber 6 4 5 4" xfId="10451"/>
    <cellStyle name="GrandTotalNumber 6 4 6" xfId="10452"/>
    <cellStyle name="GrandTotalNumber 6 4 6 2" xfId="10453"/>
    <cellStyle name="GrandTotalNumber 6 4 6 2 2" xfId="10454"/>
    <cellStyle name="GrandTotalNumber 6 4 6 2 3" xfId="10455"/>
    <cellStyle name="GrandTotalNumber 6 4 6 3" xfId="10456"/>
    <cellStyle name="GrandTotalNumber 6 4 6 4" xfId="10457"/>
    <cellStyle name="GrandTotalNumber 6 4 7" xfId="10458"/>
    <cellStyle name="GrandTotalNumber 6 4 7 2" xfId="10459"/>
    <cellStyle name="GrandTotalNumber 6 4 7 3" xfId="10460"/>
    <cellStyle name="GrandTotalNumber 6 4 8" xfId="10461"/>
    <cellStyle name="GrandTotalNumber 6 4 9" xfId="10462"/>
    <cellStyle name="GrandTotalNumber 6 5" xfId="10463"/>
    <cellStyle name="GrandTotalNumber 6 5 2" xfId="10464"/>
    <cellStyle name="GrandTotalNumber 6 5 2 2" xfId="10465"/>
    <cellStyle name="GrandTotalNumber 6 5 2 2 2" xfId="10466"/>
    <cellStyle name="GrandTotalNumber 6 5 2 2 3" xfId="10467"/>
    <cellStyle name="GrandTotalNumber 6 5 2 3" xfId="10468"/>
    <cellStyle name="GrandTotalNumber 6 5 2 4" xfId="10469"/>
    <cellStyle name="GrandTotalNumber 6 5 3" xfId="10470"/>
    <cellStyle name="GrandTotalNumber 6 5 3 2" xfId="10471"/>
    <cellStyle name="GrandTotalNumber 6 5 3 2 2" xfId="10472"/>
    <cellStyle name="GrandTotalNumber 6 5 3 2 3" xfId="10473"/>
    <cellStyle name="GrandTotalNumber 6 5 3 3" xfId="10474"/>
    <cellStyle name="GrandTotalNumber 6 5 3 4" xfId="10475"/>
    <cellStyle name="GrandTotalNumber 6 5 4" xfId="10476"/>
    <cellStyle name="GrandTotalNumber 6 5 4 2" xfId="10477"/>
    <cellStyle name="GrandTotalNumber 6 5 4 2 2" xfId="10478"/>
    <cellStyle name="GrandTotalNumber 6 5 4 2 3" xfId="10479"/>
    <cellStyle name="GrandTotalNumber 6 5 4 3" xfId="10480"/>
    <cellStyle name="GrandTotalNumber 6 5 4 4" xfId="10481"/>
    <cellStyle name="GrandTotalNumber 6 5 5" xfId="10482"/>
    <cellStyle name="GrandTotalNumber 6 5 5 2" xfId="10483"/>
    <cellStyle name="GrandTotalNumber 6 5 5 2 2" xfId="10484"/>
    <cellStyle name="GrandTotalNumber 6 5 5 2 3" xfId="10485"/>
    <cellStyle name="GrandTotalNumber 6 5 5 3" xfId="10486"/>
    <cellStyle name="GrandTotalNumber 6 5 5 4" xfId="10487"/>
    <cellStyle name="GrandTotalNumber 6 5 6" xfId="10488"/>
    <cellStyle name="GrandTotalNumber 6 5 6 2" xfId="10489"/>
    <cellStyle name="GrandTotalNumber 6 5 6 2 2" xfId="10490"/>
    <cellStyle name="GrandTotalNumber 6 5 6 2 3" xfId="10491"/>
    <cellStyle name="GrandTotalNumber 6 5 6 3" xfId="10492"/>
    <cellStyle name="GrandTotalNumber 6 5 6 4" xfId="10493"/>
    <cellStyle name="GrandTotalNumber 6 5 7" xfId="10494"/>
    <cellStyle name="GrandTotalNumber 6 5 7 2" xfId="10495"/>
    <cellStyle name="GrandTotalNumber 6 5 7 3" xfId="10496"/>
    <cellStyle name="GrandTotalNumber 6 5 8" xfId="10497"/>
    <cellStyle name="GrandTotalNumber 6 5 9" xfId="10498"/>
    <cellStyle name="GrandTotalNumber 6 6" xfId="10499"/>
    <cellStyle name="GrandTotalNumber 6 6 2" xfId="10500"/>
    <cellStyle name="GrandTotalNumber 6 6 2 2" xfId="10501"/>
    <cellStyle name="GrandTotalNumber 6 6 2 3" xfId="10502"/>
    <cellStyle name="GrandTotalNumber 6 6 3" xfId="10503"/>
    <cellStyle name="GrandTotalNumber 6 6 4" xfId="10504"/>
    <cellStyle name="GrandTotalNumber 6 7" xfId="10505"/>
    <cellStyle name="GrandTotalNumber 6 7 2" xfId="10506"/>
    <cellStyle name="GrandTotalNumber 6 7 2 2" xfId="10507"/>
    <cellStyle name="GrandTotalNumber 6 7 2 3" xfId="10508"/>
    <cellStyle name="GrandTotalNumber 6 7 3" xfId="10509"/>
    <cellStyle name="GrandTotalNumber 6 7 4" xfId="10510"/>
    <cellStyle name="GrandTotalNumber 6 8" xfId="10511"/>
    <cellStyle name="GrandTotalNumber 6 8 2" xfId="10512"/>
    <cellStyle name="GrandTotalNumber 6 8 2 2" xfId="10513"/>
    <cellStyle name="GrandTotalNumber 6 8 2 3" xfId="10514"/>
    <cellStyle name="GrandTotalNumber 6 8 3" xfId="10515"/>
    <cellStyle name="GrandTotalNumber 6 8 4" xfId="10516"/>
    <cellStyle name="GrandTotalNumber 6 9" xfId="10517"/>
    <cellStyle name="GrandTotalNumber 6 9 2" xfId="10518"/>
    <cellStyle name="GrandTotalNumber 6 9 2 2" xfId="10519"/>
    <cellStyle name="GrandTotalNumber 6 9 2 3" xfId="10520"/>
    <cellStyle name="GrandTotalNumber 6 9 3" xfId="10521"/>
    <cellStyle name="GrandTotalNumber 6 9 4" xfId="10522"/>
    <cellStyle name="GrandTotalNumber 7" xfId="10523"/>
    <cellStyle name="GrandTotalNumber 7 10" xfId="10524"/>
    <cellStyle name="GrandTotalNumber 7 10 2" xfId="10525"/>
    <cellStyle name="GrandTotalNumber 7 10 3" xfId="10526"/>
    <cellStyle name="GrandTotalNumber 7 11" xfId="10527"/>
    <cellStyle name="GrandTotalNumber 7 12" xfId="10528"/>
    <cellStyle name="GrandTotalNumber 7 2" xfId="10529"/>
    <cellStyle name="GrandTotalNumber 7 2 2" xfId="10530"/>
    <cellStyle name="GrandTotalNumber 7 2 2 2" xfId="10531"/>
    <cellStyle name="GrandTotalNumber 7 2 2 2 2" xfId="10532"/>
    <cellStyle name="GrandTotalNumber 7 2 2 2 3" xfId="10533"/>
    <cellStyle name="GrandTotalNumber 7 2 2 3" xfId="10534"/>
    <cellStyle name="GrandTotalNumber 7 2 2 4" xfId="10535"/>
    <cellStyle name="GrandTotalNumber 7 2 3" xfId="10536"/>
    <cellStyle name="GrandTotalNumber 7 2 3 2" xfId="10537"/>
    <cellStyle name="GrandTotalNumber 7 2 3 2 2" xfId="10538"/>
    <cellStyle name="GrandTotalNumber 7 2 3 2 3" xfId="10539"/>
    <cellStyle name="GrandTotalNumber 7 2 3 3" xfId="10540"/>
    <cellStyle name="GrandTotalNumber 7 2 3 4" xfId="10541"/>
    <cellStyle name="GrandTotalNumber 7 2 4" xfId="10542"/>
    <cellStyle name="GrandTotalNumber 7 2 4 2" xfId="10543"/>
    <cellStyle name="GrandTotalNumber 7 2 4 2 2" xfId="10544"/>
    <cellStyle name="GrandTotalNumber 7 2 4 2 3" xfId="10545"/>
    <cellStyle name="GrandTotalNumber 7 2 4 3" xfId="10546"/>
    <cellStyle name="GrandTotalNumber 7 2 4 4" xfId="10547"/>
    <cellStyle name="GrandTotalNumber 7 2 5" xfId="10548"/>
    <cellStyle name="GrandTotalNumber 7 2 5 2" xfId="10549"/>
    <cellStyle name="GrandTotalNumber 7 2 5 2 2" xfId="10550"/>
    <cellStyle name="GrandTotalNumber 7 2 5 2 3" xfId="10551"/>
    <cellStyle name="GrandTotalNumber 7 2 5 3" xfId="10552"/>
    <cellStyle name="GrandTotalNumber 7 2 5 4" xfId="10553"/>
    <cellStyle name="GrandTotalNumber 7 2 6" xfId="10554"/>
    <cellStyle name="GrandTotalNumber 7 2 6 2" xfId="10555"/>
    <cellStyle name="GrandTotalNumber 7 2 6 2 2" xfId="10556"/>
    <cellStyle name="GrandTotalNumber 7 2 6 2 3" xfId="10557"/>
    <cellStyle name="GrandTotalNumber 7 2 6 3" xfId="10558"/>
    <cellStyle name="GrandTotalNumber 7 2 6 4" xfId="10559"/>
    <cellStyle name="GrandTotalNumber 7 2 7" xfId="10560"/>
    <cellStyle name="GrandTotalNumber 7 2 7 2" xfId="10561"/>
    <cellStyle name="GrandTotalNumber 7 2 7 3" xfId="10562"/>
    <cellStyle name="GrandTotalNumber 7 2 8" xfId="10563"/>
    <cellStyle name="GrandTotalNumber 7 2 9" xfId="10564"/>
    <cellStyle name="GrandTotalNumber 7 3" xfId="10565"/>
    <cellStyle name="GrandTotalNumber 7 3 2" xfId="10566"/>
    <cellStyle name="GrandTotalNumber 7 3 2 2" xfId="10567"/>
    <cellStyle name="GrandTotalNumber 7 3 2 2 2" xfId="10568"/>
    <cellStyle name="GrandTotalNumber 7 3 2 2 3" xfId="10569"/>
    <cellStyle name="GrandTotalNumber 7 3 2 3" xfId="10570"/>
    <cellStyle name="GrandTotalNumber 7 3 2 4" xfId="10571"/>
    <cellStyle name="GrandTotalNumber 7 3 3" xfId="10572"/>
    <cellStyle name="GrandTotalNumber 7 3 3 2" xfId="10573"/>
    <cellStyle name="GrandTotalNumber 7 3 3 2 2" xfId="10574"/>
    <cellStyle name="GrandTotalNumber 7 3 3 2 3" xfId="10575"/>
    <cellStyle name="GrandTotalNumber 7 3 3 3" xfId="10576"/>
    <cellStyle name="GrandTotalNumber 7 3 3 4" xfId="10577"/>
    <cellStyle name="GrandTotalNumber 7 3 4" xfId="10578"/>
    <cellStyle name="GrandTotalNumber 7 3 4 2" xfId="10579"/>
    <cellStyle name="GrandTotalNumber 7 3 4 2 2" xfId="10580"/>
    <cellStyle name="GrandTotalNumber 7 3 4 2 3" xfId="10581"/>
    <cellStyle name="GrandTotalNumber 7 3 4 3" xfId="10582"/>
    <cellStyle name="GrandTotalNumber 7 3 4 4" xfId="10583"/>
    <cellStyle name="GrandTotalNumber 7 3 5" xfId="10584"/>
    <cellStyle name="GrandTotalNumber 7 3 5 2" xfId="10585"/>
    <cellStyle name="GrandTotalNumber 7 3 5 2 2" xfId="10586"/>
    <cellStyle name="GrandTotalNumber 7 3 5 2 3" xfId="10587"/>
    <cellStyle name="GrandTotalNumber 7 3 5 3" xfId="10588"/>
    <cellStyle name="GrandTotalNumber 7 3 5 4" xfId="10589"/>
    <cellStyle name="GrandTotalNumber 7 3 6" xfId="10590"/>
    <cellStyle name="GrandTotalNumber 7 3 6 2" xfId="10591"/>
    <cellStyle name="GrandTotalNumber 7 3 6 2 2" xfId="10592"/>
    <cellStyle name="GrandTotalNumber 7 3 6 2 3" xfId="10593"/>
    <cellStyle name="GrandTotalNumber 7 3 6 3" xfId="10594"/>
    <cellStyle name="GrandTotalNumber 7 3 6 4" xfId="10595"/>
    <cellStyle name="GrandTotalNumber 7 3 7" xfId="10596"/>
    <cellStyle name="GrandTotalNumber 7 3 7 2" xfId="10597"/>
    <cellStyle name="GrandTotalNumber 7 3 7 3" xfId="10598"/>
    <cellStyle name="GrandTotalNumber 7 3 8" xfId="10599"/>
    <cellStyle name="GrandTotalNumber 7 3 9" xfId="10600"/>
    <cellStyle name="GrandTotalNumber 7 4" xfId="10601"/>
    <cellStyle name="GrandTotalNumber 7 4 2" xfId="10602"/>
    <cellStyle name="GrandTotalNumber 7 4 2 2" xfId="10603"/>
    <cellStyle name="GrandTotalNumber 7 4 2 2 2" xfId="10604"/>
    <cellStyle name="GrandTotalNumber 7 4 2 2 3" xfId="10605"/>
    <cellStyle name="GrandTotalNumber 7 4 2 3" xfId="10606"/>
    <cellStyle name="GrandTotalNumber 7 4 2 4" xfId="10607"/>
    <cellStyle name="GrandTotalNumber 7 4 3" xfId="10608"/>
    <cellStyle name="GrandTotalNumber 7 4 3 2" xfId="10609"/>
    <cellStyle name="GrandTotalNumber 7 4 3 2 2" xfId="10610"/>
    <cellStyle name="GrandTotalNumber 7 4 3 2 3" xfId="10611"/>
    <cellStyle name="GrandTotalNumber 7 4 3 3" xfId="10612"/>
    <cellStyle name="GrandTotalNumber 7 4 3 4" xfId="10613"/>
    <cellStyle name="GrandTotalNumber 7 4 4" xfId="10614"/>
    <cellStyle name="GrandTotalNumber 7 4 4 2" xfId="10615"/>
    <cellStyle name="GrandTotalNumber 7 4 4 2 2" xfId="10616"/>
    <cellStyle name="GrandTotalNumber 7 4 4 2 3" xfId="10617"/>
    <cellStyle name="GrandTotalNumber 7 4 4 3" xfId="10618"/>
    <cellStyle name="GrandTotalNumber 7 4 4 4" xfId="10619"/>
    <cellStyle name="GrandTotalNumber 7 4 5" xfId="10620"/>
    <cellStyle name="GrandTotalNumber 7 4 5 2" xfId="10621"/>
    <cellStyle name="GrandTotalNumber 7 4 5 2 2" xfId="10622"/>
    <cellStyle name="GrandTotalNumber 7 4 5 2 3" xfId="10623"/>
    <cellStyle name="GrandTotalNumber 7 4 5 3" xfId="10624"/>
    <cellStyle name="GrandTotalNumber 7 4 5 4" xfId="10625"/>
    <cellStyle name="GrandTotalNumber 7 4 6" xfId="10626"/>
    <cellStyle name="GrandTotalNumber 7 4 6 2" xfId="10627"/>
    <cellStyle name="GrandTotalNumber 7 4 6 2 2" xfId="10628"/>
    <cellStyle name="GrandTotalNumber 7 4 6 2 3" xfId="10629"/>
    <cellStyle name="GrandTotalNumber 7 4 6 3" xfId="10630"/>
    <cellStyle name="GrandTotalNumber 7 4 6 4" xfId="10631"/>
    <cellStyle name="GrandTotalNumber 7 4 7" xfId="10632"/>
    <cellStyle name="GrandTotalNumber 7 4 7 2" xfId="10633"/>
    <cellStyle name="GrandTotalNumber 7 4 7 3" xfId="10634"/>
    <cellStyle name="GrandTotalNumber 7 4 8" xfId="10635"/>
    <cellStyle name="GrandTotalNumber 7 4 9" xfId="10636"/>
    <cellStyle name="GrandTotalNumber 7 5" xfId="10637"/>
    <cellStyle name="GrandTotalNumber 7 5 2" xfId="10638"/>
    <cellStyle name="GrandTotalNumber 7 5 2 2" xfId="10639"/>
    <cellStyle name="GrandTotalNumber 7 5 2 3" xfId="10640"/>
    <cellStyle name="GrandTotalNumber 7 5 3" xfId="10641"/>
    <cellStyle name="GrandTotalNumber 7 5 4" xfId="10642"/>
    <cellStyle name="GrandTotalNumber 7 6" xfId="10643"/>
    <cellStyle name="GrandTotalNumber 7 6 2" xfId="10644"/>
    <cellStyle name="GrandTotalNumber 7 6 2 2" xfId="10645"/>
    <cellStyle name="GrandTotalNumber 7 6 2 3" xfId="10646"/>
    <cellStyle name="GrandTotalNumber 7 6 3" xfId="10647"/>
    <cellStyle name="GrandTotalNumber 7 6 4" xfId="10648"/>
    <cellStyle name="GrandTotalNumber 7 7" xfId="10649"/>
    <cellStyle name="GrandTotalNumber 7 7 2" xfId="10650"/>
    <cellStyle name="GrandTotalNumber 7 7 2 2" xfId="10651"/>
    <cellStyle name="GrandTotalNumber 7 7 2 3" xfId="10652"/>
    <cellStyle name="GrandTotalNumber 7 7 3" xfId="10653"/>
    <cellStyle name="GrandTotalNumber 7 7 4" xfId="10654"/>
    <cellStyle name="GrandTotalNumber 7 8" xfId="10655"/>
    <cellStyle name="GrandTotalNumber 7 8 2" xfId="10656"/>
    <cellStyle name="GrandTotalNumber 7 8 2 2" xfId="10657"/>
    <cellStyle name="GrandTotalNumber 7 8 2 3" xfId="10658"/>
    <cellStyle name="GrandTotalNumber 7 8 3" xfId="10659"/>
    <cellStyle name="GrandTotalNumber 7 8 4" xfId="10660"/>
    <cellStyle name="GrandTotalNumber 7 9" xfId="10661"/>
    <cellStyle name="GrandTotalNumber 7 9 2" xfId="10662"/>
    <cellStyle name="GrandTotalNumber 7 9 2 2" xfId="10663"/>
    <cellStyle name="GrandTotalNumber 7 9 2 3" xfId="10664"/>
    <cellStyle name="GrandTotalNumber 7 9 3" xfId="10665"/>
    <cellStyle name="GrandTotalNumber 7 9 4" xfId="10666"/>
    <cellStyle name="GrandTotalNumber 8" xfId="10667"/>
    <cellStyle name="GrandTotalNumber 8 2" xfId="10668"/>
    <cellStyle name="GrandTotalNumber 8 2 2" xfId="10669"/>
    <cellStyle name="GrandTotalNumber 8 2 2 2" xfId="10670"/>
    <cellStyle name="GrandTotalNumber 8 2 2 3" xfId="10671"/>
    <cellStyle name="GrandTotalNumber 8 2 3" xfId="10672"/>
    <cellStyle name="GrandTotalNumber 8 2 4" xfId="10673"/>
    <cellStyle name="GrandTotalNumber 8 3" xfId="10674"/>
    <cellStyle name="GrandTotalNumber 8 3 2" xfId="10675"/>
    <cellStyle name="GrandTotalNumber 8 3 2 2" xfId="10676"/>
    <cellStyle name="GrandTotalNumber 8 3 2 3" xfId="10677"/>
    <cellStyle name="GrandTotalNumber 8 3 3" xfId="10678"/>
    <cellStyle name="GrandTotalNumber 8 3 4" xfId="10679"/>
    <cellStyle name="GrandTotalNumber 8 4" xfId="10680"/>
    <cellStyle name="GrandTotalNumber 8 4 2" xfId="10681"/>
    <cellStyle name="GrandTotalNumber 8 4 2 2" xfId="10682"/>
    <cellStyle name="GrandTotalNumber 8 4 2 3" xfId="10683"/>
    <cellStyle name="GrandTotalNumber 8 4 3" xfId="10684"/>
    <cellStyle name="GrandTotalNumber 8 4 4" xfId="10685"/>
    <cellStyle name="GrandTotalNumber 8 5" xfId="10686"/>
    <cellStyle name="GrandTotalNumber 8 5 2" xfId="10687"/>
    <cellStyle name="GrandTotalNumber 8 5 2 2" xfId="10688"/>
    <cellStyle name="GrandTotalNumber 8 5 2 3" xfId="10689"/>
    <cellStyle name="GrandTotalNumber 8 5 3" xfId="10690"/>
    <cellStyle name="GrandTotalNumber 8 5 4" xfId="10691"/>
    <cellStyle name="GrandTotalNumber 8 6" xfId="10692"/>
    <cellStyle name="GrandTotalNumber 8 6 2" xfId="10693"/>
    <cellStyle name="GrandTotalNumber 8 6 2 2" xfId="10694"/>
    <cellStyle name="GrandTotalNumber 8 6 2 3" xfId="10695"/>
    <cellStyle name="GrandTotalNumber 8 6 3" xfId="10696"/>
    <cellStyle name="GrandTotalNumber 8 6 4" xfId="10697"/>
    <cellStyle name="GrandTotalNumber 8 7" xfId="10698"/>
    <cellStyle name="GrandTotalNumber 8 7 2" xfId="10699"/>
    <cellStyle name="GrandTotalNumber 8 7 3" xfId="10700"/>
    <cellStyle name="GrandTotalNumber 8 8" xfId="10701"/>
    <cellStyle name="GrandTotalNumber 8 9" xfId="10702"/>
    <cellStyle name="GrandTotalNumber 9" xfId="10703"/>
    <cellStyle name="GrandTotalNumber 9 2" xfId="10704"/>
    <cellStyle name="GrandTotalNumber 9 2 2" xfId="10705"/>
    <cellStyle name="GrandTotalNumber 9 2 2 2" xfId="10706"/>
    <cellStyle name="GrandTotalNumber 9 2 2 3" xfId="10707"/>
    <cellStyle name="GrandTotalNumber 9 2 3" xfId="10708"/>
    <cellStyle name="GrandTotalNumber 9 2 4" xfId="10709"/>
    <cellStyle name="GrandTotalNumber 9 3" xfId="10710"/>
    <cellStyle name="GrandTotalNumber 9 3 2" xfId="10711"/>
    <cellStyle name="GrandTotalNumber 9 3 2 2" xfId="10712"/>
    <cellStyle name="GrandTotalNumber 9 3 2 3" xfId="10713"/>
    <cellStyle name="GrandTotalNumber 9 3 3" xfId="10714"/>
    <cellStyle name="GrandTotalNumber 9 3 4" xfId="10715"/>
    <cellStyle name="GrandTotalNumber 9 4" xfId="10716"/>
    <cellStyle name="GrandTotalNumber 9 4 2" xfId="10717"/>
    <cellStyle name="GrandTotalNumber 9 4 2 2" xfId="10718"/>
    <cellStyle name="GrandTotalNumber 9 4 2 3" xfId="10719"/>
    <cellStyle name="GrandTotalNumber 9 4 3" xfId="10720"/>
    <cellStyle name="GrandTotalNumber 9 4 4" xfId="10721"/>
    <cellStyle name="GrandTotalNumber 9 5" xfId="10722"/>
    <cellStyle name="GrandTotalNumber 9 5 2" xfId="10723"/>
    <cellStyle name="GrandTotalNumber 9 5 2 2" xfId="10724"/>
    <cellStyle name="GrandTotalNumber 9 5 2 3" xfId="10725"/>
    <cellStyle name="GrandTotalNumber 9 5 3" xfId="10726"/>
    <cellStyle name="GrandTotalNumber 9 5 4" xfId="10727"/>
    <cellStyle name="GrandTotalNumber 9 6" xfId="10728"/>
    <cellStyle name="GrandTotalNumber 9 6 2" xfId="10729"/>
    <cellStyle name="GrandTotalNumber 9 6 2 2" xfId="10730"/>
    <cellStyle name="GrandTotalNumber 9 6 2 3" xfId="10731"/>
    <cellStyle name="GrandTotalNumber 9 6 3" xfId="10732"/>
    <cellStyle name="GrandTotalNumber 9 6 4" xfId="10733"/>
    <cellStyle name="GrandTotalNumber 9 7" xfId="10734"/>
    <cellStyle name="GrandTotalNumber 9 7 2" xfId="10735"/>
    <cellStyle name="GrandTotalNumber 9 7 3" xfId="10736"/>
    <cellStyle name="GrandTotalNumber 9 8" xfId="10737"/>
    <cellStyle name="GrandTotalNumber 9 9" xfId="10738"/>
    <cellStyle name="GrandTotalRate" xfId="10739"/>
    <cellStyle name="GrandTotalRate 10" xfId="10740"/>
    <cellStyle name="GrandTotalRate 10 2" xfId="10741"/>
    <cellStyle name="GrandTotalRate 10 2 2" xfId="10742"/>
    <cellStyle name="GrandTotalRate 10 2 3" xfId="10743"/>
    <cellStyle name="GrandTotalRate 10 3" xfId="10744"/>
    <cellStyle name="GrandTotalRate 10 4" xfId="10745"/>
    <cellStyle name="GrandTotalRate 11" xfId="10746"/>
    <cellStyle name="GrandTotalRate 11 2" xfId="10747"/>
    <cellStyle name="GrandTotalRate 11 2 2" xfId="10748"/>
    <cellStyle name="GrandTotalRate 11 2 3" xfId="10749"/>
    <cellStyle name="GrandTotalRate 11 3" xfId="10750"/>
    <cellStyle name="GrandTotalRate 11 4" xfId="10751"/>
    <cellStyle name="GrandTotalRate 12" xfId="10752"/>
    <cellStyle name="GrandTotalRate 12 2" xfId="10753"/>
    <cellStyle name="GrandTotalRate 12 3" xfId="10754"/>
    <cellStyle name="GrandTotalRate 13" xfId="10755"/>
    <cellStyle name="GrandTotalRate 13 2" xfId="10756"/>
    <cellStyle name="GrandTotalRate 13 3" xfId="10757"/>
    <cellStyle name="GrandTotalRate 14" xfId="10758"/>
    <cellStyle name="GrandTotalRate 14 2" xfId="10759"/>
    <cellStyle name="GrandTotalRate 14 3" xfId="10760"/>
    <cellStyle name="GrandTotalRate 15" xfId="10761"/>
    <cellStyle name="GrandTotalRate 16" xfId="10762"/>
    <cellStyle name="GrandTotalRate 2" xfId="10763"/>
    <cellStyle name="GrandTotalRate 2 10" xfId="10764"/>
    <cellStyle name="GrandTotalRate 2 10 2" xfId="10765"/>
    <cellStyle name="GrandTotalRate 2 10 3" xfId="10766"/>
    <cellStyle name="GrandTotalRate 2 11" xfId="10767"/>
    <cellStyle name="GrandTotalRate 2 11 2" xfId="10768"/>
    <cellStyle name="GrandTotalRate 2 11 3" xfId="10769"/>
    <cellStyle name="GrandTotalRate 2 12" xfId="10770"/>
    <cellStyle name="GrandTotalRate 2 12 2" xfId="10771"/>
    <cellStyle name="GrandTotalRate 2 12 3" xfId="10772"/>
    <cellStyle name="GrandTotalRate 2 13" xfId="10773"/>
    <cellStyle name="GrandTotalRate 2 13 2" xfId="10774"/>
    <cellStyle name="GrandTotalRate 2 13 3" xfId="10775"/>
    <cellStyle name="GrandTotalRate 2 14" xfId="10776"/>
    <cellStyle name="GrandTotalRate 2 14 2" xfId="10777"/>
    <cellStyle name="GrandTotalRate 2 14 3" xfId="10778"/>
    <cellStyle name="GrandTotalRate 2 15" xfId="10779"/>
    <cellStyle name="GrandTotalRate 2 16" xfId="10780"/>
    <cellStyle name="GrandTotalRate 2 2" xfId="10781"/>
    <cellStyle name="GrandTotalRate 2 2 10" xfId="10782"/>
    <cellStyle name="GrandTotalRate 2 2 10 2" xfId="10783"/>
    <cellStyle name="GrandTotalRate 2 2 10 3" xfId="10784"/>
    <cellStyle name="GrandTotalRate 2 2 11" xfId="10785"/>
    <cellStyle name="GrandTotalRate 2 2 12" xfId="10786"/>
    <cellStyle name="GrandTotalRate 2 2 2" xfId="10787"/>
    <cellStyle name="GrandTotalRate 2 2 2 2" xfId="10788"/>
    <cellStyle name="GrandTotalRate 2 2 2 2 2" xfId="10789"/>
    <cellStyle name="GrandTotalRate 2 2 2 2 2 2" xfId="10790"/>
    <cellStyle name="GrandTotalRate 2 2 2 2 2 3" xfId="10791"/>
    <cellStyle name="GrandTotalRate 2 2 2 2 3" xfId="10792"/>
    <cellStyle name="GrandTotalRate 2 2 2 2 4" xfId="10793"/>
    <cellStyle name="GrandTotalRate 2 2 2 3" xfId="10794"/>
    <cellStyle name="GrandTotalRate 2 2 2 3 2" xfId="10795"/>
    <cellStyle name="GrandTotalRate 2 2 2 3 2 2" xfId="10796"/>
    <cellStyle name="GrandTotalRate 2 2 2 3 2 3" xfId="10797"/>
    <cellStyle name="GrandTotalRate 2 2 2 3 3" xfId="10798"/>
    <cellStyle name="GrandTotalRate 2 2 2 3 4" xfId="10799"/>
    <cellStyle name="GrandTotalRate 2 2 2 4" xfId="10800"/>
    <cellStyle name="GrandTotalRate 2 2 2 4 2" xfId="10801"/>
    <cellStyle name="GrandTotalRate 2 2 2 4 2 2" xfId="10802"/>
    <cellStyle name="GrandTotalRate 2 2 2 4 2 3" xfId="10803"/>
    <cellStyle name="GrandTotalRate 2 2 2 4 3" xfId="10804"/>
    <cellStyle name="GrandTotalRate 2 2 2 4 4" xfId="10805"/>
    <cellStyle name="GrandTotalRate 2 2 2 5" xfId="10806"/>
    <cellStyle name="GrandTotalRate 2 2 2 5 2" xfId="10807"/>
    <cellStyle name="GrandTotalRate 2 2 2 5 2 2" xfId="10808"/>
    <cellStyle name="GrandTotalRate 2 2 2 5 2 3" xfId="10809"/>
    <cellStyle name="GrandTotalRate 2 2 2 5 3" xfId="10810"/>
    <cellStyle name="GrandTotalRate 2 2 2 5 4" xfId="10811"/>
    <cellStyle name="GrandTotalRate 2 2 2 6" xfId="10812"/>
    <cellStyle name="GrandTotalRate 2 2 2 6 2" xfId="10813"/>
    <cellStyle name="GrandTotalRate 2 2 2 6 2 2" xfId="10814"/>
    <cellStyle name="GrandTotalRate 2 2 2 6 2 3" xfId="10815"/>
    <cellStyle name="GrandTotalRate 2 2 2 6 3" xfId="10816"/>
    <cellStyle name="GrandTotalRate 2 2 2 6 4" xfId="10817"/>
    <cellStyle name="GrandTotalRate 2 2 2 7" xfId="10818"/>
    <cellStyle name="GrandTotalRate 2 2 2 7 2" xfId="10819"/>
    <cellStyle name="GrandTotalRate 2 2 2 7 3" xfId="10820"/>
    <cellStyle name="GrandTotalRate 2 2 2 8" xfId="10821"/>
    <cellStyle name="GrandTotalRate 2 2 2 9" xfId="10822"/>
    <cellStyle name="GrandTotalRate 2 2 3" xfId="10823"/>
    <cellStyle name="GrandTotalRate 2 2 3 2" xfId="10824"/>
    <cellStyle name="GrandTotalRate 2 2 3 2 2" xfId="10825"/>
    <cellStyle name="GrandTotalRate 2 2 3 2 2 2" xfId="10826"/>
    <cellStyle name="GrandTotalRate 2 2 3 2 2 3" xfId="10827"/>
    <cellStyle name="GrandTotalRate 2 2 3 2 3" xfId="10828"/>
    <cellStyle name="GrandTotalRate 2 2 3 2 4" xfId="10829"/>
    <cellStyle name="GrandTotalRate 2 2 3 3" xfId="10830"/>
    <cellStyle name="GrandTotalRate 2 2 3 3 2" xfId="10831"/>
    <cellStyle name="GrandTotalRate 2 2 3 3 2 2" xfId="10832"/>
    <cellStyle name="GrandTotalRate 2 2 3 3 2 3" xfId="10833"/>
    <cellStyle name="GrandTotalRate 2 2 3 3 3" xfId="10834"/>
    <cellStyle name="GrandTotalRate 2 2 3 3 4" xfId="10835"/>
    <cellStyle name="GrandTotalRate 2 2 3 4" xfId="10836"/>
    <cellStyle name="GrandTotalRate 2 2 3 4 2" xfId="10837"/>
    <cellStyle name="GrandTotalRate 2 2 3 4 2 2" xfId="10838"/>
    <cellStyle name="GrandTotalRate 2 2 3 4 2 3" xfId="10839"/>
    <cellStyle name="GrandTotalRate 2 2 3 4 3" xfId="10840"/>
    <cellStyle name="GrandTotalRate 2 2 3 4 4" xfId="10841"/>
    <cellStyle name="GrandTotalRate 2 2 3 5" xfId="10842"/>
    <cellStyle name="GrandTotalRate 2 2 3 5 2" xfId="10843"/>
    <cellStyle name="GrandTotalRate 2 2 3 5 2 2" xfId="10844"/>
    <cellStyle name="GrandTotalRate 2 2 3 5 2 3" xfId="10845"/>
    <cellStyle name="GrandTotalRate 2 2 3 5 3" xfId="10846"/>
    <cellStyle name="GrandTotalRate 2 2 3 5 4" xfId="10847"/>
    <cellStyle name="GrandTotalRate 2 2 3 6" xfId="10848"/>
    <cellStyle name="GrandTotalRate 2 2 3 6 2" xfId="10849"/>
    <cellStyle name="GrandTotalRate 2 2 3 6 2 2" xfId="10850"/>
    <cellStyle name="GrandTotalRate 2 2 3 6 2 3" xfId="10851"/>
    <cellStyle name="GrandTotalRate 2 2 3 6 3" xfId="10852"/>
    <cellStyle name="GrandTotalRate 2 2 3 6 4" xfId="10853"/>
    <cellStyle name="GrandTotalRate 2 2 3 7" xfId="10854"/>
    <cellStyle name="GrandTotalRate 2 2 3 7 2" xfId="10855"/>
    <cellStyle name="GrandTotalRate 2 2 3 7 3" xfId="10856"/>
    <cellStyle name="GrandTotalRate 2 2 3 8" xfId="10857"/>
    <cellStyle name="GrandTotalRate 2 2 3 9" xfId="10858"/>
    <cellStyle name="GrandTotalRate 2 2 4" xfId="10859"/>
    <cellStyle name="GrandTotalRate 2 2 4 2" xfId="10860"/>
    <cellStyle name="GrandTotalRate 2 2 4 2 2" xfId="10861"/>
    <cellStyle name="GrandTotalRate 2 2 4 2 2 2" xfId="10862"/>
    <cellStyle name="GrandTotalRate 2 2 4 2 2 3" xfId="10863"/>
    <cellStyle name="GrandTotalRate 2 2 4 2 3" xfId="10864"/>
    <cellStyle name="GrandTotalRate 2 2 4 2 4" xfId="10865"/>
    <cellStyle name="GrandTotalRate 2 2 4 3" xfId="10866"/>
    <cellStyle name="GrandTotalRate 2 2 4 3 2" xfId="10867"/>
    <cellStyle name="GrandTotalRate 2 2 4 3 2 2" xfId="10868"/>
    <cellStyle name="GrandTotalRate 2 2 4 3 2 3" xfId="10869"/>
    <cellStyle name="GrandTotalRate 2 2 4 3 3" xfId="10870"/>
    <cellStyle name="GrandTotalRate 2 2 4 3 4" xfId="10871"/>
    <cellStyle name="GrandTotalRate 2 2 4 4" xfId="10872"/>
    <cellStyle name="GrandTotalRate 2 2 4 4 2" xfId="10873"/>
    <cellStyle name="GrandTotalRate 2 2 4 4 2 2" xfId="10874"/>
    <cellStyle name="GrandTotalRate 2 2 4 4 2 3" xfId="10875"/>
    <cellStyle name="GrandTotalRate 2 2 4 4 3" xfId="10876"/>
    <cellStyle name="GrandTotalRate 2 2 4 4 4" xfId="10877"/>
    <cellStyle name="GrandTotalRate 2 2 4 5" xfId="10878"/>
    <cellStyle name="GrandTotalRate 2 2 4 5 2" xfId="10879"/>
    <cellStyle name="GrandTotalRate 2 2 4 5 2 2" xfId="10880"/>
    <cellStyle name="GrandTotalRate 2 2 4 5 2 3" xfId="10881"/>
    <cellStyle name="GrandTotalRate 2 2 4 5 3" xfId="10882"/>
    <cellStyle name="GrandTotalRate 2 2 4 5 4" xfId="10883"/>
    <cellStyle name="GrandTotalRate 2 2 4 6" xfId="10884"/>
    <cellStyle name="GrandTotalRate 2 2 4 6 2" xfId="10885"/>
    <cellStyle name="GrandTotalRate 2 2 4 6 2 2" xfId="10886"/>
    <cellStyle name="GrandTotalRate 2 2 4 6 2 3" xfId="10887"/>
    <cellStyle name="GrandTotalRate 2 2 4 6 3" xfId="10888"/>
    <cellStyle name="GrandTotalRate 2 2 4 6 4" xfId="10889"/>
    <cellStyle name="GrandTotalRate 2 2 4 7" xfId="10890"/>
    <cellStyle name="GrandTotalRate 2 2 4 7 2" xfId="10891"/>
    <cellStyle name="GrandTotalRate 2 2 4 7 3" xfId="10892"/>
    <cellStyle name="GrandTotalRate 2 2 4 8" xfId="10893"/>
    <cellStyle name="GrandTotalRate 2 2 4 9" xfId="10894"/>
    <cellStyle name="GrandTotalRate 2 2 5" xfId="10895"/>
    <cellStyle name="GrandTotalRate 2 2 5 2" xfId="10896"/>
    <cellStyle name="GrandTotalRate 2 2 5 2 2" xfId="10897"/>
    <cellStyle name="GrandTotalRate 2 2 5 2 3" xfId="10898"/>
    <cellStyle name="GrandTotalRate 2 2 5 3" xfId="10899"/>
    <cellStyle name="GrandTotalRate 2 2 5 4" xfId="10900"/>
    <cellStyle name="GrandTotalRate 2 2 6" xfId="10901"/>
    <cellStyle name="GrandTotalRate 2 2 6 2" xfId="10902"/>
    <cellStyle name="GrandTotalRate 2 2 6 2 2" xfId="10903"/>
    <cellStyle name="GrandTotalRate 2 2 6 2 3" xfId="10904"/>
    <cellStyle name="GrandTotalRate 2 2 6 3" xfId="10905"/>
    <cellStyle name="GrandTotalRate 2 2 6 4" xfId="10906"/>
    <cellStyle name="GrandTotalRate 2 2 7" xfId="10907"/>
    <cellStyle name="GrandTotalRate 2 2 7 2" xfId="10908"/>
    <cellStyle name="GrandTotalRate 2 2 7 2 2" xfId="10909"/>
    <cellStyle name="GrandTotalRate 2 2 7 2 3" xfId="10910"/>
    <cellStyle name="GrandTotalRate 2 2 7 3" xfId="10911"/>
    <cellStyle name="GrandTotalRate 2 2 7 4" xfId="10912"/>
    <cellStyle name="GrandTotalRate 2 2 8" xfId="10913"/>
    <cellStyle name="GrandTotalRate 2 2 8 2" xfId="10914"/>
    <cellStyle name="GrandTotalRate 2 2 8 2 2" xfId="10915"/>
    <cellStyle name="GrandTotalRate 2 2 8 2 3" xfId="10916"/>
    <cellStyle name="GrandTotalRate 2 2 8 3" xfId="10917"/>
    <cellStyle name="GrandTotalRate 2 2 8 4" xfId="10918"/>
    <cellStyle name="GrandTotalRate 2 2 9" xfId="10919"/>
    <cellStyle name="GrandTotalRate 2 2 9 2" xfId="10920"/>
    <cellStyle name="GrandTotalRate 2 2 9 2 2" xfId="10921"/>
    <cellStyle name="GrandTotalRate 2 2 9 2 3" xfId="10922"/>
    <cellStyle name="GrandTotalRate 2 2 9 3" xfId="10923"/>
    <cellStyle name="GrandTotalRate 2 2 9 4" xfId="10924"/>
    <cellStyle name="GrandTotalRate 2 3" xfId="10925"/>
    <cellStyle name="GrandTotalRate 2 3 2" xfId="10926"/>
    <cellStyle name="GrandTotalRate 2 3 2 2" xfId="10927"/>
    <cellStyle name="GrandTotalRate 2 3 2 2 2" xfId="10928"/>
    <cellStyle name="GrandTotalRate 2 3 2 2 3" xfId="10929"/>
    <cellStyle name="GrandTotalRate 2 3 2 3" xfId="10930"/>
    <cellStyle name="GrandTotalRate 2 3 2 4" xfId="10931"/>
    <cellStyle name="GrandTotalRate 2 3 3" xfId="10932"/>
    <cellStyle name="GrandTotalRate 2 3 3 2" xfId="10933"/>
    <cellStyle name="GrandTotalRate 2 3 3 2 2" xfId="10934"/>
    <cellStyle name="GrandTotalRate 2 3 3 2 3" xfId="10935"/>
    <cellStyle name="GrandTotalRate 2 3 3 3" xfId="10936"/>
    <cellStyle name="GrandTotalRate 2 3 3 4" xfId="10937"/>
    <cellStyle name="GrandTotalRate 2 3 4" xfId="10938"/>
    <cellStyle name="GrandTotalRate 2 3 4 2" xfId="10939"/>
    <cellStyle name="GrandTotalRate 2 3 4 2 2" xfId="10940"/>
    <cellStyle name="GrandTotalRate 2 3 4 2 3" xfId="10941"/>
    <cellStyle name="GrandTotalRate 2 3 4 3" xfId="10942"/>
    <cellStyle name="GrandTotalRate 2 3 4 4" xfId="10943"/>
    <cellStyle name="GrandTotalRate 2 3 5" xfId="10944"/>
    <cellStyle name="GrandTotalRate 2 3 5 2" xfId="10945"/>
    <cellStyle name="GrandTotalRate 2 3 5 2 2" xfId="10946"/>
    <cellStyle name="GrandTotalRate 2 3 5 2 3" xfId="10947"/>
    <cellStyle name="GrandTotalRate 2 3 5 3" xfId="10948"/>
    <cellStyle name="GrandTotalRate 2 3 5 4" xfId="10949"/>
    <cellStyle name="GrandTotalRate 2 3 6" xfId="10950"/>
    <cellStyle name="GrandTotalRate 2 3 6 2" xfId="10951"/>
    <cellStyle name="GrandTotalRate 2 3 6 2 2" xfId="10952"/>
    <cellStyle name="GrandTotalRate 2 3 6 2 3" xfId="10953"/>
    <cellStyle name="GrandTotalRate 2 3 6 3" xfId="10954"/>
    <cellStyle name="GrandTotalRate 2 3 6 4" xfId="10955"/>
    <cellStyle name="GrandTotalRate 2 3 7" xfId="10956"/>
    <cellStyle name="GrandTotalRate 2 3 7 2" xfId="10957"/>
    <cellStyle name="GrandTotalRate 2 3 7 3" xfId="10958"/>
    <cellStyle name="GrandTotalRate 2 3 8" xfId="10959"/>
    <cellStyle name="GrandTotalRate 2 3 9" xfId="10960"/>
    <cellStyle name="GrandTotalRate 2 4" xfId="10961"/>
    <cellStyle name="GrandTotalRate 2 4 2" xfId="10962"/>
    <cellStyle name="GrandTotalRate 2 4 2 2" xfId="10963"/>
    <cellStyle name="GrandTotalRate 2 4 2 2 2" xfId="10964"/>
    <cellStyle name="GrandTotalRate 2 4 2 2 3" xfId="10965"/>
    <cellStyle name="GrandTotalRate 2 4 2 3" xfId="10966"/>
    <cellStyle name="GrandTotalRate 2 4 2 4" xfId="10967"/>
    <cellStyle name="GrandTotalRate 2 4 3" xfId="10968"/>
    <cellStyle name="GrandTotalRate 2 4 3 2" xfId="10969"/>
    <cellStyle name="GrandTotalRate 2 4 3 2 2" xfId="10970"/>
    <cellStyle name="GrandTotalRate 2 4 3 2 3" xfId="10971"/>
    <cellStyle name="GrandTotalRate 2 4 3 3" xfId="10972"/>
    <cellStyle name="GrandTotalRate 2 4 3 4" xfId="10973"/>
    <cellStyle name="GrandTotalRate 2 4 4" xfId="10974"/>
    <cellStyle name="GrandTotalRate 2 4 4 2" xfId="10975"/>
    <cellStyle name="GrandTotalRate 2 4 4 2 2" xfId="10976"/>
    <cellStyle name="GrandTotalRate 2 4 4 2 3" xfId="10977"/>
    <cellStyle name="GrandTotalRate 2 4 4 3" xfId="10978"/>
    <cellStyle name="GrandTotalRate 2 4 4 4" xfId="10979"/>
    <cellStyle name="GrandTotalRate 2 4 5" xfId="10980"/>
    <cellStyle name="GrandTotalRate 2 4 5 2" xfId="10981"/>
    <cellStyle name="GrandTotalRate 2 4 5 2 2" xfId="10982"/>
    <cellStyle name="GrandTotalRate 2 4 5 2 3" xfId="10983"/>
    <cellStyle name="GrandTotalRate 2 4 5 3" xfId="10984"/>
    <cellStyle name="GrandTotalRate 2 4 5 4" xfId="10985"/>
    <cellStyle name="GrandTotalRate 2 4 6" xfId="10986"/>
    <cellStyle name="GrandTotalRate 2 4 6 2" xfId="10987"/>
    <cellStyle name="GrandTotalRate 2 4 6 2 2" xfId="10988"/>
    <cellStyle name="GrandTotalRate 2 4 6 2 3" xfId="10989"/>
    <cellStyle name="GrandTotalRate 2 4 6 3" xfId="10990"/>
    <cellStyle name="GrandTotalRate 2 4 6 4" xfId="10991"/>
    <cellStyle name="GrandTotalRate 2 4 7" xfId="10992"/>
    <cellStyle name="GrandTotalRate 2 4 7 2" xfId="10993"/>
    <cellStyle name="GrandTotalRate 2 4 7 3" xfId="10994"/>
    <cellStyle name="GrandTotalRate 2 4 8" xfId="10995"/>
    <cellStyle name="GrandTotalRate 2 4 9" xfId="10996"/>
    <cellStyle name="GrandTotalRate 2 5" xfId="10997"/>
    <cellStyle name="GrandTotalRate 2 5 2" xfId="10998"/>
    <cellStyle name="GrandTotalRate 2 5 2 2" xfId="10999"/>
    <cellStyle name="GrandTotalRate 2 5 2 2 2" xfId="11000"/>
    <cellStyle name="GrandTotalRate 2 5 2 2 3" xfId="11001"/>
    <cellStyle name="GrandTotalRate 2 5 2 3" xfId="11002"/>
    <cellStyle name="GrandTotalRate 2 5 2 4" xfId="11003"/>
    <cellStyle name="GrandTotalRate 2 5 3" xfId="11004"/>
    <cellStyle name="GrandTotalRate 2 5 3 2" xfId="11005"/>
    <cellStyle name="GrandTotalRate 2 5 3 2 2" xfId="11006"/>
    <cellStyle name="GrandTotalRate 2 5 3 2 3" xfId="11007"/>
    <cellStyle name="GrandTotalRate 2 5 3 3" xfId="11008"/>
    <cellStyle name="GrandTotalRate 2 5 3 4" xfId="11009"/>
    <cellStyle name="GrandTotalRate 2 5 4" xfId="11010"/>
    <cellStyle name="GrandTotalRate 2 5 4 2" xfId="11011"/>
    <cellStyle name="GrandTotalRate 2 5 4 2 2" xfId="11012"/>
    <cellStyle name="GrandTotalRate 2 5 4 2 3" xfId="11013"/>
    <cellStyle name="GrandTotalRate 2 5 4 3" xfId="11014"/>
    <cellStyle name="GrandTotalRate 2 5 4 4" xfId="11015"/>
    <cellStyle name="GrandTotalRate 2 5 5" xfId="11016"/>
    <cellStyle name="GrandTotalRate 2 5 5 2" xfId="11017"/>
    <cellStyle name="GrandTotalRate 2 5 5 2 2" xfId="11018"/>
    <cellStyle name="GrandTotalRate 2 5 5 2 3" xfId="11019"/>
    <cellStyle name="GrandTotalRate 2 5 5 3" xfId="11020"/>
    <cellStyle name="GrandTotalRate 2 5 5 4" xfId="11021"/>
    <cellStyle name="GrandTotalRate 2 5 6" xfId="11022"/>
    <cellStyle name="GrandTotalRate 2 5 6 2" xfId="11023"/>
    <cellStyle name="GrandTotalRate 2 5 6 2 2" xfId="11024"/>
    <cellStyle name="GrandTotalRate 2 5 6 2 3" xfId="11025"/>
    <cellStyle name="GrandTotalRate 2 5 6 3" xfId="11026"/>
    <cellStyle name="GrandTotalRate 2 5 6 4" xfId="11027"/>
    <cellStyle name="GrandTotalRate 2 5 7" xfId="11028"/>
    <cellStyle name="GrandTotalRate 2 5 7 2" xfId="11029"/>
    <cellStyle name="GrandTotalRate 2 5 7 3" xfId="11030"/>
    <cellStyle name="GrandTotalRate 2 5 8" xfId="11031"/>
    <cellStyle name="GrandTotalRate 2 5 9" xfId="11032"/>
    <cellStyle name="GrandTotalRate 2 6" xfId="11033"/>
    <cellStyle name="GrandTotalRate 2 6 2" xfId="11034"/>
    <cellStyle name="GrandTotalRate 2 6 2 2" xfId="11035"/>
    <cellStyle name="GrandTotalRate 2 6 2 3" xfId="11036"/>
    <cellStyle name="GrandTotalRate 2 6 3" xfId="11037"/>
    <cellStyle name="GrandTotalRate 2 6 4" xfId="11038"/>
    <cellStyle name="GrandTotalRate 2 7" xfId="11039"/>
    <cellStyle name="GrandTotalRate 2 7 2" xfId="11040"/>
    <cellStyle name="GrandTotalRate 2 7 2 2" xfId="11041"/>
    <cellStyle name="GrandTotalRate 2 7 2 3" xfId="11042"/>
    <cellStyle name="GrandTotalRate 2 7 3" xfId="11043"/>
    <cellStyle name="GrandTotalRate 2 7 4" xfId="11044"/>
    <cellStyle name="GrandTotalRate 2 8" xfId="11045"/>
    <cellStyle name="GrandTotalRate 2 8 2" xfId="11046"/>
    <cellStyle name="GrandTotalRate 2 8 2 2" xfId="11047"/>
    <cellStyle name="GrandTotalRate 2 8 2 3" xfId="11048"/>
    <cellStyle name="GrandTotalRate 2 8 3" xfId="11049"/>
    <cellStyle name="GrandTotalRate 2 8 4" xfId="11050"/>
    <cellStyle name="GrandTotalRate 2 9" xfId="11051"/>
    <cellStyle name="GrandTotalRate 2 9 2" xfId="11052"/>
    <cellStyle name="GrandTotalRate 2 9 2 2" xfId="11053"/>
    <cellStyle name="GrandTotalRate 2 9 2 3" xfId="11054"/>
    <cellStyle name="GrandTotalRate 2 9 3" xfId="11055"/>
    <cellStyle name="GrandTotalRate 2 9 4" xfId="11056"/>
    <cellStyle name="GrandTotalRate 3" xfId="11057"/>
    <cellStyle name="GrandTotalRate 3 10" xfId="11058"/>
    <cellStyle name="GrandTotalRate 3 10 2" xfId="11059"/>
    <cellStyle name="GrandTotalRate 3 10 3" xfId="11060"/>
    <cellStyle name="GrandTotalRate 3 11" xfId="11061"/>
    <cellStyle name="GrandTotalRate 3 12" xfId="11062"/>
    <cellStyle name="GrandTotalRate 3 2" xfId="11063"/>
    <cellStyle name="GrandTotalRate 3 2 2" xfId="11064"/>
    <cellStyle name="GrandTotalRate 3 2 2 2" xfId="11065"/>
    <cellStyle name="GrandTotalRate 3 2 2 2 2" xfId="11066"/>
    <cellStyle name="GrandTotalRate 3 2 2 2 3" xfId="11067"/>
    <cellStyle name="GrandTotalRate 3 2 2 3" xfId="11068"/>
    <cellStyle name="GrandTotalRate 3 2 2 4" xfId="11069"/>
    <cellStyle name="GrandTotalRate 3 2 3" xfId="11070"/>
    <cellStyle name="GrandTotalRate 3 2 3 2" xfId="11071"/>
    <cellStyle name="GrandTotalRate 3 2 3 2 2" xfId="11072"/>
    <cellStyle name="GrandTotalRate 3 2 3 2 3" xfId="11073"/>
    <cellStyle name="GrandTotalRate 3 2 3 3" xfId="11074"/>
    <cellStyle name="GrandTotalRate 3 2 3 4" xfId="11075"/>
    <cellStyle name="GrandTotalRate 3 2 4" xfId="11076"/>
    <cellStyle name="GrandTotalRate 3 2 4 2" xfId="11077"/>
    <cellStyle name="GrandTotalRate 3 2 4 2 2" xfId="11078"/>
    <cellStyle name="GrandTotalRate 3 2 4 2 3" xfId="11079"/>
    <cellStyle name="GrandTotalRate 3 2 4 3" xfId="11080"/>
    <cellStyle name="GrandTotalRate 3 2 4 4" xfId="11081"/>
    <cellStyle name="GrandTotalRate 3 2 5" xfId="11082"/>
    <cellStyle name="GrandTotalRate 3 2 5 2" xfId="11083"/>
    <cellStyle name="GrandTotalRate 3 2 5 2 2" xfId="11084"/>
    <cellStyle name="GrandTotalRate 3 2 5 2 3" xfId="11085"/>
    <cellStyle name="GrandTotalRate 3 2 5 3" xfId="11086"/>
    <cellStyle name="GrandTotalRate 3 2 5 4" xfId="11087"/>
    <cellStyle name="GrandTotalRate 3 2 6" xfId="11088"/>
    <cellStyle name="GrandTotalRate 3 2 6 2" xfId="11089"/>
    <cellStyle name="GrandTotalRate 3 2 6 2 2" xfId="11090"/>
    <cellStyle name="GrandTotalRate 3 2 6 2 3" xfId="11091"/>
    <cellStyle name="GrandTotalRate 3 2 6 3" xfId="11092"/>
    <cellStyle name="GrandTotalRate 3 2 6 4" xfId="11093"/>
    <cellStyle name="GrandTotalRate 3 2 7" xfId="11094"/>
    <cellStyle name="GrandTotalRate 3 2 7 2" xfId="11095"/>
    <cellStyle name="GrandTotalRate 3 2 7 3" xfId="11096"/>
    <cellStyle name="GrandTotalRate 3 2 8" xfId="11097"/>
    <cellStyle name="GrandTotalRate 3 2 9" xfId="11098"/>
    <cellStyle name="GrandTotalRate 3 3" xfId="11099"/>
    <cellStyle name="GrandTotalRate 3 3 2" xfId="11100"/>
    <cellStyle name="GrandTotalRate 3 3 2 2" xfId="11101"/>
    <cellStyle name="GrandTotalRate 3 3 2 2 2" xfId="11102"/>
    <cellStyle name="GrandTotalRate 3 3 2 2 3" xfId="11103"/>
    <cellStyle name="GrandTotalRate 3 3 2 3" xfId="11104"/>
    <cellStyle name="GrandTotalRate 3 3 2 4" xfId="11105"/>
    <cellStyle name="GrandTotalRate 3 3 3" xfId="11106"/>
    <cellStyle name="GrandTotalRate 3 3 3 2" xfId="11107"/>
    <cellStyle name="GrandTotalRate 3 3 3 2 2" xfId="11108"/>
    <cellStyle name="GrandTotalRate 3 3 3 2 3" xfId="11109"/>
    <cellStyle name="GrandTotalRate 3 3 3 3" xfId="11110"/>
    <cellStyle name="GrandTotalRate 3 3 3 4" xfId="11111"/>
    <cellStyle name="GrandTotalRate 3 3 4" xfId="11112"/>
    <cellStyle name="GrandTotalRate 3 3 4 2" xfId="11113"/>
    <cellStyle name="GrandTotalRate 3 3 4 2 2" xfId="11114"/>
    <cellStyle name="GrandTotalRate 3 3 4 2 3" xfId="11115"/>
    <cellStyle name="GrandTotalRate 3 3 4 3" xfId="11116"/>
    <cellStyle name="GrandTotalRate 3 3 4 4" xfId="11117"/>
    <cellStyle name="GrandTotalRate 3 3 5" xfId="11118"/>
    <cellStyle name="GrandTotalRate 3 3 5 2" xfId="11119"/>
    <cellStyle name="GrandTotalRate 3 3 5 2 2" xfId="11120"/>
    <cellStyle name="GrandTotalRate 3 3 5 2 3" xfId="11121"/>
    <cellStyle name="GrandTotalRate 3 3 5 3" xfId="11122"/>
    <cellStyle name="GrandTotalRate 3 3 5 4" xfId="11123"/>
    <cellStyle name="GrandTotalRate 3 3 6" xfId="11124"/>
    <cellStyle name="GrandTotalRate 3 3 6 2" xfId="11125"/>
    <cellStyle name="GrandTotalRate 3 3 6 2 2" xfId="11126"/>
    <cellStyle name="GrandTotalRate 3 3 6 2 3" xfId="11127"/>
    <cellStyle name="GrandTotalRate 3 3 6 3" xfId="11128"/>
    <cellStyle name="GrandTotalRate 3 3 6 4" xfId="11129"/>
    <cellStyle name="GrandTotalRate 3 3 7" xfId="11130"/>
    <cellStyle name="GrandTotalRate 3 3 7 2" xfId="11131"/>
    <cellStyle name="GrandTotalRate 3 3 7 3" xfId="11132"/>
    <cellStyle name="GrandTotalRate 3 3 8" xfId="11133"/>
    <cellStyle name="GrandTotalRate 3 3 9" xfId="11134"/>
    <cellStyle name="GrandTotalRate 3 4" xfId="11135"/>
    <cellStyle name="GrandTotalRate 3 4 2" xfId="11136"/>
    <cellStyle name="GrandTotalRate 3 4 2 2" xfId="11137"/>
    <cellStyle name="GrandTotalRate 3 4 2 2 2" xfId="11138"/>
    <cellStyle name="GrandTotalRate 3 4 2 2 3" xfId="11139"/>
    <cellStyle name="GrandTotalRate 3 4 2 3" xfId="11140"/>
    <cellStyle name="GrandTotalRate 3 4 2 4" xfId="11141"/>
    <cellStyle name="GrandTotalRate 3 4 3" xfId="11142"/>
    <cellStyle name="GrandTotalRate 3 4 3 2" xfId="11143"/>
    <cellStyle name="GrandTotalRate 3 4 3 2 2" xfId="11144"/>
    <cellStyle name="GrandTotalRate 3 4 3 2 3" xfId="11145"/>
    <cellStyle name="GrandTotalRate 3 4 3 3" xfId="11146"/>
    <cellStyle name="GrandTotalRate 3 4 3 4" xfId="11147"/>
    <cellStyle name="GrandTotalRate 3 4 4" xfId="11148"/>
    <cellStyle name="GrandTotalRate 3 4 4 2" xfId="11149"/>
    <cellStyle name="GrandTotalRate 3 4 4 2 2" xfId="11150"/>
    <cellStyle name="GrandTotalRate 3 4 4 2 3" xfId="11151"/>
    <cellStyle name="GrandTotalRate 3 4 4 3" xfId="11152"/>
    <cellStyle name="GrandTotalRate 3 4 4 4" xfId="11153"/>
    <cellStyle name="GrandTotalRate 3 4 5" xfId="11154"/>
    <cellStyle name="GrandTotalRate 3 4 5 2" xfId="11155"/>
    <cellStyle name="GrandTotalRate 3 4 5 2 2" xfId="11156"/>
    <cellStyle name="GrandTotalRate 3 4 5 2 3" xfId="11157"/>
    <cellStyle name="GrandTotalRate 3 4 5 3" xfId="11158"/>
    <cellStyle name="GrandTotalRate 3 4 5 4" xfId="11159"/>
    <cellStyle name="GrandTotalRate 3 4 6" xfId="11160"/>
    <cellStyle name="GrandTotalRate 3 4 6 2" xfId="11161"/>
    <cellStyle name="GrandTotalRate 3 4 6 2 2" xfId="11162"/>
    <cellStyle name="GrandTotalRate 3 4 6 2 3" xfId="11163"/>
    <cellStyle name="GrandTotalRate 3 4 6 3" xfId="11164"/>
    <cellStyle name="GrandTotalRate 3 4 6 4" xfId="11165"/>
    <cellStyle name="GrandTotalRate 3 4 7" xfId="11166"/>
    <cellStyle name="GrandTotalRate 3 4 7 2" xfId="11167"/>
    <cellStyle name="GrandTotalRate 3 4 7 3" xfId="11168"/>
    <cellStyle name="GrandTotalRate 3 4 8" xfId="11169"/>
    <cellStyle name="GrandTotalRate 3 4 9" xfId="11170"/>
    <cellStyle name="GrandTotalRate 3 5" xfId="11171"/>
    <cellStyle name="GrandTotalRate 3 5 2" xfId="11172"/>
    <cellStyle name="GrandTotalRate 3 5 2 2" xfId="11173"/>
    <cellStyle name="GrandTotalRate 3 5 2 3" xfId="11174"/>
    <cellStyle name="GrandTotalRate 3 5 3" xfId="11175"/>
    <cellStyle name="GrandTotalRate 3 5 4" xfId="11176"/>
    <cellStyle name="GrandTotalRate 3 6" xfId="11177"/>
    <cellStyle name="GrandTotalRate 3 6 2" xfId="11178"/>
    <cellStyle name="GrandTotalRate 3 6 2 2" xfId="11179"/>
    <cellStyle name="GrandTotalRate 3 6 2 3" xfId="11180"/>
    <cellStyle name="GrandTotalRate 3 6 3" xfId="11181"/>
    <cellStyle name="GrandTotalRate 3 6 4" xfId="11182"/>
    <cellStyle name="GrandTotalRate 3 7" xfId="11183"/>
    <cellStyle name="GrandTotalRate 3 7 2" xfId="11184"/>
    <cellStyle name="GrandTotalRate 3 7 2 2" xfId="11185"/>
    <cellStyle name="GrandTotalRate 3 7 2 3" xfId="11186"/>
    <cellStyle name="GrandTotalRate 3 7 3" xfId="11187"/>
    <cellStyle name="GrandTotalRate 3 7 4" xfId="11188"/>
    <cellStyle name="GrandTotalRate 3 8" xfId="11189"/>
    <cellStyle name="GrandTotalRate 3 8 2" xfId="11190"/>
    <cellStyle name="GrandTotalRate 3 8 2 2" xfId="11191"/>
    <cellStyle name="GrandTotalRate 3 8 2 3" xfId="11192"/>
    <cellStyle name="GrandTotalRate 3 8 3" xfId="11193"/>
    <cellStyle name="GrandTotalRate 3 8 4" xfId="11194"/>
    <cellStyle name="GrandTotalRate 3 9" xfId="11195"/>
    <cellStyle name="GrandTotalRate 3 9 2" xfId="11196"/>
    <cellStyle name="GrandTotalRate 3 9 2 2" xfId="11197"/>
    <cellStyle name="GrandTotalRate 3 9 2 3" xfId="11198"/>
    <cellStyle name="GrandTotalRate 3 9 3" xfId="11199"/>
    <cellStyle name="GrandTotalRate 3 9 4" xfId="11200"/>
    <cellStyle name="GrandTotalRate 4" xfId="11201"/>
    <cellStyle name="GrandTotalRate 4 2" xfId="11202"/>
    <cellStyle name="GrandTotalRate 4 2 2" xfId="11203"/>
    <cellStyle name="GrandTotalRate 4 2 2 2" xfId="11204"/>
    <cellStyle name="GrandTotalRate 4 2 2 3" xfId="11205"/>
    <cellStyle name="GrandTotalRate 4 2 3" xfId="11206"/>
    <cellStyle name="GrandTotalRate 4 2 4" xfId="11207"/>
    <cellStyle name="GrandTotalRate 4 3" xfId="11208"/>
    <cellStyle name="GrandTotalRate 4 3 2" xfId="11209"/>
    <cellStyle name="GrandTotalRate 4 3 2 2" xfId="11210"/>
    <cellStyle name="GrandTotalRate 4 3 2 3" xfId="11211"/>
    <cellStyle name="GrandTotalRate 4 3 3" xfId="11212"/>
    <cellStyle name="GrandTotalRate 4 3 4" xfId="11213"/>
    <cellStyle name="GrandTotalRate 4 4" xfId="11214"/>
    <cellStyle name="GrandTotalRate 4 4 2" xfId="11215"/>
    <cellStyle name="GrandTotalRate 4 4 2 2" xfId="11216"/>
    <cellStyle name="GrandTotalRate 4 4 2 3" xfId="11217"/>
    <cellStyle name="GrandTotalRate 4 4 3" xfId="11218"/>
    <cellStyle name="GrandTotalRate 4 4 4" xfId="11219"/>
    <cellStyle name="GrandTotalRate 4 5" xfId="11220"/>
    <cellStyle name="GrandTotalRate 4 5 2" xfId="11221"/>
    <cellStyle name="GrandTotalRate 4 5 2 2" xfId="11222"/>
    <cellStyle name="GrandTotalRate 4 5 2 3" xfId="11223"/>
    <cellStyle name="GrandTotalRate 4 5 3" xfId="11224"/>
    <cellStyle name="GrandTotalRate 4 5 4" xfId="11225"/>
    <cellStyle name="GrandTotalRate 4 6" xfId="11226"/>
    <cellStyle name="GrandTotalRate 4 6 2" xfId="11227"/>
    <cellStyle name="GrandTotalRate 4 6 2 2" xfId="11228"/>
    <cellStyle name="GrandTotalRate 4 6 2 3" xfId="11229"/>
    <cellStyle name="GrandTotalRate 4 6 3" xfId="11230"/>
    <cellStyle name="GrandTotalRate 4 6 4" xfId="11231"/>
    <cellStyle name="GrandTotalRate 4 7" xfId="11232"/>
    <cellStyle name="GrandTotalRate 4 7 2" xfId="11233"/>
    <cellStyle name="GrandTotalRate 4 7 3" xfId="11234"/>
    <cellStyle name="GrandTotalRate 4 8" xfId="11235"/>
    <cellStyle name="GrandTotalRate 4 9" xfId="11236"/>
    <cellStyle name="GrandTotalRate 5" xfId="11237"/>
    <cellStyle name="GrandTotalRate 5 2" xfId="11238"/>
    <cellStyle name="GrandTotalRate 5 2 2" xfId="11239"/>
    <cellStyle name="GrandTotalRate 5 2 2 2" xfId="11240"/>
    <cellStyle name="GrandTotalRate 5 2 2 3" xfId="11241"/>
    <cellStyle name="GrandTotalRate 5 2 3" xfId="11242"/>
    <cellStyle name="GrandTotalRate 5 2 4" xfId="11243"/>
    <cellStyle name="GrandTotalRate 5 3" xfId="11244"/>
    <cellStyle name="GrandTotalRate 5 3 2" xfId="11245"/>
    <cellStyle name="GrandTotalRate 5 3 2 2" xfId="11246"/>
    <cellStyle name="GrandTotalRate 5 3 2 3" xfId="11247"/>
    <cellStyle name="GrandTotalRate 5 3 3" xfId="11248"/>
    <cellStyle name="GrandTotalRate 5 3 4" xfId="11249"/>
    <cellStyle name="GrandTotalRate 5 4" xfId="11250"/>
    <cellStyle name="GrandTotalRate 5 4 2" xfId="11251"/>
    <cellStyle name="GrandTotalRate 5 4 2 2" xfId="11252"/>
    <cellStyle name="GrandTotalRate 5 4 2 3" xfId="11253"/>
    <cellStyle name="GrandTotalRate 5 4 3" xfId="11254"/>
    <cellStyle name="GrandTotalRate 5 4 4" xfId="11255"/>
    <cellStyle name="GrandTotalRate 5 5" xfId="11256"/>
    <cellStyle name="GrandTotalRate 5 5 2" xfId="11257"/>
    <cellStyle name="GrandTotalRate 5 5 2 2" xfId="11258"/>
    <cellStyle name="GrandTotalRate 5 5 2 3" xfId="11259"/>
    <cellStyle name="GrandTotalRate 5 5 3" xfId="11260"/>
    <cellStyle name="GrandTotalRate 5 5 4" xfId="11261"/>
    <cellStyle name="GrandTotalRate 5 6" xfId="11262"/>
    <cellStyle name="GrandTotalRate 5 6 2" xfId="11263"/>
    <cellStyle name="GrandTotalRate 5 6 2 2" xfId="11264"/>
    <cellStyle name="GrandTotalRate 5 6 2 3" xfId="11265"/>
    <cellStyle name="GrandTotalRate 5 6 3" xfId="11266"/>
    <cellStyle name="GrandTotalRate 5 6 4" xfId="11267"/>
    <cellStyle name="GrandTotalRate 5 7" xfId="11268"/>
    <cellStyle name="GrandTotalRate 5 7 2" xfId="11269"/>
    <cellStyle name="GrandTotalRate 5 7 3" xfId="11270"/>
    <cellStyle name="GrandTotalRate 5 8" xfId="11271"/>
    <cellStyle name="GrandTotalRate 5 9" xfId="11272"/>
    <cellStyle name="GrandTotalRate 6" xfId="11273"/>
    <cellStyle name="GrandTotalRate 6 2" xfId="11274"/>
    <cellStyle name="GrandTotalRate 6 2 2" xfId="11275"/>
    <cellStyle name="GrandTotalRate 6 2 2 2" xfId="11276"/>
    <cellStyle name="GrandTotalRate 6 2 2 3" xfId="11277"/>
    <cellStyle name="GrandTotalRate 6 2 3" xfId="11278"/>
    <cellStyle name="GrandTotalRate 6 2 4" xfId="11279"/>
    <cellStyle name="GrandTotalRate 6 3" xfId="11280"/>
    <cellStyle name="GrandTotalRate 6 3 2" xfId="11281"/>
    <cellStyle name="GrandTotalRate 6 3 2 2" xfId="11282"/>
    <cellStyle name="GrandTotalRate 6 3 2 3" xfId="11283"/>
    <cellStyle name="GrandTotalRate 6 3 3" xfId="11284"/>
    <cellStyle name="GrandTotalRate 6 3 4" xfId="11285"/>
    <cellStyle name="GrandTotalRate 6 4" xfId="11286"/>
    <cellStyle name="GrandTotalRate 6 4 2" xfId="11287"/>
    <cellStyle name="GrandTotalRate 6 4 2 2" xfId="11288"/>
    <cellStyle name="GrandTotalRate 6 4 2 3" xfId="11289"/>
    <cellStyle name="GrandTotalRate 6 4 3" xfId="11290"/>
    <cellStyle name="GrandTotalRate 6 4 4" xfId="11291"/>
    <cellStyle name="GrandTotalRate 6 5" xfId="11292"/>
    <cellStyle name="GrandTotalRate 6 5 2" xfId="11293"/>
    <cellStyle name="GrandTotalRate 6 5 2 2" xfId="11294"/>
    <cellStyle name="GrandTotalRate 6 5 2 3" xfId="11295"/>
    <cellStyle name="GrandTotalRate 6 5 3" xfId="11296"/>
    <cellStyle name="GrandTotalRate 6 5 4" xfId="11297"/>
    <cellStyle name="GrandTotalRate 6 6" xfId="11298"/>
    <cellStyle name="GrandTotalRate 6 6 2" xfId="11299"/>
    <cellStyle name="GrandTotalRate 6 6 2 2" xfId="11300"/>
    <cellStyle name="GrandTotalRate 6 6 2 3" xfId="11301"/>
    <cellStyle name="GrandTotalRate 6 6 3" xfId="11302"/>
    <cellStyle name="GrandTotalRate 6 6 4" xfId="11303"/>
    <cellStyle name="GrandTotalRate 6 7" xfId="11304"/>
    <cellStyle name="GrandTotalRate 6 7 2" xfId="11305"/>
    <cellStyle name="GrandTotalRate 6 7 3" xfId="11306"/>
    <cellStyle name="GrandTotalRate 6 8" xfId="11307"/>
    <cellStyle name="GrandTotalRate 6 9" xfId="11308"/>
    <cellStyle name="GrandTotalRate 7" xfId="11309"/>
    <cellStyle name="GrandTotalRate 7 2" xfId="11310"/>
    <cellStyle name="GrandTotalRate 7 2 2" xfId="11311"/>
    <cellStyle name="GrandTotalRate 7 2 3" xfId="11312"/>
    <cellStyle name="GrandTotalRate 7 3" xfId="11313"/>
    <cellStyle name="GrandTotalRate 7 4" xfId="11314"/>
    <cellStyle name="GrandTotalRate 8" xfId="11315"/>
    <cellStyle name="GrandTotalRate 8 2" xfId="11316"/>
    <cellStyle name="GrandTotalRate 8 2 2" xfId="11317"/>
    <cellStyle name="GrandTotalRate 8 2 3" xfId="11318"/>
    <cellStyle name="GrandTotalRate 8 3" xfId="11319"/>
    <cellStyle name="GrandTotalRate 8 4" xfId="11320"/>
    <cellStyle name="GrandTotalRate 9" xfId="11321"/>
    <cellStyle name="GrandTotalRate 9 2" xfId="11322"/>
    <cellStyle name="GrandTotalRate 9 2 2" xfId="11323"/>
    <cellStyle name="GrandTotalRate 9 2 3" xfId="11324"/>
    <cellStyle name="GrandTotalRate 9 3" xfId="11325"/>
    <cellStyle name="GrandTotalRate 9 4" xfId="11326"/>
    <cellStyle name="Grey" xfId="11327"/>
    <cellStyle name="Grey 2" xfId="11328"/>
    <cellStyle name="Grey_March_LTD_Premium" xfId="11329"/>
    <cellStyle name="Grouped Head" xfId="11330"/>
    <cellStyle name="Grouped Head 2" xfId="11331"/>
    <cellStyle name="Grouped Head 2 2" xfId="11332"/>
    <cellStyle name="Grouped Head 2 2 2" xfId="11333"/>
    <cellStyle name="Grouped Head 2 3" xfId="11334"/>
    <cellStyle name="Grouped Head 3" xfId="11335"/>
    <cellStyle name="Grouped Head 3 2" xfId="11336"/>
    <cellStyle name="Grouped Head_401K Summary" xfId="11337"/>
    <cellStyle name="Hard Percent" xfId="11338"/>
    <cellStyle name="HEADER" xfId="11339"/>
    <cellStyle name="Header 2" xfId="11340"/>
    <cellStyle name="Header 3" xfId="11341"/>
    <cellStyle name="Header 4" xfId="11342"/>
    <cellStyle name="Header 5" xfId="11343"/>
    <cellStyle name="Header_3) LTD 2014 FPL Exp Mid Yr" xfId="11344"/>
    <cellStyle name="Header1" xfId="11345"/>
    <cellStyle name="Header1 2" xfId="11346"/>
    <cellStyle name="Header1 2 2" xfId="11347"/>
    <cellStyle name="Header1 2 2 2" xfId="11348"/>
    <cellStyle name="Header1 2 2 2 2" xfId="11349"/>
    <cellStyle name="Header1 2 2 2 2 2" xfId="11350"/>
    <cellStyle name="Header1 2 2 2 3" xfId="11351"/>
    <cellStyle name="Header1 2 2 3" xfId="11352"/>
    <cellStyle name="Header1 2 2 3 2" xfId="11353"/>
    <cellStyle name="Header1 2 2 3 2 2" xfId="11354"/>
    <cellStyle name="Header1 2 2 3 3" xfId="11355"/>
    <cellStyle name="Header1 2 2 4" xfId="11356"/>
    <cellStyle name="Header1 2 2 4 2" xfId="11357"/>
    <cellStyle name="Header1 2 2 5" xfId="11358"/>
    <cellStyle name="Header1 2 3" xfId="11359"/>
    <cellStyle name="Header1 2 3 2" xfId="11360"/>
    <cellStyle name="Header1 2 3 2 2" xfId="11361"/>
    <cellStyle name="Header1 2 3 3" xfId="11362"/>
    <cellStyle name="Header1 2 4" xfId="11363"/>
    <cellStyle name="Header1 2 4 2" xfId="11364"/>
    <cellStyle name="Header1 2 4 2 2" xfId="11365"/>
    <cellStyle name="Header1 2 4 3" xfId="11366"/>
    <cellStyle name="Header1 2 5" xfId="11367"/>
    <cellStyle name="Header1 2 5 2" xfId="11368"/>
    <cellStyle name="Header1 2 6" xfId="11369"/>
    <cellStyle name="Header1 2_Other Benefits Allocation %" xfId="11370"/>
    <cellStyle name="Header1 3" xfId="11371"/>
    <cellStyle name="Header1 3 2" xfId="11372"/>
    <cellStyle name="Header1 3 2 2" xfId="11373"/>
    <cellStyle name="Header1 3 2 2 2" xfId="11374"/>
    <cellStyle name="Header1 3 2 2 2 2" xfId="11375"/>
    <cellStyle name="Header1 3 2 2 3" xfId="11376"/>
    <cellStyle name="Header1 3 2 3" xfId="11377"/>
    <cellStyle name="Header1 3 2 3 2" xfId="11378"/>
    <cellStyle name="Header1 3 2 3 2 2" xfId="11379"/>
    <cellStyle name="Header1 3 2 3 3" xfId="11380"/>
    <cellStyle name="Header1 3 2 4" xfId="11381"/>
    <cellStyle name="Header1 3 2 4 2" xfId="11382"/>
    <cellStyle name="Header1 3 2 5" xfId="11383"/>
    <cellStyle name="Header1 3 2 5 2" xfId="11384"/>
    <cellStyle name="Header1 3 2 6" xfId="11385"/>
    <cellStyle name="Header1 3 3" xfId="11386"/>
    <cellStyle name="Header1 3 3 2" xfId="11387"/>
    <cellStyle name="Header1 3 3 2 2" xfId="11388"/>
    <cellStyle name="Header1 3 3 3" xfId="11389"/>
    <cellStyle name="Header1 3 4" xfId="11390"/>
    <cellStyle name="Header1 3 4 2" xfId="11391"/>
    <cellStyle name="Header1 3 4 2 2" xfId="11392"/>
    <cellStyle name="Header1 3 4 3" xfId="11393"/>
    <cellStyle name="Header1 3 5" xfId="11394"/>
    <cellStyle name="Header1 3 5 2" xfId="11395"/>
    <cellStyle name="Header1 3 6" xfId="11396"/>
    <cellStyle name="Header1 3 6 2" xfId="11397"/>
    <cellStyle name="Header1 3 7" xfId="11398"/>
    <cellStyle name="Header1 3_Other Benefits Allocation %" xfId="11399"/>
    <cellStyle name="Header1 4" xfId="11400"/>
    <cellStyle name="Header1 4 2" xfId="11401"/>
    <cellStyle name="Header1 4 2 2" xfId="11402"/>
    <cellStyle name="Header1 4 2 2 2" xfId="11403"/>
    <cellStyle name="Header1 4 2 2 2 2" xfId="11404"/>
    <cellStyle name="Header1 4 2 2 3" xfId="11405"/>
    <cellStyle name="Header1 4 2 3" xfId="11406"/>
    <cellStyle name="Header1 4 2 3 2" xfId="11407"/>
    <cellStyle name="Header1 4 2 3 2 2" xfId="11408"/>
    <cellStyle name="Header1 4 2 3 3" xfId="11409"/>
    <cellStyle name="Header1 4 2 4" xfId="11410"/>
    <cellStyle name="Header1 4 2 4 2" xfId="11411"/>
    <cellStyle name="Header1 4 2 5" xfId="11412"/>
    <cellStyle name="Header1 4 2 5 2" xfId="11413"/>
    <cellStyle name="Header1 4 2 6" xfId="11414"/>
    <cellStyle name="Header1 4 3" xfId="11415"/>
    <cellStyle name="Header1 4 3 2" xfId="11416"/>
    <cellStyle name="Header1 4 3 2 2" xfId="11417"/>
    <cellStyle name="Header1 4 3 3" xfId="11418"/>
    <cellStyle name="Header1 4 4" xfId="11419"/>
    <cellStyle name="Header1 4 4 2" xfId="11420"/>
    <cellStyle name="Header1 4 4 2 2" xfId="11421"/>
    <cellStyle name="Header1 4 4 3" xfId="11422"/>
    <cellStyle name="Header1 4 5" xfId="11423"/>
    <cellStyle name="Header1 4 5 2" xfId="11424"/>
    <cellStyle name="Header1 4 6" xfId="11425"/>
    <cellStyle name="Header1 4 6 2" xfId="11426"/>
    <cellStyle name="Header1 4 7" xfId="11427"/>
    <cellStyle name="Header1 4_Other Benefits Allocation %" xfId="11428"/>
    <cellStyle name="Header1 5" xfId="11429"/>
    <cellStyle name="Header1 5 2" xfId="11430"/>
    <cellStyle name="Header1 5 2 2" xfId="11431"/>
    <cellStyle name="Header1 5 2 2 2" xfId="11432"/>
    <cellStyle name="Header1 5 2 3" xfId="11433"/>
    <cellStyle name="Header1 5 3" xfId="11434"/>
    <cellStyle name="Header1 5 3 2" xfId="11435"/>
    <cellStyle name="Header1 5 3 2 2" xfId="11436"/>
    <cellStyle name="Header1 5 3 3" xfId="11437"/>
    <cellStyle name="Header1 5 4" xfId="11438"/>
    <cellStyle name="Header1 5 4 2" xfId="11439"/>
    <cellStyle name="Header1 5 5" xfId="11440"/>
    <cellStyle name="Header1 5 5 2" xfId="11441"/>
    <cellStyle name="Header1 5 6" xfId="11442"/>
    <cellStyle name="Header1 6" xfId="11443"/>
    <cellStyle name="Header1 6 2" xfId="11444"/>
    <cellStyle name="Header1 6 2 2" xfId="11445"/>
    <cellStyle name="Header1 6 3" xfId="11446"/>
    <cellStyle name="Header1 7" xfId="11447"/>
    <cellStyle name="Header2" xfId="11448"/>
    <cellStyle name="Header2 10" xfId="11449"/>
    <cellStyle name="Header2 10 2" xfId="11450"/>
    <cellStyle name="Header2 10 2 2" xfId="11451"/>
    <cellStyle name="Header2 10 3" xfId="11452"/>
    <cellStyle name="Header2 11" xfId="11453"/>
    <cellStyle name="Header2 11 2" xfId="11454"/>
    <cellStyle name="Header2 11 2 2" xfId="11455"/>
    <cellStyle name="Header2 11 3" xfId="11456"/>
    <cellStyle name="Header2 12" xfId="11457"/>
    <cellStyle name="Header2 13" xfId="11458"/>
    <cellStyle name="Header2 2" xfId="11459"/>
    <cellStyle name="Header2 2 2" xfId="11460"/>
    <cellStyle name="Header2 2 2 2" xfId="11461"/>
    <cellStyle name="Header2 2 2 2 2" xfId="11462"/>
    <cellStyle name="Header2 2 2 2 2 2" xfId="11463"/>
    <cellStyle name="Header2 2 2 2 2 2 2" xfId="11464"/>
    <cellStyle name="Header2 2 2 2 2 3" xfId="11465"/>
    <cellStyle name="Header2 2 2 2 3" xfId="11466"/>
    <cellStyle name="Header2 2 2 2 3 2" xfId="11467"/>
    <cellStyle name="Header2 2 2 2 3 2 2" xfId="11468"/>
    <cellStyle name="Header2 2 2 2 3 3" xfId="11469"/>
    <cellStyle name="Header2 2 2 2 4" xfId="11470"/>
    <cellStyle name="Header2 2 2 2 4 2" xfId="11471"/>
    <cellStyle name="Header2 2 2 2 5" xfId="11472"/>
    <cellStyle name="Header2 2 2 2 5 2" xfId="11473"/>
    <cellStyle name="Header2 2 2 2 6" xfId="11474"/>
    <cellStyle name="Header2 2 2 3" xfId="11475"/>
    <cellStyle name="Header2 2 2 3 2" xfId="11476"/>
    <cellStyle name="Header2 2 2 3 2 2" xfId="11477"/>
    <cellStyle name="Header2 2 2 3 2 2 2" xfId="11478"/>
    <cellStyle name="Header2 2 2 3 2 3" xfId="11479"/>
    <cellStyle name="Header2 2 2 3 3" xfId="11480"/>
    <cellStyle name="Header2 2 2 3 3 2" xfId="11481"/>
    <cellStyle name="Header2 2 2 3 3 2 2" xfId="11482"/>
    <cellStyle name="Header2 2 2 3 3 3" xfId="11483"/>
    <cellStyle name="Header2 2 2 3 4" xfId="11484"/>
    <cellStyle name="Header2 2 2 3 4 2" xfId="11485"/>
    <cellStyle name="Header2 2 2 3 5" xfId="11486"/>
    <cellStyle name="Header2 2 2 3 5 2" xfId="11487"/>
    <cellStyle name="Header2 2 2 3 6" xfId="11488"/>
    <cellStyle name="Header2 2 2 4" xfId="11489"/>
    <cellStyle name="Header2 2 2 4 2" xfId="11490"/>
    <cellStyle name="Header2 2 2 4 2 2" xfId="11491"/>
    <cellStyle name="Header2 2 2 4 2 2 2" xfId="11492"/>
    <cellStyle name="Header2 2 2 4 2 3" xfId="11493"/>
    <cellStyle name="Header2 2 2 4 3" xfId="11494"/>
    <cellStyle name="Header2 2 2 4 3 2" xfId="11495"/>
    <cellStyle name="Header2 2 2 4 3 2 2" xfId="11496"/>
    <cellStyle name="Header2 2 2 4 3 3" xfId="11497"/>
    <cellStyle name="Header2 2 2 4 4" xfId="11498"/>
    <cellStyle name="Header2 2 2 4 4 2" xfId="11499"/>
    <cellStyle name="Header2 2 2 4 5" xfId="11500"/>
    <cellStyle name="Header2 2 2 4 5 2" xfId="11501"/>
    <cellStyle name="Header2 2 2 4 6" xfId="11502"/>
    <cellStyle name="Header2 2 2 5" xfId="11503"/>
    <cellStyle name="Header2 2 2 5 2" xfId="11504"/>
    <cellStyle name="Header2 2 2 5 2 2" xfId="11505"/>
    <cellStyle name="Header2 2 2 5 3" xfId="11506"/>
    <cellStyle name="Header2 2 2 6" xfId="11507"/>
    <cellStyle name="Header2 2 2_Other Benefits Allocation %" xfId="11508"/>
    <cellStyle name="Header2 2 3" xfId="11509"/>
    <cellStyle name="Header2 2 3 2" xfId="11510"/>
    <cellStyle name="Header2 2 3 2 2" xfId="11511"/>
    <cellStyle name="Header2 2 3 2 2 2" xfId="11512"/>
    <cellStyle name="Header2 2 3 2 2 2 2" xfId="11513"/>
    <cellStyle name="Header2 2 3 2 2 3" xfId="11514"/>
    <cellStyle name="Header2 2 3 2 3" xfId="11515"/>
    <cellStyle name="Header2 2 3 2 3 2" xfId="11516"/>
    <cellStyle name="Header2 2 3 2 3 2 2" xfId="11517"/>
    <cellStyle name="Header2 2 3 2 3 3" xfId="11518"/>
    <cellStyle name="Header2 2 3 2 4" xfId="11519"/>
    <cellStyle name="Header2 2 3 2 4 2" xfId="11520"/>
    <cellStyle name="Header2 2 3 2 5" xfId="11521"/>
    <cellStyle name="Header2 2 3 2 5 2" xfId="11522"/>
    <cellStyle name="Header2 2 3 2 6" xfId="11523"/>
    <cellStyle name="Header2 2 3 3" xfId="11524"/>
    <cellStyle name="Header2 2 3 3 2" xfId="11525"/>
    <cellStyle name="Header2 2 3 3 2 2" xfId="11526"/>
    <cellStyle name="Header2 2 3 3 2 2 2" xfId="11527"/>
    <cellStyle name="Header2 2 3 3 2 3" xfId="11528"/>
    <cellStyle name="Header2 2 3 3 3" xfId="11529"/>
    <cellStyle name="Header2 2 3 3 3 2" xfId="11530"/>
    <cellStyle name="Header2 2 3 3 3 2 2" xfId="11531"/>
    <cellStyle name="Header2 2 3 3 3 3" xfId="11532"/>
    <cellStyle name="Header2 2 3 3 4" xfId="11533"/>
    <cellStyle name="Header2 2 3 3 4 2" xfId="11534"/>
    <cellStyle name="Header2 2 3 3 5" xfId="11535"/>
    <cellStyle name="Header2 2 3 3 5 2" xfId="11536"/>
    <cellStyle name="Header2 2 3 3 6" xfId="11537"/>
    <cellStyle name="Header2 2 3 4" xfId="11538"/>
    <cellStyle name="Header2 2 3 4 2" xfId="11539"/>
    <cellStyle name="Header2 2 3 4 2 2" xfId="11540"/>
    <cellStyle name="Header2 2 3 4 3" xfId="11541"/>
    <cellStyle name="Header2 2 3 5" xfId="11542"/>
    <cellStyle name="Header2 2 3 5 2" xfId="11543"/>
    <cellStyle name="Header2 2 3 5 2 2" xfId="11544"/>
    <cellStyle name="Header2 2 3 5 3" xfId="11545"/>
    <cellStyle name="Header2 2 3 6" xfId="11546"/>
    <cellStyle name="Header2 2 3 6 2" xfId="11547"/>
    <cellStyle name="Header2 2 3 7" xfId="11548"/>
    <cellStyle name="Header2 2 3 7 2" xfId="11549"/>
    <cellStyle name="Header2 2 3 8" xfId="11550"/>
    <cellStyle name="Header2 2 3_Other Benefits Allocation %" xfId="11551"/>
    <cellStyle name="Header2 2 4" xfId="11552"/>
    <cellStyle name="Header2 2 4 2" xfId="11553"/>
    <cellStyle name="Header2 2 4 2 2" xfId="11554"/>
    <cellStyle name="Header2 2 4 3" xfId="11555"/>
    <cellStyle name="Header2 2 5" xfId="11556"/>
    <cellStyle name="Header2 2_401K Summary" xfId="11557"/>
    <cellStyle name="Header2 3" xfId="11558"/>
    <cellStyle name="Header2 3 2" xfId="11559"/>
    <cellStyle name="Header2 3 2 2" xfId="11560"/>
    <cellStyle name="Header2 3 2 2 2" xfId="11561"/>
    <cellStyle name="Header2 3 2 2 2 2" xfId="11562"/>
    <cellStyle name="Header2 3 2 2 2 2 2" xfId="11563"/>
    <cellStyle name="Header2 3 2 2 2 3" xfId="11564"/>
    <cellStyle name="Header2 3 2 2 3" xfId="11565"/>
    <cellStyle name="Header2 3 2 2 3 2" xfId="11566"/>
    <cellStyle name="Header2 3 2 2 3 2 2" xfId="11567"/>
    <cellStyle name="Header2 3 2 2 3 3" xfId="11568"/>
    <cellStyle name="Header2 3 2 2 4" xfId="11569"/>
    <cellStyle name="Header2 3 2 2 4 2" xfId="11570"/>
    <cellStyle name="Header2 3 2 2 5" xfId="11571"/>
    <cellStyle name="Header2 3 2 2 5 2" xfId="11572"/>
    <cellStyle name="Header2 3 2 2 6" xfId="11573"/>
    <cellStyle name="Header2 3 2 3" xfId="11574"/>
    <cellStyle name="Header2 3 2 3 2" xfId="11575"/>
    <cellStyle name="Header2 3 2 3 2 2" xfId="11576"/>
    <cellStyle name="Header2 3 2 3 2 2 2" xfId="11577"/>
    <cellStyle name="Header2 3 2 3 2 3" xfId="11578"/>
    <cellStyle name="Header2 3 2 3 3" xfId="11579"/>
    <cellStyle name="Header2 3 2 3 3 2" xfId="11580"/>
    <cellStyle name="Header2 3 2 3 3 2 2" xfId="11581"/>
    <cellStyle name="Header2 3 2 3 3 3" xfId="11582"/>
    <cellStyle name="Header2 3 2 3 4" xfId="11583"/>
    <cellStyle name="Header2 3 2 3 4 2" xfId="11584"/>
    <cellStyle name="Header2 3 2 3 5" xfId="11585"/>
    <cellStyle name="Header2 3 2 3 5 2" xfId="11586"/>
    <cellStyle name="Header2 3 2 3 6" xfId="11587"/>
    <cellStyle name="Header2 3 2 4" xfId="11588"/>
    <cellStyle name="Header2 3 2 4 2" xfId="11589"/>
    <cellStyle name="Header2 3 2 4 2 2" xfId="11590"/>
    <cellStyle name="Header2 3 2 4 2 2 2" xfId="11591"/>
    <cellStyle name="Header2 3 2 4 2 3" xfId="11592"/>
    <cellStyle name="Header2 3 2 4 3" xfId="11593"/>
    <cellStyle name="Header2 3 2 4 3 2" xfId="11594"/>
    <cellStyle name="Header2 3 2 4 3 2 2" xfId="11595"/>
    <cellStyle name="Header2 3 2 4 3 3" xfId="11596"/>
    <cellStyle name="Header2 3 2 4 4" xfId="11597"/>
    <cellStyle name="Header2 3 2 4 4 2" xfId="11598"/>
    <cellStyle name="Header2 3 2 4 5" xfId="11599"/>
    <cellStyle name="Header2 3 2 4 5 2" xfId="11600"/>
    <cellStyle name="Header2 3 2 4 6" xfId="11601"/>
    <cellStyle name="Header2 3 2 5" xfId="11602"/>
    <cellStyle name="Header2 3 2 5 2" xfId="11603"/>
    <cellStyle name="Header2 3 2 5 2 2" xfId="11604"/>
    <cellStyle name="Header2 3 2 5 3" xfId="11605"/>
    <cellStyle name="Header2 3 2 6" xfId="11606"/>
    <cellStyle name="Header2 3 2_Other Benefits Allocation %" xfId="11607"/>
    <cellStyle name="Header2 3 3" xfId="11608"/>
    <cellStyle name="Header2 3 3 2" xfId="11609"/>
    <cellStyle name="Header2 3 3 2 2" xfId="11610"/>
    <cellStyle name="Header2 3 3 2 2 2" xfId="11611"/>
    <cellStyle name="Header2 3 3 2 2 2 2" xfId="11612"/>
    <cellStyle name="Header2 3 3 2 2 3" xfId="11613"/>
    <cellStyle name="Header2 3 3 2 3" xfId="11614"/>
    <cellStyle name="Header2 3 3 2 3 2" xfId="11615"/>
    <cellStyle name="Header2 3 3 2 3 2 2" xfId="11616"/>
    <cellStyle name="Header2 3 3 2 3 3" xfId="11617"/>
    <cellStyle name="Header2 3 3 2 4" xfId="11618"/>
    <cellStyle name="Header2 3 3 2 4 2" xfId="11619"/>
    <cellStyle name="Header2 3 3 2 5" xfId="11620"/>
    <cellStyle name="Header2 3 3 2 5 2" xfId="11621"/>
    <cellStyle name="Header2 3 3 2 6" xfId="11622"/>
    <cellStyle name="Header2 3 3 3" xfId="11623"/>
    <cellStyle name="Header2 3 3 3 2" xfId="11624"/>
    <cellStyle name="Header2 3 3 3 2 2" xfId="11625"/>
    <cellStyle name="Header2 3 3 3 2 2 2" xfId="11626"/>
    <cellStyle name="Header2 3 3 3 2 3" xfId="11627"/>
    <cellStyle name="Header2 3 3 3 3" xfId="11628"/>
    <cellStyle name="Header2 3 3 3 3 2" xfId="11629"/>
    <cellStyle name="Header2 3 3 3 3 2 2" xfId="11630"/>
    <cellStyle name="Header2 3 3 3 3 3" xfId="11631"/>
    <cellStyle name="Header2 3 3 3 4" xfId="11632"/>
    <cellStyle name="Header2 3 3 3 4 2" xfId="11633"/>
    <cellStyle name="Header2 3 3 3 5" xfId="11634"/>
    <cellStyle name="Header2 3 3 3 5 2" xfId="11635"/>
    <cellStyle name="Header2 3 3 3 6" xfId="11636"/>
    <cellStyle name="Header2 3 3 4" xfId="11637"/>
    <cellStyle name="Header2 3 3 4 2" xfId="11638"/>
    <cellStyle name="Header2 3 3 4 2 2" xfId="11639"/>
    <cellStyle name="Header2 3 3 4 3" xfId="11640"/>
    <cellStyle name="Header2 3 3 5" xfId="11641"/>
    <cellStyle name="Header2 3 3 5 2" xfId="11642"/>
    <cellStyle name="Header2 3 3 5 2 2" xfId="11643"/>
    <cellStyle name="Header2 3 3 5 3" xfId="11644"/>
    <cellStyle name="Header2 3 3 6" xfId="11645"/>
    <cellStyle name="Header2 3 3 6 2" xfId="11646"/>
    <cellStyle name="Header2 3 3 7" xfId="11647"/>
    <cellStyle name="Header2 3 3 7 2" xfId="11648"/>
    <cellStyle name="Header2 3 3 8" xfId="11649"/>
    <cellStyle name="Header2 3 3_Other Benefits Allocation %" xfId="11650"/>
    <cellStyle name="Header2 3 4" xfId="11651"/>
    <cellStyle name="Header2 3 4 2" xfId="11652"/>
    <cellStyle name="Header2 3 4 2 2" xfId="11653"/>
    <cellStyle name="Header2 3 4 3" xfId="11654"/>
    <cellStyle name="Header2 3 5" xfId="11655"/>
    <cellStyle name="Header2 3_401K Summary" xfId="11656"/>
    <cellStyle name="Header2 4" xfId="11657"/>
    <cellStyle name="Header2 4 2" xfId="11658"/>
    <cellStyle name="Header2 4 2 2" xfId="11659"/>
    <cellStyle name="Header2 4 2 2 2" xfId="11660"/>
    <cellStyle name="Header2 4 2 2 2 2" xfId="11661"/>
    <cellStyle name="Header2 4 2 2 3" xfId="11662"/>
    <cellStyle name="Header2 4 2 3" xfId="11663"/>
    <cellStyle name="Header2 4 2 3 2" xfId="11664"/>
    <cellStyle name="Header2 4 2 3 2 2" xfId="11665"/>
    <cellStyle name="Header2 4 2 3 3" xfId="11666"/>
    <cellStyle name="Header2 4 2 4" xfId="11667"/>
    <cellStyle name="Header2 4 2 4 2" xfId="11668"/>
    <cellStyle name="Header2 4 2 5" xfId="11669"/>
    <cellStyle name="Header2 4 2 5 2" xfId="11670"/>
    <cellStyle name="Header2 4 2 6" xfId="11671"/>
    <cellStyle name="Header2 4 3" xfId="11672"/>
    <cellStyle name="Header2 4 3 2" xfId="11673"/>
    <cellStyle name="Header2 4 3 2 2" xfId="11674"/>
    <cellStyle name="Header2 4 3 2 2 2" xfId="11675"/>
    <cellStyle name="Header2 4 3 2 3" xfId="11676"/>
    <cellStyle name="Header2 4 3 3" xfId="11677"/>
    <cellStyle name="Header2 4 3 3 2" xfId="11678"/>
    <cellStyle name="Header2 4 3 3 2 2" xfId="11679"/>
    <cellStyle name="Header2 4 3 3 3" xfId="11680"/>
    <cellStyle name="Header2 4 3 4" xfId="11681"/>
    <cellStyle name="Header2 4 3 4 2" xfId="11682"/>
    <cellStyle name="Header2 4 3 5" xfId="11683"/>
    <cellStyle name="Header2 4 3 5 2" xfId="11684"/>
    <cellStyle name="Header2 4 3 6" xfId="11685"/>
    <cellStyle name="Header2 4 4" xfId="11686"/>
    <cellStyle name="Header2 4 4 2" xfId="11687"/>
    <cellStyle name="Header2 4 4 2 2" xfId="11688"/>
    <cellStyle name="Header2 4 4 2 2 2" xfId="11689"/>
    <cellStyle name="Header2 4 4 2 3" xfId="11690"/>
    <cellStyle name="Header2 4 4 3" xfId="11691"/>
    <cellStyle name="Header2 4 4 3 2" xfId="11692"/>
    <cellStyle name="Header2 4 4 3 2 2" xfId="11693"/>
    <cellStyle name="Header2 4 4 3 3" xfId="11694"/>
    <cellStyle name="Header2 4 4 4" xfId="11695"/>
    <cellStyle name="Header2 4 4 4 2" xfId="11696"/>
    <cellStyle name="Header2 4 4 5" xfId="11697"/>
    <cellStyle name="Header2 4 4 5 2" xfId="11698"/>
    <cellStyle name="Header2 4 4 6" xfId="11699"/>
    <cellStyle name="Header2 4 5" xfId="11700"/>
    <cellStyle name="Header2 4 5 2" xfId="11701"/>
    <cellStyle name="Header2 4 5 2 2" xfId="11702"/>
    <cellStyle name="Header2 4 5 3" xfId="11703"/>
    <cellStyle name="Header2 4 6" xfId="11704"/>
    <cellStyle name="Header2 4_Other Benefits Allocation %" xfId="11705"/>
    <cellStyle name="Header2 5" xfId="11706"/>
    <cellStyle name="Header2 5 2" xfId="11707"/>
    <cellStyle name="Header2 5 2 2" xfId="11708"/>
    <cellStyle name="Header2 5 2 2 2" xfId="11709"/>
    <cellStyle name="Header2 5 2 2 2 2" xfId="11710"/>
    <cellStyle name="Header2 5 2 2 3" xfId="11711"/>
    <cellStyle name="Header2 5 2 3" xfId="11712"/>
    <cellStyle name="Header2 5 2 3 2" xfId="11713"/>
    <cellStyle name="Header2 5 2 3 2 2" xfId="11714"/>
    <cellStyle name="Header2 5 2 3 3" xfId="11715"/>
    <cellStyle name="Header2 5 2 4" xfId="11716"/>
    <cellStyle name="Header2 5 2 4 2" xfId="11717"/>
    <cellStyle name="Header2 5 2 5" xfId="11718"/>
    <cellStyle name="Header2 5 2 5 2" xfId="11719"/>
    <cellStyle name="Header2 5 2 6" xfId="11720"/>
    <cellStyle name="Header2 5 3" xfId="11721"/>
    <cellStyle name="Header2 5 3 2" xfId="11722"/>
    <cellStyle name="Header2 5 3 2 2" xfId="11723"/>
    <cellStyle name="Header2 5 3 2 2 2" xfId="11724"/>
    <cellStyle name="Header2 5 3 2 3" xfId="11725"/>
    <cellStyle name="Header2 5 3 3" xfId="11726"/>
    <cellStyle name="Header2 5 3 3 2" xfId="11727"/>
    <cellStyle name="Header2 5 3 3 2 2" xfId="11728"/>
    <cellStyle name="Header2 5 3 3 3" xfId="11729"/>
    <cellStyle name="Header2 5 3 4" xfId="11730"/>
    <cellStyle name="Header2 5 3 4 2" xfId="11731"/>
    <cellStyle name="Header2 5 3 5" xfId="11732"/>
    <cellStyle name="Header2 5 3 5 2" xfId="11733"/>
    <cellStyle name="Header2 5 3 6" xfId="11734"/>
    <cellStyle name="Header2 5 4" xfId="11735"/>
    <cellStyle name="Header2 5 4 2" xfId="11736"/>
    <cellStyle name="Header2 5 4 2 2" xfId="11737"/>
    <cellStyle name="Header2 5 4 3" xfId="11738"/>
    <cellStyle name="Header2 5 5" xfId="11739"/>
    <cellStyle name="Header2 5 5 2" xfId="11740"/>
    <cellStyle name="Header2 5 5 2 2" xfId="11741"/>
    <cellStyle name="Header2 5 5 3" xfId="11742"/>
    <cellStyle name="Header2 5 6" xfId="11743"/>
    <cellStyle name="Header2 5 6 2" xfId="11744"/>
    <cellStyle name="Header2 5 7" xfId="11745"/>
    <cellStyle name="Header2 5 7 2" xfId="11746"/>
    <cellStyle name="Header2 5 8" xfId="11747"/>
    <cellStyle name="Header2 5_Other Benefits Allocation %" xfId="11748"/>
    <cellStyle name="Header2 6" xfId="11749"/>
    <cellStyle name="Header2 6 2" xfId="11750"/>
    <cellStyle name="Header2 6 2 2" xfId="11751"/>
    <cellStyle name="Header2 6 3" xfId="11752"/>
    <cellStyle name="Header2 7" xfId="11753"/>
    <cellStyle name="Header2 7 2" xfId="11754"/>
    <cellStyle name="Header2 7 2 2" xfId="11755"/>
    <cellStyle name="Header2 7 3" xfId="11756"/>
    <cellStyle name="Header2 8" xfId="11757"/>
    <cellStyle name="Header2 8 2" xfId="11758"/>
    <cellStyle name="Header2 8 2 2" xfId="11759"/>
    <cellStyle name="Header2 8 3" xfId="11760"/>
    <cellStyle name="Header2 9" xfId="11761"/>
    <cellStyle name="Header2 9 2" xfId="11762"/>
    <cellStyle name="Header2 9 2 2" xfId="11763"/>
    <cellStyle name="Header2 9 3" xfId="11764"/>
    <cellStyle name="Header2_401K Summary" xfId="11765"/>
    <cellStyle name="heading" xfId="11766"/>
    <cellStyle name="Heading 1 10" xfId="11767"/>
    <cellStyle name="Heading 1 10 2" xfId="11768"/>
    <cellStyle name="Heading 1 11" xfId="11769"/>
    <cellStyle name="Heading 1 12" xfId="11770"/>
    <cellStyle name="Heading 1 2" xfId="11771"/>
    <cellStyle name="Heading 1 2 2" xfId="11772"/>
    <cellStyle name="Heading 1 2 2 2" xfId="11773"/>
    <cellStyle name="Heading 1 2 3" xfId="11774"/>
    <cellStyle name="Heading 1 2_3) LTD 2014 FPL Exp Mid Yr" xfId="11775"/>
    <cellStyle name="Heading 1 3" xfId="11776"/>
    <cellStyle name="Heading 1 4" xfId="11777"/>
    <cellStyle name="Heading 1 5" xfId="11778"/>
    <cellStyle name="Heading 1 6" xfId="11779"/>
    <cellStyle name="Heading 1 7" xfId="11780"/>
    <cellStyle name="Heading 1 8" xfId="11781"/>
    <cellStyle name="Heading 1 9" xfId="11782"/>
    <cellStyle name="Heading 2 10" xfId="11783"/>
    <cellStyle name="Heading 2 10 2" xfId="11784"/>
    <cellStyle name="Heading 2 11" xfId="11785"/>
    <cellStyle name="Heading 2 12" xfId="11786"/>
    <cellStyle name="Heading 2 2" xfId="11787"/>
    <cellStyle name="Heading 2 2 2" xfId="11788"/>
    <cellStyle name="Heading 2 2 2 2" xfId="11789"/>
    <cellStyle name="Heading 2 2 3" xfId="11790"/>
    <cellStyle name="Heading 2 2_3) LTD 2014 FPL Exp Mid Yr" xfId="11791"/>
    <cellStyle name="Heading 2 3" xfId="11792"/>
    <cellStyle name="Heading 2 4" xfId="11793"/>
    <cellStyle name="Heading 2 5" xfId="11794"/>
    <cellStyle name="Heading 2 6" xfId="11795"/>
    <cellStyle name="Heading 2 7" xfId="11796"/>
    <cellStyle name="Heading 2 8" xfId="11797"/>
    <cellStyle name="Heading 2 9" xfId="11798"/>
    <cellStyle name="Heading 3 2" xfId="11799"/>
    <cellStyle name="Heading 3 2 2" xfId="11800"/>
    <cellStyle name="Heading 3 2 3" xfId="11801"/>
    <cellStyle name="Heading 3 2_401K Summary" xfId="11802"/>
    <cellStyle name="Heading 3 3" xfId="11803"/>
    <cellStyle name="Heading 3 4" xfId="11804"/>
    <cellStyle name="Heading 3 5" xfId="11805"/>
    <cellStyle name="Heading 3 6" xfId="11806"/>
    <cellStyle name="Heading 3 7" xfId="11807"/>
    <cellStyle name="Heading 3 8" xfId="11808"/>
    <cellStyle name="Heading 3 9" xfId="11809"/>
    <cellStyle name="Heading 4 2" xfId="11810"/>
    <cellStyle name="Heading 4 3" xfId="11811"/>
    <cellStyle name="Heading 4 4" xfId="11812"/>
    <cellStyle name="Heading 4 5" xfId="11813"/>
    <cellStyle name="Heading 4 6" xfId="11814"/>
    <cellStyle name="heading 5" xfId="11815"/>
    <cellStyle name="heading 6" xfId="11816"/>
    <cellStyle name="heading 7" xfId="11817"/>
    <cellStyle name="Heading1" xfId="11818"/>
    <cellStyle name="HEADING1 2" xfId="11819"/>
    <cellStyle name="HEADING1_3) LTD 2014 FPL Exp Mid Yr" xfId="11820"/>
    <cellStyle name="Heading2" xfId="11821"/>
    <cellStyle name="HEADING2 2" xfId="11822"/>
    <cellStyle name="HEADING2_3) LTD 2014 FPL Exp Mid Yr" xfId="11823"/>
    <cellStyle name="HEADINGS" xfId="11824"/>
    <cellStyle name="HEADINGSTOP" xfId="11825"/>
    <cellStyle name="Hidden" xfId="11826"/>
    <cellStyle name="Hidden 2" xfId="11827"/>
    <cellStyle name="Hidden_Aug 2014 Variance" xfId="11828"/>
    <cellStyle name="HIGHLIGHT" xfId="11829"/>
    <cellStyle name="Hyperlink 10" xfId="11830"/>
    <cellStyle name="Hyperlink 11" xfId="11831"/>
    <cellStyle name="Hyperlink 2" xfId="11832"/>
    <cellStyle name="Hyperlink 2 2" xfId="11833"/>
    <cellStyle name="Hyperlink 2_3) LTD 2014 FPL Exp Mid Yr" xfId="11834"/>
    <cellStyle name="Hyperlink 3" xfId="11835"/>
    <cellStyle name="Hyperlink 4" xfId="11836"/>
    <cellStyle name="Hyperlink 5" xfId="11837"/>
    <cellStyle name="Hyperlink 6" xfId="11838"/>
    <cellStyle name="Hyperlink 7" xfId="11839"/>
    <cellStyle name="Hyperlink 8" xfId="11840"/>
    <cellStyle name="Hyperlink 9" xfId="11841"/>
    <cellStyle name="Indented_Margin_Text" xfId="11842"/>
    <cellStyle name="Input [yellow]" xfId="11843"/>
    <cellStyle name="Input [yellow] 10" xfId="11844"/>
    <cellStyle name="Input [yellow] 10 2" xfId="11845"/>
    <cellStyle name="Input [yellow] 10 2 2" xfId="11846"/>
    <cellStyle name="Input [yellow] 10 3" xfId="11847"/>
    <cellStyle name="Input [yellow] 11" xfId="11848"/>
    <cellStyle name="Input [yellow] 2" xfId="11849"/>
    <cellStyle name="Input [yellow] 2 2" xfId="11850"/>
    <cellStyle name="Input [yellow] 2 2 2" xfId="11851"/>
    <cellStyle name="Input [yellow] 2 2 2 2" xfId="11852"/>
    <cellStyle name="Input [yellow] 2 2 2 2 2" xfId="11853"/>
    <cellStyle name="Input [yellow] 2 2 2 2 2 2" xfId="11854"/>
    <cellStyle name="Input [yellow] 2 2 2 2 2 2 2" xfId="11855"/>
    <cellStyle name="Input [yellow] 2 2 2 2 2 3" xfId="11856"/>
    <cellStyle name="Input [yellow] 2 2 2 2 3" xfId="11857"/>
    <cellStyle name="Input [yellow] 2 2 2 2 3 2" xfId="11858"/>
    <cellStyle name="Input [yellow] 2 2 2 2 3 2 2" xfId="11859"/>
    <cellStyle name="Input [yellow] 2 2 2 2 3 3" xfId="11860"/>
    <cellStyle name="Input [yellow] 2 2 2 2 4" xfId="11861"/>
    <cellStyle name="Input [yellow] 2 2 2 2 4 2" xfId="11862"/>
    <cellStyle name="Input [yellow] 2 2 2 2 5" xfId="11863"/>
    <cellStyle name="Input [yellow] 2 2 2 2 5 2" xfId="11864"/>
    <cellStyle name="Input [yellow] 2 2 2 2 6" xfId="11865"/>
    <cellStyle name="Input [yellow] 2 2 2 3" xfId="11866"/>
    <cellStyle name="Input [yellow] 2 2 2 3 2" xfId="11867"/>
    <cellStyle name="Input [yellow] 2 2 2 3 2 2" xfId="11868"/>
    <cellStyle name="Input [yellow] 2 2 2 3 2 2 2" xfId="11869"/>
    <cellStyle name="Input [yellow] 2 2 2 3 2 3" xfId="11870"/>
    <cellStyle name="Input [yellow] 2 2 2 3 3" xfId="11871"/>
    <cellStyle name="Input [yellow] 2 2 2 3 3 2" xfId="11872"/>
    <cellStyle name="Input [yellow] 2 2 2 3 3 2 2" xfId="11873"/>
    <cellStyle name="Input [yellow] 2 2 2 3 3 3" xfId="11874"/>
    <cellStyle name="Input [yellow] 2 2 2 3 4" xfId="11875"/>
    <cellStyle name="Input [yellow] 2 2 2 3 4 2" xfId="11876"/>
    <cellStyle name="Input [yellow] 2 2 2 3 5" xfId="11877"/>
    <cellStyle name="Input [yellow] 2 2 2 3 5 2" xfId="11878"/>
    <cellStyle name="Input [yellow] 2 2 2 3 6" xfId="11879"/>
    <cellStyle name="Input [yellow] 2 2 2 4" xfId="11880"/>
    <cellStyle name="Input [yellow] 2 2 2 4 2" xfId="11881"/>
    <cellStyle name="Input [yellow] 2 2 2 4 2 2" xfId="11882"/>
    <cellStyle name="Input [yellow] 2 2 2 4 2 2 2" xfId="11883"/>
    <cellStyle name="Input [yellow] 2 2 2 4 2 3" xfId="11884"/>
    <cellStyle name="Input [yellow] 2 2 2 4 3" xfId="11885"/>
    <cellStyle name="Input [yellow] 2 2 2 4 3 2" xfId="11886"/>
    <cellStyle name="Input [yellow] 2 2 2 4 3 2 2" xfId="11887"/>
    <cellStyle name="Input [yellow] 2 2 2 4 3 3" xfId="11888"/>
    <cellStyle name="Input [yellow] 2 2 2 4 4" xfId="11889"/>
    <cellStyle name="Input [yellow] 2 2 2 4 4 2" xfId="11890"/>
    <cellStyle name="Input [yellow] 2 2 2 4 5" xfId="11891"/>
    <cellStyle name="Input [yellow] 2 2 2 4 5 2" xfId="11892"/>
    <cellStyle name="Input [yellow] 2 2 2 4 6" xfId="11893"/>
    <cellStyle name="Input [yellow] 2 2 2 5" xfId="11894"/>
    <cellStyle name="Input [yellow] 2 2 2 5 2" xfId="11895"/>
    <cellStyle name="Input [yellow] 2 2 2 5 2 2" xfId="11896"/>
    <cellStyle name="Input [yellow] 2 2 2 5 3" xfId="11897"/>
    <cellStyle name="Input [yellow] 2 2 2 6" xfId="11898"/>
    <cellStyle name="Input [yellow] 2 2 3" xfId="11899"/>
    <cellStyle name="Input [yellow] 2 2 3 2" xfId="11900"/>
    <cellStyle name="Input [yellow] 2 2 3 2 2" xfId="11901"/>
    <cellStyle name="Input [yellow] 2 2 3 2 2 2" xfId="11902"/>
    <cellStyle name="Input [yellow] 2 2 3 2 3" xfId="11903"/>
    <cellStyle name="Input [yellow] 2 2 3 3" xfId="11904"/>
    <cellStyle name="Input [yellow] 2 2 3 3 2" xfId="11905"/>
    <cellStyle name="Input [yellow] 2 2 3 3 2 2" xfId="11906"/>
    <cellStyle name="Input [yellow] 2 2 3 3 3" xfId="11907"/>
    <cellStyle name="Input [yellow] 2 2 3 4" xfId="11908"/>
    <cellStyle name="Input [yellow] 2 2 3 4 2" xfId="11909"/>
    <cellStyle name="Input [yellow] 2 2 3 5" xfId="11910"/>
    <cellStyle name="Input [yellow] 2 2 3 5 2" xfId="11911"/>
    <cellStyle name="Input [yellow] 2 2 3 6" xfId="11912"/>
    <cellStyle name="Input [yellow] 2 2 4" xfId="11913"/>
    <cellStyle name="Input [yellow] 2 2 4 2" xfId="11914"/>
    <cellStyle name="Input [yellow] 2 2 4 2 2" xfId="11915"/>
    <cellStyle name="Input [yellow] 2 2 4 2 2 2" xfId="11916"/>
    <cellStyle name="Input [yellow] 2 2 4 2 3" xfId="11917"/>
    <cellStyle name="Input [yellow] 2 2 4 3" xfId="11918"/>
    <cellStyle name="Input [yellow] 2 2 4 3 2" xfId="11919"/>
    <cellStyle name="Input [yellow] 2 2 4 3 2 2" xfId="11920"/>
    <cellStyle name="Input [yellow] 2 2 4 3 3" xfId="11921"/>
    <cellStyle name="Input [yellow] 2 2 4 4" xfId="11922"/>
    <cellStyle name="Input [yellow] 2 2 4 4 2" xfId="11923"/>
    <cellStyle name="Input [yellow] 2 2 4 5" xfId="11924"/>
    <cellStyle name="Input [yellow] 2 2 4 5 2" xfId="11925"/>
    <cellStyle name="Input [yellow] 2 2 4 6" xfId="11926"/>
    <cellStyle name="Input [yellow] 2 2 5" xfId="11927"/>
    <cellStyle name="Input [yellow] 2 2 5 2" xfId="11928"/>
    <cellStyle name="Input [yellow] 2 2 5 2 2" xfId="11929"/>
    <cellStyle name="Input [yellow] 2 2 5 2 2 2" xfId="11930"/>
    <cellStyle name="Input [yellow] 2 2 5 2 3" xfId="11931"/>
    <cellStyle name="Input [yellow] 2 2 5 3" xfId="11932"/>
    <cellStyle name="Input [yellow] 2 2 5 3 2" xfId="11933"/>
    <cellStyle name="Input [yellow] 2 2 5 3 2 2" xfId="11934"/>
    <cellStyle name="Input [yellow] 2 2 5 3 3" xfId="11935"/>
    <cellStyle name="Input [yellow] 2 2 5 4" xfId="11936"/>
    <cellStyle name="Input [yellow] 2 2 5 4 2" xfId="11937"/>
    <cellStyle name="Input [yellow] 2 2 5 5" xfId="11938"/>
    <cellStyle name="Input [yellow] 2 2 5 5 2" xfId="11939"/>
    <cellStyle name="Input [yellow] 2 2 5 6" xfId="11940"/>
    <cellStyle name="Input [yellow] 2 2 6" xfId="11941"/>
    <cellStyle name="Input [yellow] 2 2 6 2" xfId="11942"/>
    <cellStyle name="Input [yellow] 2 2 6 2 2" xfId="11943"/>
    <cellStyle name="Input [yellow] 2 2 6 3" xfId="11944"/>
    <cellStyle name="Input [yellow] 2 2 7" xfId="11945"/>
    <cellStyle name="Input [yellow] 2 3" xfId="11946"/>
    <cellStyle name="Input [yellow] 2 3 2" xfId="11947"/>
    <cellStyle name="Input [yellow] 2 3 2 2" xfId="11948"/>
    <cellStyle name="Input [yellow] 2 3 2 2 2" xfId="11949"/>
    <cellStyle name="Input [yellow] 2 3 2 2 2 2" xfId="11950"/>
    <cellStyle name="Input [yellow] 2 3 2 2 2 2 2" xfId="11951"/>
    <cellStyle name="Input [yellow] 2 3 2 2 2 3" xfId="11952"/>
    <cellStyle name="Input [yellow] 2 3 2 2 3" xfId="11953"/>
    <cellStyle name="Input [yellow] 2 3 2 2 3 2" xfId="11954"/>
    <cellStyle name="Input [yellow] 2 3 2 2 3 2 2" xfId="11955"/>
    <cellStyle name="Input [yellow] 2 3 2 2 3 3" xfId="11956"/>
    <cellStyle name="Input [yellow] 2 3 2 2 4" xfId="11957"/>
    <cellStyle name="Input [yellow] 2 3 2 2 4 2" xfId="11958"/>
    <cellStyle name="Input [yellow] 2 3 2 3" xfId="11959"/>
    <cellStyle name="Input [yellow] 2 3 2 3 2" xfId="11960"/>
    <cellStyle name="Input [yellow] 2 3 2 3 2 2" xfId="11961"/>
    <cellStyle name="Input [yellow] 2 3 2 3 3" xfId="11962"/>
    <cellStyle name="Input [yellow] 2 3 2 4" xfId="11963"/>
    <cellStyle name="Input [yellow] 2 3 2 4 2" xfId="11964"/>
    <cellStyle name="Input [yellow] 2 3 2 4 2 2" xfId="11965"/>
    <cellStyle name="Input [yellow] 2 3 2 4 3" xfId="11966"/>
    <cellStyle name="Input [yellow] 2 3 2 5" xfId="11967"/>
    <cellStyle name="Input [yellow] 2 3 2 5 2" xfId="11968"/>
    <cellStyle name="Input [yellow] 2 3 2 6" xfId="11969"/>
    <cellStyle name="Input [yellow] 2 3 2 6 2" xfId="11970"/>
    <cellStyle name="Input [yellow] 2 3 2 7" xfId="11971"/>
    <cellStyle name="Input [yellow] 2 3 3" xfId="11972"/>
    <cellStyle name="Input [yellow] 2 3 3 2" xfId="11973"/>
    <cellStyle name="Input [yellow] 2 3 3 2 2" xfId="11974"/>
    <cellStyle name="Input [yellow] 2 3 3 2 2 2" xfId="11975"/>
    <cellStyle name="Input [yellow] 2 3 3 2 3" xfId="11976"/>
    <cellStyle name="Input [yellow] 2 3 3 3" xfId="11977"/>
    <cellStyle name="Input [yellow] 2 3 3 3 2" xfId="11978"/>
    <cellStyle name="Input [yellow] 2 3 3 3 2 2" xfId="11979"/>
    <cellStyle name="Input [yellow] 2 3 3 3 3" xfId="11980"/>
    <cellStyle name="Input [yellow] 2 3 3 4" xfId="11981"/>
    <cellStyle name="Input [yellow] 2 3 3 4 2" xfId="11982"/>
    <cellStyle name="Input [yellow] 2 3 3 5" xfId="11983"/>
    <cellStyle name="Input [yellow] 2 3 3 5 2" xfId="11984"/>
    <cellStyle name="Input [yellow] 2 3 3 6" xfId="11985"/>
    <cellStyle name="Input [yellow] 2 3 4" xfId="11986"/>
    <cellStyle name="Input [yellow] 2 3 4 2" xfId="11987"/>
    <cellStyle name="Input [yellow] 2 3 4 2 2" xfId="11988"/>
    <cellStyle name="Input [yellow] 2 3 4 2 2 2" xfId="11989"/>
    <cellStyle name="Input [yellow] 2 3 4 2 3" xfId="11990"/>
    <cellStyle name="Input [yellow] 2 3 4 3" xfId="11991"/>
    <cellStyle name="Input [yellow] 2 3 4 3 2" xfId="11992"/>
    <cellStyle name="Input [yellow] 2 3 4 3 2 2" xfId="11993"/>
    <cellStyle name="Input [yellow] 2 3 4 3 3" xfId="11994"/>
    <cellStyle name="Input [yellow] 2 3 4 4" xfId="11995"/>
    <cellStyle name="Input [yellow] 2 3 4 4 2" xfId="11996"/>
    <cellStyle name="Input [yellow] 2 4" xfId="11997"/>
    <cellStyle name="Input [yellow] 2 4 2" xfId="11998"/>
    <cellStyle name="Input [yellow] 2 4 2 2" xfId="11999"/>
    <cellStyle name="Input [yellow] 2 4 2 2 2" xfId="12000"/>
    <cellStyle name="Input [yellow] 2 4 2 2 2 2" xfId="12001"/>
    <cellStyle name="Input [yellow] 2 4 2 2 3" xfId="12002"/>
    <cellStyle name="Input [yellow] 2 4 2 3" xfId="12003"/>
    <cellStyle name="Input [yellow] 2 4 2 3 2" xfId="12004"/>
    <cellStyle name="Input [yellow] 2 4 2 3 2 2" xfId="12005"/>
    <cellStyle name="Input [yellow] 2 4 2 3 3" xfId="12006"/>
    <cellStyle name="Input [yellow] 2 4 2 4" xfId="12007"/>
    <cellStyle name="Input [yellow] 2 4 2 4 2" xfId="12008"/>
    <cellStyle name="Input [yellow] 2 4 2 5" xfId="12009"/>
    <cellStyle name="Input [yellow] 2 4 2 5 2" xfId="12010"/>
    <cellStyle name="Input [yellow] 2 4 2 6" xfId="12011"/>
    <cellStyle name="Input [yellow] 2 4 3" xfId="12012"/>
    <cellStyle name="Input [yellow] 2 4 3 2" xfId="12013"/>
    <cellStyle name="Input [yellow] 2 4 3 2 2" xfId="12014"/>
    <cellStyle name="Input [yellow] 2 4 3 2 2 2" xfId="12015"/>
    <cellStyle name="Input [yellow] 2 4 3 2 3" xfId="12016"/>
    <cellStyle name="Input [yellow] 2 4 3 3" xfId="12017"/>
    <cellStyle name="Input [yellow] 2 4 3 3 2" xfId="12018"/>
    <cellStyle name="Input [yellow] 2 4 3 3 2 2" xfId="12019"/>
    <cellStyle name="Input [yellow] 2 4 3 3 3" xfId="12020"/>
    <cellStyle name="Input [yellow] 2 4 3 4" xfId="12021"/>
    <cellStyle name="Input [yellow] 2 4 3 4 2" xfId="12022"/>
    <cellStyle name="Input [yellow] 2 4 3 5" xfId="12023"/>
    <cellStyle name="Input [yellow] 2 4 3 5 2" xfId="12024"/>
    <cellStyle name="Input [yellow] 2 4 3 6" xfId="12025"/>
    <cellStyle name="Input [yellow] 2 4 4" xfId="12026"/>
    <cellStyle name="Input [yellow] 2 4 4 2" xfId="12027"/>
    <cellStyle name="Input [yellow] 2 4 4 2 2" xfId="12028"/>
    <cellStyle name="Input [yellow] 2 4 4 3" xfId="12029"/>
    <cellStyle name="Input [yellow] 2 4 5" xfId="12030"/>
    <cellStyle name="Input [yellow] 2 4 5 2" xfId="12031"/>
    <cellStyle name="Input [yellow] 2 4 5 2 2" xfId="12032"/>
    <cellStyle name="Input [yellow] 2 4 5 3" xfId="12033"/>
    <cellStyle name="Input [yellow] 2 4 6" xfId="12034"/>
    <cellStyle name="Input [yellow] 2 4 6 2" xfId="12035"/>
    <cellStyle name="Input [yellow] 2 4 7" xfId="12036"/>
    <cellStyle name="Input [yellow] 2 4 7 2" xfId="12037"/>
    <cellStyle name="Input [yellow] 2 4 8" xfId="12038"/>
    <cellStyle name="Input [yellow] 2 5" xfId="12039"/>
    <cellStyle name="Input [yellow] 2 5 2" xfId="12040"/>
    <cellStyle name="Input [yellow] 2 5 2 2" xfId="12041"/>
    <cellStyle name="Input [yellow] 2 5 2 2 2" xfId="12042"/>
    <cellStyle name="Input [yellow] 2 5 2 2 2 2" xfId="12043"/>
    <cellStyle name="Input [yellow] 2 5 2 2 3" xfId="12044"/>
    <cellStyle name="Input [yellow] 2 5 2 3" xfId="12045"/>
    <cellStyle name="Input [yellow] 2 5 2 3 2" xfId="12046"/>
    <cellStyle name="Input [yellow] 2 5 2 3 2 2" xfId="12047"/>
    <cellStyle name="Input [yellow] 2 5 2 3 3" xfId="12048"/>
    <cellStyle name="Input [yellow] 2 5 2 4" xfId="12049"/>
    <cellStyle name="Input [yellow] 2 5 2 4 2" xfId="12050"/>
    <cellStyle name="Input [yellow] 2 5 3" xfId="12051"/>
    <cellStyle name="Input [yellow] 2 5 3 2" xfId="12052"/>
    <cellStyle name="Input [yellow] 2 5 3 2 2" xfId="12053"/>
    <cellStyle name="Input [yellow] 2 5 3 3" xfId="12054"/>
    <cellStyle name="Input [yellow] 2 5 4" xfId="12055"/>
    <cellStyle name="Input [yellow] 2 5 4 2" xfId="12056"/>
    <cellStyle name="Input [yellow] 2 5 4 2 2" xfId="12057"/>
    <cellStyle name="Input [yellow] 2 5 4 3" xfId="12058"/>
    <cellStyle name="Input [yellow] 2 5 5" xfId="12059"/>
    <cellStyle name="Input [yellow] 2 5 5 2" xfId="12060"/>
    <cellStyle name="Input [yellow] 2 5 6" xfId="12061"/>
    <cellStyle name="Input [yellow] 2 5 6 2" xfId="12062"/>
    <cellStyle name="Input [yellow] 2 5 7" xfId="12063"/>
    <cellStyle name="Input [yellow] 2 6" xfId="12064"/>
    <cellStyle name="Input [yellow] 2 6 2" xfId="12065"/>
    <cellStyle name="Input [yellow] 2 6 2 2" xfId="12066"/>
    <cellStyle name="Input [yellow] 2 6 2 2 2" xfId="12067"/>
    <cellStyle name="Input [yellow] 2 6 2 3" xfId="12068"/>
    <cellStyle name="Input [yellow] 2 6 3" xfId="12069"/>
    <cellStyle name="Input [yellow] 2 6 3 2" xfId="12070"/>
    <cellStyle name="Input [yellow] 2 6 3 2 2" xfId="12071"/>
    <cellStyle name="Input [yellow] 2 6 3 3" xfId="12072"/>
    <cellStyle name="Input [yellow] 2 6 4" xfId="12073"/>
    <cellStyle name="Input [yellow] 2 6 4 2" xfId="12074"/>
    <cellStyle name="Input [yellow] 2 7" xfId="12075"/>
    <cellStyle name="Input [yellow] 2 7 2" xfId="12076"/>
    <cellStyle name="Input [yellow] 2 7 2 2" xfId="12077"/>
    <cellStyle name="Input [yellow] 2 7 3" xfId="12078"/>
    <cellStyle name="Input [yellow] 3" xfId="12079"/>
    <cellStyle name="Input [yellow] 3 2" xfId="12080"/>
    <cellStyle name="Input [yellow] 3 2 2" xfId="12081"/>
    <cellStyle name="Input [yellow] 3 2 2 2" xfId="12082"/>
    <cellStyle name="Input [yellow] 3 2 2 2 2" xfId="12083"/>
    <cellStyle name="Input [yellow] 3 2 2 2 2 2" xfId="12084"/>
    <cellStyle name="Input [yellow] 3 2 2 2 2 2 2" xfId="12085"/>
    <cellStyle name="Input [yellow] 3 2 2 2 2 3" xfId="12086"/>
    <cellStyle name="Input [yellow] 3 2 2 2 3" xfId="12087"/>
    <cellStyle name="Input [yellow] 3 2 2 2 3 2" xfId="12088"/>
    <cellStyle name="Input [yellow] 3 2 2 2 3 2 2" xfId="12089"/>
    <cellStyle name="Input [yellow] 3 2 2 2 3 3" xfId="12090"/>
    <cellStyle name="Input [yellow] 3 2 2 2 4" xfId="12091"/>
    <cellStyle name="Input [yellow] 3 2 2 2 4 2" xfId="12092"/>
    <cellStyle name="Input [yellow] 3 2 2 2 5" xfId="12093"/>
    <cellStyle name="Input [yellow] 3 2 2 2 5 2" xfId="12094"/>
    <cellStyle name="Input [yellow] 3 2 2 2 6" xfId="12095"/>
    <cellStyle name="Input [yellow] 3 2 2 3" xfId="12096"/>
    <cellStyle name="Input [yellow] 3 2 2 3 2" xfId="12097"/>
    <cellStyle name="Input [yellow] 3 2 2 3 2 2" xfId="12098"/>
    <cellStyle name="Input [yellow] 3 2 2 3 2 2 2" xfId="12099"/>
    <cellStyle name="Input [yellow] 3 2 2 3 2 3" xfId="12100"/>
    <cellStyle name="Input [yellow] 3 2 2 3 3" xfId="12101"/>
    <cellStyle name="Input [yellow] 3 2 2 3 3 2" xfId="12102"/>
    <cellStyle name="Input [yellow] 3 2 2 3 3 2 2" xfId="12103"/>
    <cellStyle name="Input [yellow] 3 2 2 3 3 3" xfId="12104"/>
    <cellStyle name="Input [yellow] 3 2 2 3 4" xfId="12105"/>
    <cellStyle name="Input [yellow] 3 2 2 3 4 2" xfId="12106"/>
    <cellStyle name="Input [yellow] 3 2 2 3 5" xfId="12107"/>
    <cellStyle name="Input [yellow] 3 2 2 3 5 2" xfId="12108"/>
    <cellStyle name="Input [yellow] 3 2 2 3 6" xfId="12109"/>
    <cellStyle name="Input [yellow] 3 2 2 4" xfId="12110"/>
    <cellStyle name="Input [yellow] 3 2 2 4 2" xfId="12111"/>
    <cellStyle name="Input [yellow] 3 2 2 4 2 2" xfId="12112"/>
    <cellStyle name="Input [yellow] 3 2 2 4 2 2 2" xfId="12113"/>
    <cellStyle name="Input [yellow] 3 2 2 4 2 3" xfId="12114"/>
    <cellStyle name="Input [yellow] 3 2 2 4 3" xfId="12115"/>
    <cellStyle name="Input [yellow] 3 2 2 4 3 2" xfId="12116"/>
    <cellStyle name="Input [yellow] 3 2 2 4 3 2 2" xfId="12117"/>
    <cellStyle name="Input [yellow] 3 2 2 4 3 3" xfId="12118"/>
    <cellStyle name="Input [yellow] 3 2 2 4 4" xfId="12119"/>
    <cellStyle name="Input [yellow] 3 2 2 4 4 2" xfId="12120"/>
    <cellStyle name="Input [yellow] 3 2 2 4 5" xfId="12121"/>
    <cellStyle name="Input [yellow] 3 2 2 4 5 2" xfId="12122"/>
    <cellStyle name="Input [yellow] 3 2 2 4 6" xfId="12123"/>
    <cellStyle name="Input [yellow] 3 2 2 5" xfId="12124"/>
    <cellStyle name="Input [yellow] 3 2 2 5 2" xfId="12125"/>
    <cellStyle name="Input [yellow] 3 2 2 5 2 2" xfId="12126"/>
    <cellStyle name="Input [yellow] 3 2 2 5 3" xfId="12127"/>
    <cellStyle name="Input [yellow] 3 2 2 6" xfId="12128"/>
    <cellStyle name="Input [yellow] 3 2 3" xfId="12129"/>
    <cellStyle name="Input [yellow] 3 2 3 2" xfId="12130"/>
    <cellStyle name="Input [yellow] 3 2 3 2 2" xfId="12131"/>
    <cellStyle name="Input [yellow] 3 2 3 2 2 2" xfId="12132"/>
    <cellStyle name="Input [yellow] 3 2 3 2 3" xfId="12133"/>
    <cellStyle name="Input [yellow] 3 2 3 3" xfId="12134"/>
    <cellStyle name="Input [yellow] 3 2 3 3 2" xfId="12135"/>
    <cellStyle name="Input [yellow] 3 2 3 3 2 2" xfId="12136"/>
    <cellStyle name="Input [yellow] 3 2 3 3 3" xfId="12137"/>
    <cellStyle name="Input [yellow] 3 2 3 4" xfId="12138"/>
    <cellStyle name="Input [yellow] 3 2 3 4 2" xfId="12139"/>
    <cellStyle name="Input [yellow] 3 2 3 5" xfId="12140"/>
    <cellStyle name="Input [yellow] 3 2 3 5 2" xfId="12141"/>
    <cellStyle name="Input [yellow] 3 2 3 6" xfId="12142"/>
    <cellStyle name="Input [yellow] 3 2 4" xfId="12143"/>
    <cellStyle name="Input [yellow] 3 2 4 2" xfId="12144"/>
    <cellStyle name="Input [yellow] 3 2 4 2 2" xfId="12145"/>
    <cellStyle name="Input [yellow] 3 2 4 2 2 2" xfId="12146"/>
    <cellStyle name="Input [yellow] 3 2 4 2 3" xfId="12147"/>
    <cellStyle name="Input [yellow] 3 2 4 3" xfId="12148"/>
    <cellStyle name="Input [yellow] 3 2 4 3 2" xfId="12149"/>
    <cellStyle name="Input [yellow] 3 2 4 3 2 2" xfId="12150"/>
    <cellStyle name="Input [yellow] 3 2 4 3 3" xfId="12151"/>
    <cellStyle name="Input [yellow] 3 2 4 4" xfId="12152"/>
    <cellStyle name="Input [yellow] 3 2 4 4 2" xfId="12153"/>
    <cellStyle name="Input [yellow] 3 2 4 5" xfId="12154"/>
    <cellStyle name="Input [yellow] 3 2 4 5 2" xfId="12155"/>
    <cellStyle name="Input [yellow] 3 2 4 6" xfId="12156"/>
    <cellStyle name="Input [yellow] 3 2 5" xfId="12157"/>
    <cellStyle name="Input [yellow] 3 2 5 2" xfId="12158"/>
    <cellStyle name="Input [yellow] 3 2 5 2 2" xfId="12159"/>
    <cellStyle name="Input [yellow] 3 2 5 2 2 2" xfId="12160"/>
    <cellStyle name="Input [yellow] 3 2 5 2 3" xfId="12161"/>
    <cellStyle name="Input [yellow] 3 2 5 3" xfId="12162"/>
    <cellStyle name="Input [yellow] 3 2 5 3 2" xfId="12163"/>
    <cellStyle name="Input [yellow] 3 2 5 3 2 2" xfId="12164"/>
    <cellStyle name="Input [yellow] 3 2 5 3 3" xfId="12165"/>
    <cellStyle name="Input [yellow] 3 2 5 4" xfId="12166"/>
    <cellStyle name="Input [yellow] 3 2 5 4 2" xfId="12167"/>
    <cellStyle name="Input [yellow] 3 2 5 5" xfId="12168"/>
    <cellStyle name="Input [yellow] 3 2 5 5 2" xfId="12169"/>
    <cellStyle name="Input [yellow] 3 2 5 6" xfId="12170"/>
    <cellStyle name="Input [yellow] 3 2 6" xfId="12171"/>
    <cellStyle name="Input [yellow] 3 2 6 2" xfId="12172"/>
    <cellStyle name="Input [yellow] 3 2 6 2 2" xfId="12173"/>
    <cellStyle name="Input [yellow] 3 2 6 3" xfId="12174"/>
    <cellStyle name="Input [yellow] 3 2 7" xfId="12175"/>
    <cellStyle name="Input [yellow] 3 3" xfId="12176"/>
    <cellStyle name="Input [yellow] 3 3 2" xfId="12177"/>
    <cellStyle name="Input [yellow] 3 3 2 2" xfId="12178"/>
    <cellStyle name="Input [yellow] 3 3 2 2 2" xfId="12179"/>
    <cellStyle name="Input [yellow] 3 3 2 2 2 2" xfId="12180"/>
    <cellStyle name="Input [yellow] 3 3 2 2 2 2 2" xfId="12181"/>
    <cellStyle name="Input [yellow] 3 3 2 2 2 3" xfId="12182"/>
    <cellStyle name="Input [yellow] 3 3 2 2 3" xfId="12183"/>
    <cellStyle name="Input [yellow] 3 3 2 2 3 2" xfId="12184"/>
    <cellStyle name="Input [yellow] 3 3 2 2 3 2 2" xfId="12185"/>
    <cellStyle name="Input [yellow] 3 3 2 2 3 3" xfId="12186"/>
    <cellStyle name="Input [yellow] 3 3 2 2 4" xfId="12187"/>
    <cellStyle name="Input [yellow] 3 3 2 2 4 2" xfId="12188"/>
    <cellStyle name="Input [yellow] 3 3 2 3" xfId="12189"/>
    <cellStyle name="Input [yellow] 3 3 2 3 2" xfId="12190"/>
    <cellStyle name="Input [yellow] 3 3 2 3 2 2" xfId="12191"/>
    <cellStyle name="Input [yellow] 3 3 2 3 3" xfId="12192"/>
    <cellStyle name="Input [yellow] 3 3 2 4" xfId="12193"/>
    <cellStyle name="Input [yellow] 3 3 2 4 2" xfId="12194"/>
    <cellStyle name="Input [yellow] 3 3 2 4 2 2" xfId="12195"/>
    <cellStyle name="Input [yellow] 3 3 2 4 3" xfId="12196"/>
    <cellStyle name="Input [yellow] 3 3 2 5" xfId="12197"/>
    <cellStyle name="Input [yellow] 3 3 2 5 2" xfId="12198"/>
    <cellStyle name="Input [yellow] 3 3 2 6" xfId="12199"/>
    <cellStyle name="Input [yellow] 3 3 2 6 2" xfId="12200"/>
    <cellStyle name="Input [yellow] 3 3 2 7" xfId="12201"/>
    <cellStyle name="Input [yellow] 3 3 3" xfId="12202"/>
    <cellStyle name="Input [yellow] 3 3 3 2" xfId="12203"/>
    <cellStyle name="Input [yellow] 3 3 3 2 2" xfId="12204"/>
    <cellStyle name="Input [yellow] 3 3 3 2 2 2" xfId="12205"/>
    <cellStyle name="Input [yellow] 3 3 3 2 3" xfId="12206"/>
    <cellStyle name="Input [yellow] 3 3 3 3" xfId="12207"/>
    <cellStyle name="Input [yellow] 3 3 3 3 2" xfId="12208"/>
    <cellStyle name="Input [yellow] 3 3 3 3 2 2" xfId="12209"/>
    <cellStyle name="Input [yellow] 3 3 3 3 3" xfId="12210"/>
    <cellStyle name="Input [yellow] 3 3 3 4" xfId="12211"/>
    <cellStyle name="Input [yellow] 3 3 3 4 2" xfId="12212"/>
    <cellStyle name="Input [yellow] 3 3 3 5" xfId="12213"/>
    <cellStyle name="Input [yellow] 3 3 3 5 2" xfId="12214"/>
    <cellStyle name="Input [yellow] 3 3 3 6" xfId="12215"/>
    <cellStyle name="Input [yellow] 3 3 4" xfId="12216"/>
    <cellStyle name="Input [yellow] 3 3 4 2" xfId="12217"/>
    <cellStyle name="Input [yellow] 3 3 4 2 2" xfId="12218"/>
    <cellStyle name="Input [yellow] 3 3 4 2 2 2" xfId="12219"/>
    <cellStyle name="Input [yellow] 3 3 4 2 3" xfId="12220"/>
    <cellStyle name="Input [yellow] 3 3 4 3" xfId="12221"/>
    <cellStyle name="Input [yellow] 3 3 4 3 2" xfId="12222"/>
    <cellStyle name="Input [yellow] 3 3 4 3 2 2" xfId="12223"/>
    <cellStyle name="Input [yellow] 3 3 4 3 3" xfId="12224"/>
    <cellStyle name="Input [yellow] 3 3 4 4" xfId="12225"/>
    <cellStyle name="Input [yellow] 3 3 4 4 2" xfId="12226"/>
    <cellStyle name="Input [yellow] 3 4" xfId="12227"/>
    <cellStyle name="Input [yellow] 3 4 2" xfId="12228"/>
    <cellStyle name="Input [yellow] 3 4 2 2" xfId="12229"/>
    <cellStyle name="Input [yellow] 3 4 2 2 2" xfId="12230"/>
    <cellStyle name="Input [yellow] 3 4 2 2 2 2" xfId="12231"/>
    <cellStyle name="Input [yellow] 3 4 2 2 3" xfId="12232"/>
    <cellStyle name="Input [yellow] 3 4 2 3" xfId="12233"/>
    <cellStyle name="Input [yellow] 3 4 2 3 2" xfId="12234"/>
    <cellStyle name="Input [yellow] 3 4 2 3 2 2" xfId="12235"/>
    <cellStyle name="Input [yellow] 3 4 2 3 3" xfId="12236"/>
    <cellStyle name="Input [yellow] 3 4 2 4" xfId="12237"/>
    <cellStyle name="Input [yellow] 3 4 2 4 2" xfId="12238"/>
    <cellStyle name="Input [yellow] 3 4 2 5" xfId="12239"/>
    <cellStyle name="Input [yellow] 3 4 2 5 2" xfId="12240"/>
    <cellStyle name="Input [yellow] 3 4 2 6" xfId="12241"/>
    <cellStyle name="Input [yellow] 3 4 3" xfId="12242"/>
    <cellStyle name="Input [yellow] 3 4 3 2" xfId="12243"/>
    <cellStyle name="Input [yellow] 3 4 3 2 2" xfId="12244"/>
    <cellStyle name="Input [yellow] 3 4 3 2 2 2" xfId="12245"/>
    <cellStyle name="Input [yellow] 3 4 3 2 3" xfId="12246"/>
    <cellStyle name="Input [yellow] 3 4 3 3" xfId="12247"/>
    <cellStyle name="Input [yellow] 3 4 3 3 2" xfId="12248"/>
    <cellStyle name="Input [yellow] 3 4 3 3 2 2" xfId="12249"/>
    <cellStyle name="Input [yellow] 3 4 3 3 3" xfId="12250"/>
    <cellStyle name="Input [yellow] 3 4 3 4" xfId="12251"/>
    <cellStyle name="Input [yellow] 3 4 3 4 2" xfId="12252"/>
    <cellStyle name="Input [yellow] 3 4 3 5" xfId="12253"/>
    <cellStyle name="Input [yellow] 3 4 3 5 2" xfId="12254"/>
    <cellStyle name="Input [yellow] 3 4 3 6" xfId="12255"/>
    <cellStyle name="Input [yellow] 3 4 4" xfId="12256"/>
    <cellStyle name="Input [yellow] 3 4 4 2" xfId="12257"/>
    <cellStyle name="Input [yellow] 3 4 4 2 2" xfId="12258"/>
    <cellStyle name="Input [yellow] 3 4 4 3" xfId="12259"/>
    <cellStyle name="Input [yellow] 3 4 5" xfId="12260"/>
    <cellStyle name="Input [yellow] 3 4 5 2" xfId="12261"/>
    <cellStyle name="Input [yellow] 3 4 5 2 2" xfId="12262"/>
    <cellStyle name="Input [yellow] 3 4 5 3" xfId="12263"/>
    <cellStyle name="Input [yellow] 3 4 6" xfId="12264"/>
    <cellStyle name="Input [yellow] 3 4 6 2" xfId="12265"/>
    <cellStyle name="Input [yellow] 3 4 7" xfId="12266"/>
    <cellStyle name="Input [yellow] 3 4 7 2" xfId="12267"/>
    <cellStyle name="Input [yellow] 3 4 8" xfId="12268"/>
    <cellStyle name="Input [yellow] 3 5" xfId="12269"/>
    <cellStyle name="Input [yellow] 3 5 2" xfId="12270"/>
    <cellStyle name="Input [yellow] 3 5 2 2" xfId="12271"/>
    <cellStyle name="Input [yellow] 3 5 2 2 2" xfId="12272"/>
    <cellStyle name="Input [yellow] 3 5 2 2 2 2" xfId="12273"/>
    <cellStyle name="Input [yellow] 3 5 2 2 3" xfId="12274"/>
    <cellStyle name="Input [yellow] 3 5 2 3" xfId="12275"/>
    <cellStyle name="Input [yellow] 3 5 2 3 2" xfId="12276"/>
    <cellStyle name="Input [yellow] 3 5 2 3 2 2" xfId="12277"/>
    <cellStyle name="Input [yellow] 3 5 2 3 3" xfId="12278"/>
    <cellStyle name="Input [yellow] 3 5 2 4" xfId="12279"/>
    <cellStyle name="Input [yellow] 3 5 2 4 2" xfId="12280"/>
    <cellStyle name="Input [yellow] 3 5 3" xfId="12281"/>
    <cellStyle name="Input [yellow] 3 5 3 2" xfId="12282"/>
    <cellStyle name="Input [yellow] 3 5 3 2 2" xfId="12283"/>
    <cellStyle name="Input [yellow] 3 5 3 3" xfId="12284"/>
    <cellStyle name="Input [yellow] 3 5 4" xfId="12285"/>
    <cellStyle name="Input [yellow] 3 5 4 2" xfId="12286"/>
    <cellStyle name="Input [yellow] 3 5 4 2 2" xfId="12287"/>
    <cellStyle name="Input [yellow] 3 5 4 3" xfId="12288"/>
    <cellStyle name="Input [yellow] 3 5 5" xfId="12289"/>
    <cellStyle name="Input [yellow] 3 5 5 2" xfId="12290"/>
    <cellStyle name="Input [yellow] 3 5 6" xfId="12291"/>
    <cellStyle name="Input [yellow] 3 5 6 2" xfId="12292"/>
    <cellStyle name="Input [yellow] 3 5 7" xfId="12293"/>
    <cellStyle name="Input [yellow] 3 6" xfId="12294"/>
    <cellStyle name="Input [yellow] 3 6 2" xfId="12295"/>
    <cellStyle name="Input [yellow] 3 6 2 2" xfId="12296"/>
    <cellStyle name="Input [yellow] 3 6 2 2 2" xfId="12297"/>
    <cellStyle name="Input [yellow] 3 6 2 3" xfId="12298"/>
    <cellStyle name="Input [yellow] 3 6 3" xfId="12299"/>
    <cellStyle name="Input [yellow] 3 6 3 2" xfId="12300"/>
    <cellStyle name="Input [yellow] 3 6 3 2 2" xfId="12301"/>
    <cellStyle name="Input [yellow] 3 6 3 3" xfId="12302"/>
    <cellStyle name="Input [yellow] 3 6 4" xfId="12303"/>
    <cellStyle name="Input [yellow] 3 6 4 2" xfId="12304"/>
    <cellStyle name="Input [yellow] 3 7" xfId="12305"/>
    <cellStyle name="Input [yellow] 3 7 2" xfId="12306"/>
    <cellStyle name="Input [yellow] 3 7 2 2" xfId="12307"/>
    <cellStyle name="Input [yellow] 3 7 3" xfId="12308"/>
    <cellStyle name="Input [yellow] 4" xfId="12309"/>
    <cellStyle name="Input [yellow] 4 2" xfId="12310"/>
    <cellStyle name="Input [yellow] 4 2 2" xfId="12311"/>
    <cellStyle name="Input [yellow] 4 2 2 2" xfId="12312"/>
    <cellStyle name="Input [yellow] 4 2 2 2 2" xfId="12313"/>
    <cellStyle name="Input [yellow] 4 2 2 2 2 2" xfId="12314"/>
    <cellStyle name="Input [yellow] 4 2 2 2 3" xfId="12315"/>
    <cellStyle name="Input [yellow] 4 2 2 3" xfId="12316"/>
    <cellStyle name="Input [yellow] 4 2 2 3 2" xfId="12317"/>
    <cellStyle name="Input [yellow] 4 2 2 3 2 2" xfId="12318"/>
    <cellStyle name="Input [yellow] 4 2 2 3 3" xfId="12319"/>
    <cellStyle name="Input [yellow] 4 2 2 4" xfId="12320"/>
    <cellStyle name="Input [yellow] 4 2 2 4 2" xfId="12321"/>
    <cellStyle name="Input [yellow] 4 2 2 5" xfId="12322"/>
    <cellStyle name="Input [yellow] 4 2 2 5 2" xfId="12323"/>
    <cellStyle name="Input [yellow] 4 2 2 6" xfId="12324"/>
    <cellStyle name="Input [yellow] 4 2 3" xfId="12325"/>
    <cellStyle name="Input [yellow] 4 2 3 2" xfId="12326"/>
    <cellStyle name="Input [yellow] 4 2 3 2 2" xfId="12327"/>
    <cellStyle name="Input [yellow] 4 2 3 2 2 2" xfId="12328"/>
    <cellStyle name="Input [yellow] 4 2 3 2 3" xfId="12329"/>
    <cellStyle name="Input [yellow] 4 2 3 3" xfId="12330"/>
    <cellStyle name="Input [yellow] 4 2 3 3 2" xfId="12331"/>
    <cellStyle name="Input [yellow] 4 2 3 3 2 2" xfId="12332"/>
    <cellStyle name="Input [yellow] 4 2 3 3 3" xfId="12333"/>
    <cellStyle name="Input [yellow] 4 2 3 4" xfId="12334"/>
    <cellStyle name="Input [yellow] 4 2 3 4 2" xfId="12335"/>
    <cellStyle name="Input [yellow] 4 2 3 5" xfId="12336"/>
    <cellStyle name="Input [yellow] 4 2 3 5 2" xfId="12337"/>
    <cellStyle name="Input [yellow] 4 2 3 6" xfId="12338"/>
    <cellStyle name="Input [yellow] 4 2 4" xfId="12339"/>
    <cellStyle name="Input [yellow] 4 2 4 2" xfId="12340"/>
    <cellStyle name="Input [yellow] 4 2 4 2 2" xfId="12341"/>
    <cellStyle name="Input [yellow] 4 2 4 2 2 2" xfId="12342"/>
    <cellStyle name="Input [yellow] 4 2 4 2 3" xfId="12343"/>
    <cellStyle name="Input [yellow] 4 2 4 3" xfId="12344"/>
    <cellStyle name="Input [yellow] 4 2 4 3 2" xfId="12345"/>
    <cellStyle name="Input [yellow] 4 2 4 3 2 2" xfId="12346"/>
    <cellStyle name="Input [yellow] 4 2 4 3 3" xfId="12347"/>
    <cellStyle name="Input [yellow] 4 2 4 4" xfId="12348"/>
    <cellStyle name="Input [yellow] 4 2 4 4 2" xfId="12349"/>
    <cellStyle name="Input [yellow] 4 2 4 5" xfId="12350"/>
    <cellStyle name="Input [yellow] 4 2 4 5 2" xfId="12351"/>
    <cellStyle name="Input [yellow] 4 2 4 6" xfId="12352"/>
    <cellStyle name="Input [yellow] 4 2 5" xfId="12353"/>
    <cellStyle name="Input [yellow] 4 2 5 2" xfId="12354"/>
    <cellStyle name="Input [yellow] 4 2 5 2 2" xfId="12355"/>
    <cellStyle name="Input [yellow] 4 2 5 3" xfId="12356"/>
    <cellStyle name="Input [yellow] 4 2 6" xfId="12357"/>
    <cellStyle name="Input [yellow] 4 3" xfId="12358"/>
    <cellStyle name="Input [yellow] 4 3 2" xfId="12359"/>
    <cellStyle name="Input [yellow] 4 3 2 2" xfId="12360"/>
    <cellStyle name="Input [yellow] 4 3 2 2 2" xfId="12361"/>
    <cellStyle name="Input [yellow] 4 3 2 3" xfId="12362"/>
    <cellStyle name="Input [yellow] 4 3 3" xfId="12363"/>
    <cellStyle name="Input [yellow] 4 3 3 2" xfId="12364"/>
    <cellStyle name="Input [yellow] 4 3 3 2 2" xfId="12365"/>
    <cellStyle name="Input [yellow] 4 3 3 3" xfId="12366"/>
    <cellStyle name="Input [yellow] 4 3 4" xfId="12367"/>
    <cellStyle name="Input [yellow] 4 3 4 2" xfId="12368"/>
    <cellStyle name="Input [yellow] 4 3 5" xfId="12369"/>
    <cellStyle name="Input [yellow] 4 3 5 2" xfId="12370"/>
    <cellStyle name="Input [yellow] 4 3 6" xfId="12371"/>
    <cellStyle name="Input [yellow] 4 4" xfId="12372"/>
    <cellStyle name="Input [yellow] 4 4 2" xfId="12373"/>
    <cellStyle name="Input [yellow] 4 4 2 2" xfId="12374"/>
    <cellStyle name="Input [yellow] 4 4 2 2 2" xfId="12375"/>
    <cellStyle name="Input [yellow] 4 4 2 3" xfId="12376"/>
    <cellStyle name="Input [yellow] 4 4 3" xfId="12377"/>
    <cellStyle name="Input [yellow] 4 4 3 2" xfId="12378"/>
    <cellStyle name="Input [yellow] 4 4 3 2 2" xfId="12379"/>
    <cellStyle name="Input [yellow] 4 4 3 3" xfId="12380"/>
    <cellStyle name="Input [yellow] 4 4 4" xfId="12381"/>
    <cellStyle name="Input [yellow] 4 4 4 2" xfId="12382"/>
    <cellStyle name="Input [yellow] 4 4 5" xfId="12383"/>
    <cellStyle name="Input [yellow] 4 4 5 2" xfId="12384"/>
    <cellStyle name="Input [yellow] 4 4 6" xfId="12385"/>
    <cellStyle name="Input [yellow] 4 5" xfId="12386"/>
    <cellStyle name="Input [yellow] 4 5 2" xfId="12387"/>
    <cellStyle name="Input [yellow] 4 5 2 2" xfId="12388"/>
    <cellStyle name="Input [yellow] 4 5 2 2 2" xfId="12389"/>
    <cellStyle name="Input [yellow] 4 5 2 3" xfId="12390"/>
    <cellStyle name="Input [yellow] 4 5 3" xfId="12391"/>
    <cellStyle name="Input [yellow] 4 5 3 2" xfId="12392"/>
    <cellStyle name="Input [yellow] 4 5 3 2 2" xfId="12393"/>
    <cellStyle name="Input [yellow] 4 5 3 3" xfId="12394"/>
    <cellStyle name="Input [yellow] 4 5 4" xfId="12395"/>
    <cellStyle name="Input [yellow] 4 5 4 2" xfId="12396"/>
    <cellStyle name="Input [yellow] 4 5 5" xfId="12397"/>
    <cellStyle name="Input [yellow] 4 5 5 2" xfId="12398"/>
    <cellStyle name="Input [yellow] 4 5 6" xfId="12399"/>
    <cellStyle name="Input [yellow] 4 6" xfId="12400"/>
    <cellStyle name="Input [yellow] 4 6 2" xfId="12401"/>
    <cellStyle name="Input [yellow] 4 6 2 2" xfId="12402"/>
    <cellStyle name="Input [yellow] 4 6 3" xfId="12403"/>
    <cellStyle name="Input [yellow] 4 7" xfId="12404"/>
    <cellStyle name="Input [yellow] 5" xfId="12405"/>
    <cellStyle name="Input [yellow] 5 2" xfId="12406"/>
    <cellStyle name="Input [yellow] 5 2 2" xfId="12407"/>
    <cellStyle name="Input [yellow] 5 2 2 2" xfId="12408"/>
    <cellStyle name="Input [yellow] 5 2 2 2 2" xfId="12409"/>
    <cellStyle name="Input [yellow] 5 2 2 2 2 2" xfId="12410"/>
    <cellStyle name="Input [yellow] 5 2 2 2 3" xfId="12411"/>
    <cellStyle name="Input [yellow] 5 2 2 3" xfId="12412"/>
    <cellStyle name="Input [yellow] 5 2 2 3 2" xfId="12413"/>
    <cellStyle name="Input [yellow] 5 2 2 3 2 2" xfId="12414"/>
    <cellStyle name="Input [yellow] 5 2 2 3 3" xfId="12415"/>
    <cellStyle name="Input [yellow] 5 2 2 4" xfId="12416"/>
    <cellStyle name="Input [yellow] 5 2 2 4 2" xfId="12417"/>
    <cellStyle name="Input [yellow] 5 2 3" xfId="12418"/>
    <cellStyle name="Input [yellow] 5 2 3 2" xfId="12419"/>
    <cellStyle name="Input [yellow] 5 2 3 2 2" xfId="12420"/>
    <cellStyle name="Input [yellow] 5 2 3 3" xfId="12421"/>
    <cellStyle name="Input [yellow] 5 2 4" xfId="12422"/>
    <cellStyle name="Input [yellow] 5 2 4 2" xfId="12423"/>
    <cellStyle name="Input [yellow] 5 2 4 2 2" xfId="12424"/>
    <cellStyle name="Input [yellow] 5 2 4 3" xfId="12425"/>
    <cellStyle name="Input [yellow] 5 2 5" xfId="12426"/>
    <cellStyle name="Input [yellow] 5 2 5 2" xfId="12427"/>
    <cellStyle name="Input [yellow] 5 2 6" xfId="12428"/>
    <cellStyle name="Input [yellow] 5 2 6 2" xfId="12429"/>
    <cellStyle name="Input [yellow] 5 2 7" xfId="12430"/>
    <cellStyle name="Input [yellow] 5 3" xfId="12431"/>
    <cellStyle name="Input [yellow] 5 3 2" xfId="12432"/>
    <cellStyle name="Input [yellow] 5 3 2 2" xfId="12433"/>
    <cellStyle name="Input [yellow] 5 3 2 2 2" xfId="12434"/>
    <cellStyle name="Input [yellow] 5 3 2 3" xfId="12435"/>
    <cellStyle name="Input [yellow] 5 3 3" xfId="12436"/>
    <cellStyle name="Input [yellow] 5 3 3 2" xfId="12437"/>
    <cellStyle name="Input [yellow] 5 3 3 2 2" xfId="12438"/>
    <cellStyle name="Input [yellow] 5 3 3 3" xfId="12439"/>
    <cellStyle name="Input [yellow] 5 3 4" xfId="12440"/>
    <cellStyle name="Input [yellow] 5 3 4 2" xfId="12441"/>
    <cellStyle name="Input [yellow] 5 3 5" xfId="12442"/>
    <cellStyle name="Input [yellow] 5 3 5 2" xfId="12443"/>
    <cellStyle name="Input [yellow] 5 3 6" xfId="12444"/>
    <cellStyle name="Input [yellow] 5 4" xfId="12445"/>
    <cellStyle name="Input [yellow] 5 4 2" xfId="12446"/>
    <cellStyle name="Input [yellow] 5 4 2 2" xfId="12447"/>
    <cellStyle name="Input [yellow] 5 4 2 2 2" xfId="12448"/>
    <cellStyle name="Input [yellow] 5 4 2 3" xfId="12449"/>
    <cellStyle name="Input [yellow] 5 4 3" xfId="12450"/>
    <cellStyle name="Input [yellow] 5 4 3 2" xfId="12451"/>
    <cellStyle name="Input [yellow] 5 4 3 2 2" xfId="12452"/>
    <cellStyle name="Input [yellow] 5 4 3 3" xfId="12453"/>
    <cellStyle name="Input [yellow] 5 4 4" xfId="12454"/>
    <cellStyle name="Input [yellow] 5 4 4 2" xfId="12455"/>
    <cellStyle name="Input [yellow] 6" xfId="12456"/>
    <cellStyle name="Input [yellow] 6 2" xfId="12457"/>
    <cellStyle name="Input [yellow] 6 2 2" xfId="12458"/>
    <cellStyle name="Input [yellow] 6 2 2 2" xfId="12459"/>
    <cellStyle name="Input [yellow] 6 2 2 2 2" xfId="12460"/>
    <cellStyle name="Input [yellow] 6 2 2 3" xfId="12461"/>
    <cellStyle name="Input [yellow] 6 2 3" xfId="12462"/>
    <cellStyle name="Input [yellow] 6 2 3 2" xfId="12463"/>
    <cellStyle name="Input [yellow] 6 2 3 2 2" xfId="12464"/>
    <cellStyle name="Input [yellow] 6 2 3 3" xfId="12465"/>
    <cellStyle name="Input [yellow] 6 2 4" xfId="12466"/>
    <cellStyle name="Input [yellow] 6 2 4 2" xfId="12467"/>
    <cellStyle name="Input [yellow] 6 2 5" xfId="12468"/>
    <cellStyle name="Input [yellow] 6 2 5 2" xfId="12469"/>
    <cellStyle name="Input [yellow] 6 2 6" xfId="12470"/>
    <cellStyle name="Input [yellow] 6 3" xfId="12471"/>
    <cellStyle name="Input [yellow] 6 3 2" xfId="12472"/>
    <cellStyle name="Input [yellow] 6 3 2 2" xfId="12473"/>
    <cellStyle name="Input [yellow] 6 3 2 2 2" xfId="12474"/>
    <cellStyle name="Input [yellow] 6 3 2 3" xfId="12475"/>
    <cellStyle name="Input [yellow] 6 3 3" xfId="12476"/>
    <cellStyle name="Input [yellow] 6 3 3 2" xfId="12477"/>
    <cellStyle name="Input [yellow] 6 3 3 2 2" xfId="12478"/>
    <cellStyle name="Input [yellow] 6 3 3 3" xfId="12479"/>
    <cellStyle name="Input [yellow] 6 3 4" xfId="12480"/>
    <cellStyle name="Input [yellow] 6 3 4 2" xfId="12481"/>
    <cellStyle name="Input [yellow] 6 3 5" xfId="12482"/>
    <cellStyle name="Input [yellow] 6 3 5 2" xfId="12483"/>
    <cellStyle name="Input [yellow] 6 3 6" xfId="12484"/>
    <cellStyle name="Input [yellow] 6 4" xfId="12485"/>
    <cellStyle name="Input [yellow] 6 4 2" xfId="12486"/>
    <cellStyle name="Input [yellow] 6 4 2 2" xfId="12487"/>
    <cellStyle name="Input [yellow] 6 4 3" xfId="12488"/>
    <cellStyle name="Input [yellow] 6 5" xfId="12489"/>
    <cellStyle name="Input [yellow] 6 5 2" xfId="12490"/>
    <cellStyle name="Input [yellow] 6 5 2 2" xfId="12491"/>
    <cellStyle name="Input [yellow] 6 5 3" xfId="12492"/>
    <cellStyle name="Input [yellow] 6 6" xfId="12493"/>
    <cellStyle name="Input [yellow] 6 6 2" xfId="12494"/>
    <cellStyle name="Input [yellow] 6 7" xfId="12495"/>
    <cellStyle name="Input [yellow] 6 7 2" xfId="12496"/>
    <cellStyle name="Input [yellow] 6 8" xfId="12497"/>
    <cellStyle name="Input [yellow] 7" xfId="12498"/>
    <cellStyle name="Input [yellow] 7 2" xfId="12499"/>
    <cellStyle name="Input [yellow] 7 2 2" xfId="12500"/>
    <cellStyle name="Input [yellow] 7 2 2 2" xfId="12501"/>
    <cellStyle name="Input [yellow] 7 2 2 2 2" xfId="12502"/>
    <cellStyle name="Input [yellow] 7 2 2 3" xfId="12503"/>
    <cellStyle name="Input [yellow] 7 2 3" xfId="12504"/>
    <cellStyle name="Input [yellow] 7 2 3 2" xfId="12505"/>
    <cellStyle name="Input [yellow] 7 2 3 2 2" xfId="12506"/>
    <cellStyle name="Input [yellow] 7 2 3 3" xfId="12507"/>
    <cellStyle name="Input [yellow] 7 2 4" xfId="12508"/>
    <cellStyle name="Input [yellow] 7 2 4 2" xfId="12509"/>
    <cellStyle name="Input [yellow] 7 3" xfId="12510"/>
    <cellStyle name="Input [yellow] 7 3 2" xfId="12511"/>
    <cellStyle name="Input [yellow] 7 3 2 2" xfId="12512"/>
    <cellStyle name="Input [yellow] 7 3 3" xfId="12513"/>
    <cellStyle name="Input [yellow] 7 4" xfId="12514"/>
    <cellStyle name="Input [yellow] 7 4 2" xfId="12515"/>
    <cellStyle name="Input [yellow] 7 4 2 2" xfId="12516"/>
    <cellStyle name="Input [yellow] 7 4 3" xfId="12517"/>
    <cellStyle name="Input [yellow] 7 5" xfId="12518"/>
    <cellStyle name="Input [yellow] 7 5 2" xfId="12519"/>
    <cellStyle name="Input [yellow] 7 6" xfId="12520"/>
    <cellStyle name="Input [yellow] 7 6 2" xfId="12521"/>
    <cellStyle name="Input [yellow] 7 7" xfId="12522"/>
    <cellStyle name="Input [yellow] 8" xfId="12523"/>
    <cellStyle name="Input [yellow] 8 2" xfId="12524"/>
    <cellStyle name="Input [yellow] 8 2 2" xfId="12525"/>
    <cellStyle name="Input [yellow] 8 2 2 2" xfId="12526"/>
    <cellStyle name="Input [yellow] 8 2 3" xfId="12527"/>
    <cellStyle name="Input [yellow] 8 3" xfId="12528"/>
    <cellStyle name="Input [yellow] 8 3 2" xfId="12529"/>
    <cellStyle name="Input [yellow] 8 3 2 2" xfId="12530"/>
    <cellStyle name="Input [yellow] 8 3 3" xfId="12531"/>
    <cellStyle name="Input [yellow] 8 4" xfId="12532"/>
    <cellStyle name="Input [yellow] 8 4 2" xfId="12533"/>
    <cellStyle name="Input [yellow] 9" xfId="12534"/>
    <cellStyle name="Input [yellow] 9 2" xfId="12535"/>
    <cellStyle name="Input [yellow] 9 2 2" xfId="12536"/>
    <cellStyle name="Input [yellow] 9 3" xfId="12537"/>
    <cellStyle name="Input [yellow]_March_LTD_Premium" xfId="12538"/>
    <cellStyle name="Input 10" xfId="12539"/>
    <cellStyle name="Input 11" xfId="12540"/>
    <cellStyle name="Input 11 2" xfId="12541"/>
    <cellStyle name="Input 11 2 2" xfId="12542"/>
    <cellStyle name="Input 11 3" xfId="12543"/>
    <cellStyle name="Input 12" xfId="12544"/>
    <cellStyle name="Input 12 2" xfId="12545"/>
    <cellStyle name="Input 12 2 2" xfId="12546"/>
    <cellStyle name="Input 12 3" xfId="12547"/>
    <cellStyle name="Input 13" xfId="12548"/>
    <cellStyle name="Input 2" xfId="12549"/>
    <cellStyle name="Input 2 10" xfId="12550"/>
    <cellStyle name="Input 2 10 2" xfId="12551"/>
    <cellStyle name="Input 2 10 2 2" xfId="12552"/>
    <cellStyle name="Input 2 10 3" xfId="12553"/>
    <cellStyle name="Input 2 11" xfId="12554"/>
    <cellStyle name="Input 2 11 2" xfId="12555"/>
    <cellStyle name="Input 2 11 2 2" xfId="12556"/>
    <cellStyle name="Input 2 11 3" xfId="12557"/>
    <cellStyle name="Input 2 12" xfId="12558"/>
    <cellStyle name="Input 2 2" xfId="12559"/>
    <cellStyle name="Input 2 2 10" xfId="12560"/>
    <cellStyle name="Input 2 2 10 2" xfId="12561"/>
    <cellStyle name="Input 2 2 10 2 2" xfId="12562"/>
    <cellStyle name="Input 2 2 10 3" xfId="12563"/>
    <cellStyle name="Input 2 2 11" xfId="12564"/>
    <cellStyle name="Input 2 2 2" xfId="12565"/>
    <cellStyle name="Input 2 2 2 2" xfId="12566"/>
    <cellStyle name="Input 2 2 2 2 2" xfId="12567"/>
    <cellStyle name="Input 2 2 2 2 2 2" xfId="12568"/>
    <cellStyle name="Input 2 2 2 2 2 2 2" xfId="12569"/>
    <cellStyle name="Input 2 2 2 2 2 3" xfId="12570"/>
    <cellStyle name="Input 2 2 2 2 3" xfId="12571"/>
    <cellStyle name="Input 2 2 2 2 3 2" xfId="12572"/>
    <cellStyle name="Input 2 2 2 2 3 2 2" xfId="12573"/>
    <cellStyle name="Input 2 2 2 2 3 3" xfId="12574"/>
    <cellStyle name="Input 2 2 2 2 4" xfId="12575"/>
    <cellStyle name="Input 2 2 2 2 4 2" xfId="12576"/>
    <cellStyle name="Input 2 2 2 2 5" xfId="12577"/>
    <cellStyle name="Input 2 2 2 2 5 2" xfId="12578"/>
    <cellStyle name="Input 2 2 2 2 6" xfId="12579"/>
    <cellStyle name="Input 2 2 2 3" xfId="12580"/>
    <cellStyle name="Input 2 2 2 3 2" xfId="12581"/>
    <cellStyle name="Input 2 2 2 3 2 2" xfId="12582"/>
    <cellStyle name="Input 2 2 2 3 2 2 2" xfId="12583"/>
    <cellStyle name="Input 2 2 2 3 2 3" xfId="12584"/>
    <cellStyle name="Input 2 2 2 3 3" xfId="12585"/>
    <cellStyle name="Input 2 2 2 3 3 2" xfId="12586"/>
    <cellStyle name="Input 2 2 2 3 3 2 2" xfId="12587"/>
    <cellStyle name="Input 2 2 2 3 3 3" xfId="12588"/>
    <cellStyle name="Input 2 2 2 3 4" xfId="12589"/>
    <cellStyle name="Input 2 2 2 3 4 2" xfId="12590"/>
    <cellStyle name="Input 2 2 2 3 5" xfId="12591"/>
    <cellStyle name="Input 2 2 2 3 5 2" xfId="12592"/>
    <cellStyle name="Input 2 2 2 3 6" xfId="12593"/>
    <cellStyle name="Input 2 2 2 4" xfId="12594"/>
    <cellStyle name="Input 2 2 2 4 2" xfId="12595"/>
    <cellStyle name="Input 2 2 2 4 2 2" xfId="12596"/>
    <cellStyle name="Input 2 2 2 4 2 2 2" xfId="12597"/>
    <cellStyle name="Input 2 2 2 4 2 3" xfId="12598"/>
    <cellStyle name="Input 2 2 2 4 3" xfId="12599"/>
    <cellStyle name="Input 2 2 2 4 3 2" xfId="12600"/>
    <cellStyle name="Input 2 2 2 4 3 2 2" xfId="12601"/>
    <cellStyle name="Input 2 2 2 4 3 3" xfId="12602"/>
    <cellStyle name="Input 2 2 2 4 4" xfId="12603"/>
    <cellStyle name="Input 2 2 2 4 4 2" xfId="12604"/>
    <cellStyle name="Input 2 2 2 4 5" xfId="12605"/>
    <cellStyle name="Input 2 2 2 4 5 2" xfId="12606"/>
    <cellStyle name="Input 2 2 2 4 6" xfId="12607"/>
    <cellStyle name="Input 2 2 2 5" xfId="12608"/>
    <cellStyle name="Input 2 2 2 5 2" xfId="12609"/>
    <cellStyle name="Input 2 2 2 5 2 2" xfId="12610"/>
    <cellStyle name="Input 2 2 2 5 3" xfId="12611"/>
    <cellStyle name="Input 2 2 2 6" xfId="12612"/>
    <cellStyle name="Input 2 2 2_Other Benefits Allocation %" xfId="12613"/>
    <cellStyle name="Input 2 2 3" xfId="12614"/>
    <cellStyle name="Input 2 2 3 2" xfId="12615"/>
    <cellStyle name="Input 2 2 3 2 2" xfId="12616"/>
    <cellStyle name="Input 2 2 3 2 2 2" xfId="12617"/>
    <cellStyle name="Input 2 2 3 2 2 2 2" xfId="12618"/>
    <cellStyle name="Input 2 2 3 2 2 3" xfId="12619"/>
    <cellStyle name="Input 2 2 3 2 3" xfId="12620"/>
    <cellStyle name="Input 2 2 3 2 3 2" xfId="12621"/>
    <cellStyle name="Input 2 2 3 2 3 2 2" xfId="12622"/>
    <cellStyle name="Input 2 2 3 2 3 3" xfId="12623"/>
    <cellStyle name="Input 2 2 3 2 4" xfId="12624"/>
    <cellStyle name="Input 2 2 3 2 4 2" xfId="12625"/>
    <cellStyle name="Input 2 2 3 2 5" xfId="12626"/>
    <cellStyle name="Input 2 2 3 2 5 2" xfId="12627"/>
    <cellStyle name="Input 2 2 3 2 6" xfId="12628"/>
    <cellStyle name="Input 2 2 3 3" xfId="12629"/>
    <cellStyle name="Input 2 2 3 3 2" xfId="12630"/>
    <cellStyle name="Input 2 2 3 3 2 2" xfId="12631"/>
    <cellStyle name="Input 2 2 3 3 2 2 2" xfId="12632"/>
    <cellStyle name="Input 2 2 3 3 2 3" xfId="12633"/>
    <cellStyle name="Input 2 2 3 3 3" xfId="12634"/>
    <cellStyle name="Input 2 2 3 3 3 2" xfId="12635"/>
    <cellStyle name="Input 2 2 3 3 3 2 2" xfId="12636"/>
    <cellStyle name="Input 2 2 3 3 3 3" xfId="12637"/>
    <cellStyle name="Input 2 2 3 3 4" xfId="12638"/>
    <cellStyle name="Input 2 2 3 3 4 2" xfId="12639"/>
    <cellStyle name="Input 2 2 3 3 5" xfId="12640"/>
    <cellStyle name="Input 2 2 3 3 5 2" xfId="12641"/>
    <cellStyle name="Input 2 2 3 3 6" xfId="12642"/>
    <cellStyle name="Input 2 2 3 4" xfId="12643"/>
    <cellStyle name="Input 2 2 3 4 2" xfId="12644"/>
    <cellStyle name="Input 2 2 3 4 2 2" xfId="12645"/>
    <cellStyle name="Input 2 2 3 4 3" xfId="12646"/>
    <cellStyle name="Input 2 2 3 5" xfId="12647"/>
    <cellStyle name="Input 2 2 3 5 2" xfId="12648"/>
    <cellStyle name="Input 2 2 3 5 2 2" xfId="12649"/>
    <cellStyle name="Input 2 2 3 5 3" xfId="12650"/>
    <cellStyle name="Input 2 2 3 6" xfId="12651"/>
    <cellStyle name="Input 2 2 3 6 2" xfId="12652"/>
    <cellStyle name="Input 2 2 3 7" xfId="12653"/>
    <cellStyle name="Input 2 2 3 7 2" xfId="12654"/>
    <cellStyle name="Input 2 2 3 8" xfId="12655"/>
    <cellStyle name="Input 2 2 3_Other Benefits Allocation %" xfId="12656"/>
    <cellStyle name="Input 2 2 4" xfId="12657"/>
    <cellStyle name="Input 2 2 4 2" xfId="12658"/>
    <cellStyle name="Input 2 2 4 2 2" xfId="12659"/>
    <cellStyle name="Input 2 2 4 3" xfId="12660"/>
    <cellStyle name="Input 2 2 5" xfId="12661"/>
    <cellStyle name="Input 2 2 5 2" xfId="12662"/>
    <cellStyle name="Input 2 2 5 2 2" xfId="12663"/>
    <cellStyle name="Input 2 2 5 3" xfId="12664"/>
    <cellStyle name="Input 2 2 6" xfId="12665"/>
    <cellStyle name="Input 2 2 6 2" xfId="12666"/>
    <cellStyle name="Input 2 2 6 2 2" xfId="12667"/>
    <cellStyle name="Input 2 2 6 3" xfId="12668"/>
    <cellStyle name="Input 2 2 7" xfId="12669"/>
    <cellStyle name="Input 2 2 7 2" xfId="12670"/>
    <cellStyle name="Input 2 2 7 2 2" xfId="12671"/>
    <cellStyle name="Input 2 2 7 3" xfId="12672"/>
    <cellStyle name="Input 2 2 8" xfId="12673"/>
    <cellStyle name="Input 2 2 8 2" xfId="12674"/>
    <cellStyle name="Input 2 2 8 2 2" xfId="12675"/>
    <cellStyle name="Input 2 2 8 3" xfId="12676"/>
    <cellStyle name="Input 2 2 9" xfId="12677"/>
    <cellStyle name="Input 2 2 9 2" xfId="12678"/>
    <cellStyle name="Input 2 2 9 2 2" xfId="12679"/>
    <cellStyle name="Input 2 2 9 3" xfId="12680"/>
    <cellStyle name="Input 2 2_401K Summary" xfId="12681"/>
    <cellStyle name="Input 2 3" xfId="12682"/>
    <cellStyle name="Input 2 3 2" xfId="12683"/>
    <cellStyle name="Input 2 3 2 2" xfId="12684"/>
    <cellStyle name="Input 2 3 2 2 2" xfId="12685"/>
    <cellStyle name="Input 2 3 2 2 2 2" xfId="12686"/>
    <cellStyle name="Input 2 3 2 2 2 2 2" xfId="12687"/>
    <cellStyle name="Input 2 3 2 2 2 3" xfId="12688"/>
    <cellStyle name="Input 2 3 2 2 3" xfId="12689"/>
    <cellStyle name="Input 2 3 2 2 3 2" xfId="12690"/>
    <cellStyle name="Input 2 3 2 2 3 2 2" xfId="12691"/>
    <cellStyle name="Input 2 3 2 2 3 3" xfId="12692"/>
    <cellStyle name="Input 2 3 2 2 4" xfId="12693"/>
    <cellStyle name="Input 2 3 2 2 4 2" xfId="12694"/>
    <cellStyle name="Input 2 3 2 2 5" xfId="12695"/>
    <cellStyle name="Input 2 3 2 2 5 2" xfId="12696"/>
    <cellStyle name="Input 2 3 2 2 6" xfId="12697"/>
    <cellStyle name="Input 2 3 2 3" xfId="12698"/>
    <cellStyle name="Input 2 3 2 3 2" xfId="12699"/>
    <cellStyle name="Input 2 3 2 3 2 2" xfId="12700"/>
    <cellStyle name="Input 2 3 2 3 2 2 2" xfId="12701"/>
    <cellStyle name="Input 2 3 2 3 2 3" xfId="12702"/>
    <cellStyle name="Input 2 3 2 3 3" xfId="12703"/>
    <cellStyle name="Input 2 3 2 3 3 2" xfId="12704"/>
    <cellStyle name="Input 2 3 2 3 3 2 2" xfId="12705"/>
    <cellStyle name="Input 2 3 2 3 3 3" xfId="12706"/>
    <cellStyle name="Input 2 3 2 3 4" xfId="12707"/>
    <cellStyle name="Input 2 3 2 3 4 2" xfId="12708"/>
    <cellStyle name="Input 2 3 2 3 5" xfId="12709"/>
    <cellStyle name="Input 2 3 2 3 5 2" xfId="12710"/>
    <cellStyle name="Input 2 3 2 3 6" xfId="12711"/>
    <cellStyle name="Input 2 3 2 4" xfId="12712"/>
    <cellStyle name="Input 2 3 2 4 2" xfId="12713"/>
    <cellStyle name="Input 2 3 2 4 2 2" xfId="12714"/>
    <cellStyle name="Input 2 3 2 4 2 2 2" xfId="12715"/>
    <cellStyle name="Input 2 3 2 4 2 3" xfId="12716"/>
    <cellStyle name="Input 2 3 2 4 3" xfId="12717"/>
    <cellStyle name="Input 2 3 2 4 3 2" xfId="12718"/>
    <cellStyle name="Input 2 3 2 4 3 2 2" xfId="12719"/>
    <cellStyle name="Input 2 3 2 4 3 3" xfId="12720"/>
    <cellStyle name="Input 2 3 2 4 4" xfId="12721"/>
    <cellStyle name="Input 2 3 2 4 4 2" xfId="12722"/>
    <cellStyle name="Input 2 3 2 4 5" xfId="12723"/>
    <cellStyle name="Input 2 3 2 4 5 2" xfId="12724"/>
    <cellStyle name="Input 2 3 2 4 6" xfId="12725"/>
    <cellStyle name="Input 2 3 2 5" xfId="12726"/>
    <cellStyle name="Input 2 3 2 5 2" xfId="12727"/>
    <cellStyle name="Input 2 3 2 5 2 2" xfId="12728"/>
    <cellStyle name="Input 2 3 2 5 3" xfId="12729"/>
    <cellStyle name="Input 2 3 2 6" xfId="12730"/>
    <cellStyle name="Input 2 3 2_Other Benefits Allocation %" xfId="12731"/>
    <cellStyle name="Input 2 3 3" xfId="12732"/>
    <cellStyle name="Input 2 3 3 2" xfId="12733"/>
    <cellStyle name="Input 2 3 3 2 2" xfId="12734"/>
    <cellStyle name="Input 2 3 3 2 2 2" xfId="12735"/>
    <cellStyle name="Input 2 3 3 2 2 2 2" xfId="12736"/>
    <cellStyle name="Input 2 3 3 2 2 3" xfId="12737"/>
    <cellStyle name="Input 2 3 3 2 3" xfId="12738"/>
    <cellStyle name="Input 2 3 3 2 3 2" xfId="12739"/>
    <cellStyle name="Input 2 3 3 2 3 2 2" xfId="12740"/>
    <cellStyle name="Input 2 3 3 2 3 3" xfId="12741"/>
    <cellStyle name="Input 2 3 3 2 4" xfId="12742"/>
    <cellStyle name="Input 2 3 3 2 4 2" xfId="12743"/>
    <cellStyle name="Input 2 3 3 2 5" xfId="12744"/>
    <cellStyle name="Input 2 3 3 2 5 2" xfId="12745"/>
    <cellStyle name="Input 2 3 3 2 6" xfId="12746"/>
    <cellStyle name="Input 2 3 3 3" xfId="12747"/>
    <cellStyle name="Input 2 3 3 3 2" xfId="12748"/>
    <cellStyle name="Input 2 3 3 3 2 2" xfId="12749"/>
    <cellStyle name="Input 2 3 3 3 2 2 2" xfId="12750"/>
    <cellStyle name="Input 2 3 3 3 2 3" xfId="12751"/>
    <cellStyle name="Input 2 3 3 3 3" xfId="12752"/>
    <cellStyle name="Input 2 3 3 3 3 2" xfId="12753"/>
    <cellStyle name="Input 2 3 3 3 3 2 2" xfId="12754"/>
    <cellStyle name="Input 2 3 3 3 3 3" xfId="12755"/>
    <cellStyle name="Input 2 3 3 3 4" xfId="12756"/>
    <cellStyle name="Input 2 3 3 3 4 2" xfId="12757"/>
    <cellStyle name="Input 2 3 3 3 5" xfId="12758"/>
    <cellStyle name="Input 2 3 3 3 5 2" xfId="12759"/>
    <cellStyle name="Input 2 3 3 3 6" xfId="12760"/>
    <cellStyle name="Input 2 3 3 4" xfId="12761"/>
    <cellStyle name="Input 2 3 3 4 2" xfId="12762"/>
    <cellStyle name="Input 2 3 3 4 2 2" xfId="12763"/>
    <cellStyle name="Input 2 3 3 4 3" xfId="12764"/>
    <cellStyle name="Input 2 3 3 5" xfId="12765"/>
    <cellStyle name="Input 2 3 3 5 2" xfId="12766"/>
    <cellStyle name="Input 2 3 3 5 2 2" xfId="12767"/>
    <cellStyle name="Input 2 3 3 5 3" xfId="12768"/>
    <cellStyle name="Input 2 3 3 6" xfId="12769"/>
    <cellStyle name="Input 2 3 3 6 2" xfId="12770"/>
    <cellStyle name="Input 2 3 3 7" xfId="12771"/>
    <cellStyle name="Input 2 3 3 7 2" xfId="12772"/>
    <cellStyle name="Input 2 3 3 8" xfId="12773"/>
    <cellStyle name="Input 2 3 3_Other Benefits Allocation %" xfId="12774"/>
    <cellStyle name="Input 2 3 4" xfId="12775"/>
    <cellStyle name="Input 2 3 4 2" xfId="12776"/>
    <cellStyle name="Input 2 3 4 2 2" xfId="12777"/>
    <cellStyle name="Input 2 3 4 3" xfId="12778"/>
    <cellStyle name="Input 2 3 5" xfId="12779"/>
    <cellStyle name="Input 2 3_401K Summary" xfId="12780"/>
    <cellStyle name="Input 2 4" xfId="12781"/>
    <cellStyle name="Input 2 4 2" xfId="12782"/>
    <cellStyle name="Input 2 4 2 2" xfId="12783"/>
    <cellStyle name="Input 2 4 2 2 2" xfId="12784"/>
    <cellStyle name="Input 2 4 2 2 2 2" xfId="12785"/>
    <cellStyle name="Input 2 4 2 2 3" xfId="12786"/>
    <cellStyle name="Input 2 4 2 3" xfId="12787"/>
    <cellStyle name="Input 2 4 2 3 2" xfId="12788"/>
    <cellStyle name="Input 2 4 2 3 2 2" xfId="12789"/>
    <cellStyle name="Input 2 4 2 3 3" xfId="12790"/>
    <cellStyle name="Input 2 4 2 4" xfId="12791"/>
    <cellStyle name="Input 2 4 2 4 2" xfId="12792"/>
    <cellStyle name="Input 2 4 2 5" xfId="12793"/>
    <cellStyle name="Input 2 4 2 5 2" xfId="12794"/>
    <cellStyle name="Input 2 4 2 6" xfId="12795"/>
    <cellStyle name="Input 2 4 3" xfId="12796"/>
    <cellStyle name="Input 2 4 3 2" xfId="12797"/>
    <cellStyle name="Input 2 4 3 2 2" xfId="12798"/>
    <cellStyle name="Input 2 4 3 2 2 2" xfId="12799"/>
    <cellStyle name="Input 2 4 3 2 3" xfId="12800"/>
    <cellStyle name="Input 2 4 3 3" xfId="12801"/>
    <cellStyle name="Input 2 4 3 3 2" xfId="12802"/>
    <cellStyle name="Input 2 4 3 3 2 2" xfId="12803"/>
    <cellStyle name="Input 2 4 3 3 3" xfId="12804"/>
    <cellStyle name="Input 2 4 3 4" xfId="12805"/>
    <cellStyle name="Input 2 4 3 4 2" xfId="12806"/>
    <cellStyle name="Input 2 4 3 5" xfId="12807"/>
    <cellStyle name="Input 2 4 3 5 2" xfId="12808"/>
    <cellStyle name="Input 2 4 3 6" xfId="12809"/>
    <cellStyle name="Input 2 4 4" xfId="12810"/>
    <cellStyle name="Input 2 4 4 2" xfId="12811"/>
    <cellStyle name="Input 2 4 4 2 2" xfId="12812"/>
    <cellStyle name="Input 2 4 4 2 2 2" xfId="12813"/>
    <cellStyle name="Input 2 4 4 2 3" xfId="12814"/>
    <cellStyle name="Input 2 4 4 3" xfId="12815"/>
    <cellStyle name="Input 2 4 4 3 2" xfId="12816"/>
    <cellStyle name="Input 2 4 4 3 2 2" xfId="12817"/>
    <cellStyle name="Input 2 4 4 3 3" xfId="12818"/>
    <cellStyle name="Input 2 4 4 4" xfId="12819"/>
    <cellStyle name="Input 2 4 4 4 2" xfId="12820"/>
    <cellStyle name="Input 2 4 4 5" xfId="12821"/>
    <cellStyle name="Input 2 4 4 5 2" xfId="12822"/>
    <cellStyle name="Input 2 4 4 6" xfId="12823"/>
    <cellStyle name="Input 2 4 5" xfId="12824"/>
    <cellStyle name="Input 2 4 5 2" xfId="12825"/>
    <cellStyle name="Input 2 4 5 2 2" xfId="12826"/>
    <cellStyle name="Input 2 4 5 3" xfId="12827"/>
    <cellStyle name="Input 2 4 6" xfId="12828"/>
    <cellStyle name="Input 2 4_Other Benefits Allocation %" xfId="12829"/>
    <cellStyle name="Input 2 5" xfId="12830"/>
    <cellStyle name="Input 2 5 2" xfId="12831"/>
    <cellStyle name="Input 2 5 2 2" xfId="12832"/>
    <cellStyle name="Input 2 5 2 2 2" xfId="12833"/>
    <cellStyle name="Input 2 5 2 2 2 2" xfId="12834"/>
    <cellStyle name="Input 2 5 2 2 3" xfId="12835"/>
    <cellStyle name="Input 2 5 2 3" xfId="12836"/>
    <cellStyle name="Input 2 5 2 3 2" xfId="12837"/>
    <cellStyle name="Input 2 5 2 3 2 2" xfId="12838"/>
    <cellStyle name="Input 2 5 2 3 3" xfId="12839"/>
    <cellStyle name="Input 2 5 2 4" xfId="12840"/>
    <cellStyle name="Input 2 5 2 4 2" xfId="12841"/>
    <cellStyle name="Input 2 5 2 5" xfId="12842"/>
    <cellStyle name="Input 2 5 2 5 2" xfId="12843"/>
    <cellStyle name="Input 2 5 2 6" xfId="12844"/>
    <cellStyle name="Input 2 5 3" xfId="12845"/>
    <cellStyle name="Input 2 5 3 2" xfId="12846"/>
    <cellStyle name="Input 2 5 3 2 2" xfId="12847"/>
    <cellStyle name="Input 2 5 3 2 2 2" xfId="12848"/>
    <cellStyle name="Input 2 5 3 2 3" xfId="12849"/>
    <cellStyle name="Input 2 5 3 3" xfId="12850"/>
    <cellStyle name="Input 2 5 3 3 2" xfId="12851"/>
    <cellStyle name="Input 2 5 3 3 2 2" xfId="12852"/>
    <cellStyle name="Input 2 5 3 3 3" xfId="12853"/>
    <cellStyle name="Input 2 5 3 4" xfId="12854"/>
    <cellStyle name="Input 2 5 3 4 2" xfId="12855"/>
    <cellStyle name="Input 2 5 3 5" xfId="12856"/>
    <cellStyle name="Input 2 5 3 5 2" xfId="12857"/>
    <cellStyle name="Input 2 5 3 6" xfId="12858"/>
    <cellStyle name="Input 2 5 4" xfId="12859"/>
    <cellStyle name="Input 2 5 4 2" xfId="12860"/>
    <cellStyle name="Input 2 5 4 2 2" xfId="12861"/>
    <cellStyle name="Input 2 5 4 3" xfId="12862"/>
    <cellStyle name="Input 2 5 5" xfId="12863"/>
    <cellStyle name="Input 2 5 5 2" xfId="12864"/>
    <cellStyle name="Input 2 5 5 2 2" xfId="12865"/>
    <cellStyle name="Input 2 5 5 3" xfId="12866"/>
    <cellStyle name="Input 2 5 6" xfId="12867"/>
    <cellStyle name="Input 2 5 6 2" xfId="12868"/>
    <cellStyle name="Input 2 5 7" xfId="12869"/>
    <cellStyle name="Input 2 5 7 2" xfId="12870"/>
    <cellStyle name="Input 2 5 8" xfId="12871"/>
    <cellStyle name="Input 2 5_Other Benefits Allocation %" xfId="12872"/>
    <cellStyle name="Input 2 6" xfId="12873"/>
    <cellStyle name="Input 2 6 2" xfId="12874"/>
    <cellStyle name="Input 2 6 2 2" xfId="12875"/>
    <cellStyle name="Input 2 6 3" xfId="12876"/>
    <cellStyle name="Input 2 7" xfId="12877"/>
    <cellStyle name="Input 2 7 2" xfId="12878"/>
    <cellStyle name="Input 2 7 2 2" xfId="12879"/>
    <cellStyle name="Input 2 7 3" xfId="12880"/>
    <cellStyle name="Input 2 8" xfId="12881"/>
    <cellStyle name="Input 2 8 2" xfId="12882"/>
    <cellStyle name="Input 2 8 2 2" xfId="12883"/>
    <cellStyle name="Input 2 8 3" xfId="12884"/>
    <cellStyle name="Input 2 9" xfId="12885"/>
    <cellStyle name="Input 2 9 2" xfId="12886"/>
    <cellStyle name="Input 2 9 2 2" xfId="12887"/>
    <cellStyle name="Input 2 9 3" xfId="12888"/>
    <cellStyle name="Input 2_401K Summary" xfId="12889"/>
    <cellStyle name="Input 3" xfId="12890"/>
    <cellStyle name="Input 3 10" xfId="12891"/>
    <cellStyle name="Input 3 11" xfId="12892"/>
    <cellStyle name="Input 3 11 2" xfId="12893"/>
    <cellStyle name="Input 3 11 2 2" xfId="12894"/>
    <cellStyle name="Input 3 11 3" xfId="12895"/>
    <cellStyle name="Input 3 12" xfId="12896"/>
    <cellStyle name="Input 3 2" xfId="12897"/>
    <cellStyle name="Input 3 2 2" xfId="12898"/>
    <cellStyle name="Input 3 2 2 2" xfId="12899"/>
    <cellStyle name="Input 3 2 2 2 2" xfId="12900"/>
    <cellStyle name="Input 3 2 2 2 2 2" xfId="12901"/>
    <cellStyle name="Input 3 2 2 2 3" xfId="12902"/>
    <cellStyle name="Input 3 2 2 3" xfId="12903"/>
    <cellStyle name="Input 3 2 2 3 2" xfId="12904"/>
    <cellStyle name="Input 3 2 2 3 2 2" xfId="12905"/>
    <cellStyle name="Input 3 2 2 3 3" xfId="12906"/>
    <cellStyle name="Input 3 2 2 4" xfId="12907"/>
    <cellStyle name="Input 3 2 2 4 2" xfId="12908"/>
    <cellStyle name="Input 3 2 2 5" xfId="12909"/>
    <cellStyle name="Input 3 2 2 5 2" xfId="12910"/>
    <cellStyle name="Input 3 2 2 6" xfId="12911"/>
    <cellStyle name="Input 3 2 3" xfId="12912"/>
    <cellStyle name="Input 3 2 3 2" xfId="12913"/>
    <cellStyle name="Input 3 2 3 2 2" xfId="12914"/>
    <cellStyle name="Input 3 2 3 2 2 2" xfId="12915"/>
    <cellStyle name="Input 3 2 3 2 3" xfId="12916"/>
    <cellStyle name="Input 3 2 3 3" xfId="12917"/>
    <cellStyle name="Input 3 2 3 3 2" xfId="12918"/>
    <cellStyle name="Input 3 2 3 3 2 2" xfId="12919"/>
    <cellStyle name="Input 3 2 3 3 3" xfId="12920"/>
    <cellStyle name="Input 3 2 3 4" xfId="12921"/>
    <cellStyle name="Input 3 2 3 4 2" xfId="12922"/>
    <cellStyle name="Input 3 2 3 5" xfId="12923"/>
    <cellStyle name="Input 3 2 3 5 2" xfId="12924"/>
    <cellStyle name="Input 3 2 3 6" xfId="12925"/>
    <cellStyle name="Input 3 2 4" xfId="12926"/>
    <cellStyle name="Input 3 2 4 2" xfId="12927"/>
    <cellStyle name="Input 3 2 4 2 2" xfId="12928"/>
    <cellStyle name="Input 3 2 4 2 2 2" xfId="12929"/>
    <cellStyle name="Input 3 2 4 2 3" xfId="12930"/>
    <cellStyle name="Input 3 2 4 3" xfId="12931"/>
    <cellStyle name="Input 3 2 4 3 2" xfId="12932"/>
    <cellStyle name="Input 3 2 4 3 2 2" xfId="12933"/>
    <cellStyle name="Input 3 2 4 3 3" xfId="12934"/>
    <cellStyle name="Input 3 2 4 4" xfId="12935"/>
    <cellStyle name="Input 3 2 4 4 2" xfId="12936"/>
    <cellStyle name="Input 3 2 4 5" xfId="12937"/>
    <cellStyle name="Input 3 2 4 5 2" xfId="12938"/>
    <cellStyle name="Input 3 2 4 6" xfId="12939"/>
    <cellStyle name="Input 3 2 5" xfId="12940"/>
    <cellStyle name="Input 3 2 5 2" xfId="12941"/>
    <cellStyle name="Input 3 2 5 2 2" xfId="12942"/>
    <cellStyle name="Input 3 2 5 3" xfId="12943"/>
    <cellStyle name="Input 3 2 6" xfId="12944"/>
    <cellStyle name="Input 3 2_Other Benefits Allocation %" xfId="12945"/>
    <cellStyle name="Input 3 3" xfId="12946"/>
    <cellStyle name="Input 3 3 2" xfId="12947"/>
    <cellStyle name="Input 3 3 2 2" xfId="12948"/>
    <cellStyle name="Input 3 3 2 2 2" xfId="12949"/>
    <cellStyle name="Input 3 3 2 2 2 2" xfId="12950"/>
    <cellStyle name="Input 3 3 2 2 3" xfId="12951"/>
    <cellStyle name="Input 3 3 2 3" xfId="12952"/>
    <cellStyle name="Input 3 3 2 3 2" xfId="12953"/>
    <cellStyle name="Input 3 3 2 3 2 2" xfId="12954"/>
    <cellStyle name="Input 3 3 2 3 3" xfId="12955"/>
    <cellStyle name="Input 3 3 2 4" xfId="12956"/>
    <cellStyle name="Input 3 3 2 4 2" xfId="12957"/>
    <cellStyle name="Input 3 3 2 5" xfId="12958"/>
    <cellStyle name="Input 3 3 2 5 2" xfId="12959"/>
    <cellStyle name="Input 3 3 2 6" xfId="12960"/>
    <cellStyle name="Input 3 3 3" xfId="12961"/>
    <cellStyle name="Input 3 3 3 2" xfId="12962"/>
    <cellStyle name="Input 3 3 3 2 2" xfId="12963"/>
    <cellStyle name="Input 3 3 3 2 2 2" xfId="12964"/>
    <cellStyle name="Input 3 3 3 2 3" xfId="12965"/>
    <cellStyle name="Input 3 3 3 3" xfId="12966"/>
    <cellStyle name="Input 3 3 3 3 2" xfId="12967"/>
    <cellStyle name="Input 3 3 3 3 2 2" xfId="12968"/>
    <cellStyle name="Input 3 3 3 3 3" xfId="12969"/>
    <cellStyle name="Input 3 3 3 4" xfId="12970"/>
    <cellStyle name="Input 3 3 3 4 2" xfId="12971"/>
    <cellStyle name="Input 3 3 3 5" xfId="12972"/>
    <cellStyle name="Input 3 3 3 5 2" xfId="12973"/>
    <cellStyle name="Input 3 3 3 6" xfId="12974"/>
    <cellStyle name="Input 3 3 4" xfId="12975"/>
    <cellStyle name="Input 3 3 4 2" xfId="12976"/>
    <cellStyle name="Input 3 3 4 2 2" xfId="12977"/>
    <cellStyle name="Input 3 3 4 3" xfId="12978"/>
    <cellStyle name="Input 3 3 5" xfId="12979"/>
    <cellStyle name="Input 3 3 5 2" xfId="12980"/>
    <cellStyle name="Input 3 3 5 2 2" xfId="12981"/>
    <cellStyle name="Input 3 3 5 3" xfId="12982"/>
    <cellStyle name="Input 3 3 6" xfId="12983"/>
    <cellStyle name="Input 3 3 6 2" xfId="12984"/>
    <cellStyle name="Input 3 3 7" xfId="12985"/>
    <cellStyle name="Input 3 3 7 2" xfId="12986"/>
    <cellStyle name="Input 3 3 8" xfId="12987"/>
    <cellStyle name="Input 3 3_Other Benefits Allocation %" xfId="12988"/>
    <cellStyle name="Input 3 4" xfId="12989"/>
    <cellStyle name="Input 3 5" xfId="12990"/>
    <cellStyle name="Input 3 6" xfId="12991"/>
    <cellStyle name="Input 3 7" xfId="12992"/>
    <cellStyle name="Input 3 8" xfId="12993"/>
    <cellStyle name="Input 3 9" xfId="12994"/>
    <cellStyle name="Input 3_401K Summary" xfId="12995"/>
    <cellStyle name="Input 4" xfId="12996"/>
    <cellStyle name="Input 4 10" xfId="12997"/>
    <cellStyle name="Input 4 11" xfId="12998"/>
    <cellStyle name="Input 4 11 2" xfId="12999"/>
    <cellStyle name="Input 4 11 2 2" xfId="13000"/>
    <cellStyle name="Input 4 11 3" xfId="13001"/>
    <cellStyle name="Input 4 12" xfId="13002"/>
    <cellStyle name="Input 4 2" xfId="13003"/>
    <cellStyle name="Input 4 2 2" xfId="13004"/>
    <cellStyle name="Input 4 2 2 2" xfId="13005"/>
    <cellStyle name="Input 4 2 2 2 2" xfId="13006"/>
    <cellStyle name="Input 4 2 2 2 2 2" xfId="13007"/>
    <cellStyle name="Input 4 2 2 2 3" xfId="13008"/>
    <cellStyle name="Input 4 2 2 3" xfId="13009"/>
    <cellStyle name="Input 4 2 2 3 2" xfId="13010"/>
    <cellStyle name="Input 4 2 2 3 2 2" xfId="13011"/>
    <cellStyle name="Input 4 2 2 3 3" xfId="13012"/>
    <cellStyle name="Input 4 2 2 4" xfId="13013"/>
    <cellStyle name="Input 4 2 2 4 2" xfId="13014"/>
    <cellStyle name="Input 4 2 2 5" xfId="13015"/>
    <cellStyle name="Input 4 2 2 5 2" xfId="13016"/>
    <cellStyle name="Input 4 2 2 6" xfId="13017"/>
    <cellStyle name="Input 4 2 3" xfId="13018"/>
    <cellStyle name="Input 4 2 3 2" xfId="13019"/>
    <cellStyle name="Input 4 2 3 2 2" xfId="13020"/>
    <cellStyle name="Input 4 2 3 2 2 2" xfId="13021"/>
    <cellStyle name="Input 4 2 3 2 3" xfId="13022"/>
    <cellStyle name="Input 4 2 3 3" xfId="13023"/>
    <cellStyle name="Input 4 2 3 3 2" xfId="13024"/>
    <cellStyle name="Input 4 2 3 3 2 2" xfId="13025"/>
    <cellStyle name="Input 4 2 3 3 3" xfId="13026"/>
    <cellStyle name="Input 4 2 3 4" xfId="13027"/>
    <cellStyle name="Input 4 2 3 4 2" xfId="13028"/>
    <cellStyle name="Input 4 2 3 5" xfId="13029"/>
    <cellStyle name="Input 4 2 3 5 2" xfId="13030"/>
    <cellStyle name="Input 4 2 3 6" xfId="13031"/>
    <cellStyle name="Input 4 2 4" xfId="13032"/>
    <cellStyle name="Input 4 2 4 2" xfId="13033"/>
    <cellStyle name="Input 4 2 4 2 2" xfId="13034"/>
    <cellStyle name="Input 4 2 4 2 2 2" xfId="13035"/>
    <cellStyle name="Input 4 2 4 2 3" xfId="13036"/>
    <cellStyle name="Input 4 2 4 3" xfId="13037"/>
    <cellStyle name="Input 4 2 4 3 2" xfId="13038"/>
    <cellStyle name="Input 4 2 4 3 2 2" xfId="13039"/>
    <cellStyle name="Input 4 2 4 3 3" xfId="13040"/>
    <cellStyle name="Input 4 2 4 4" xfId="13041"/>
    <cellStyle name="Input 4 2 4 4 2" xfId="13042"/>
    <cellStyle name="Input 4 2 4 5" xfId="13043"/>
    <cellStyle name="Input 4 2 4 5 2" xfId="13044"/>
    <cellStyle name="Input 4 2 4 6" xfId="13045"/>
    <cellStyle name="Input 4 2 5" xfId="13046"/>
    <cellStyle name="Input 4 2 5 2" xfId="13047"/>
    <cellStyle name="Input 4 2 5 2 2" xfId="13048"/>
    <cellStyle name="Input 4 2 5 3" xfId="13049"/>
    <cellStyle name="Input 4 2 6" xfId="13050"/>
    <cellStyle name="Input 4 2_Other Benefits Allocation %" xfId="13051"/>
    <cellStyle name="Input 4 3" xfId="13052"/>
    <cellStyle name="Input 4 3 2" xfId="13053"/>
    <cellStyle name="Input 4 3 2 2" xfId="13054"/>
    <cellStyle name="Input 4 3 2 2 2" xfId="13055"/>
    <cellStyle name="Input 4 3 2 2 2 2" xfId="13056"/>
    <cellStyle name="Input 4 3 2 2 3" xfId="13057"/>
    <cellStyle name="Input 4 3 2 3" xfId="13058"/>
    <cellStyle name="Input 4 3 2 3 2" xfId="13059"/>
    <cellStyle name="Input 4 3 2 3 2 2" xfId="13060"/>
    <cellStyle name="Input 4 3 2 3 3" xfId="13061"/>
    <cellStyle name="Input 4 3 2 4" xfId="13062"/>
    <cellStyle name="Input 4 3 2 4 2" xfId="13063"/>
    <cellStyle name="Input 4 3 2 5" xfId="13064"/>
    <cellStyle name="Input 4 3 2 5 2" xfId="13065"/>
    <cellStyle name="Input 4 3 2 6" xfId="13066"/>
    <cellStyle name="Input 4 3 3" xfId="13067"/>
    <cellStyle name="Input 4 3 3 2" xfId="13068"/>
    <cellStyle name="Input 4 3 3 2 2" xfId="13069"/>
    <cellStyle name="Input 4 3 3 2 2 2" xfId="13070"/>
    <cellStyle name="Input 4 3 3 2 3" xfId="13071"/>
    <cellStyle name="Input 4 3 3 3" xfId="13072"/>
    <cellStyle name="Input 4 3 3 3 2" xfId="13073"/>
    <cellStyle name="Input 4 3 3 3 2 2" xfId="13074"/>
    <cellStyle name="Input 4 3 3 3 3" xfId="13075"/>
    <cellStyle name="Input 4 3 3 4" xfId="13076"/>
    <cellStyle name="Input 4 3 3 4 2" xfId="13077"/>
    <cellStyle name="Input 4 3 3 5" xfId="13078"/>
    <cellStyle name="Input 4 3 3 5 2" xfId="13079"/>
    <cellStyle name="Input 4 3 3 6" xfId="13080"/>
    <cellStyle name="Input 4 3 4" xfId="13081"/>
    <cellStyle name="Input 4 3 4 2" xfId="13082"/>
    <cellStyle name="Input 4 3 4 2 2" xfId="13083"/>
    <cellStyle name="Input 4 3 4 3" xfId="13084"/>
    <cellStyle name="Input 4 3 5" xfId="13085"/>
    <cellStyle name="Input 4 3 5 2" xfId="13086"/>
    <cellStyle name="Input 4 3 5 2 2" xfId="13087"/>
    <cellStyle name="Input 4 3 5 3" xfId="13088"/>
    <cellStyle name="Input 4 3 6" xfId="13089"/>
    <cellStyle name="Input 4 3 6 2" xfId="13090"/>
    <cellStyle name="Input 4 3 7" xfId="13091"/>
    <cellStyle name="Input 4 3 7 2" xfId="13092"/>
    <cellStyle name="Input 4 3 8" xfId="13093"/>
    <cellStyle name="Input 4 3_Other Benefits Allocation %" xfId="13094"/>
    <cellStyle name="Input 4 4" xfId="13095"/>
    <cellStyle name="Input 4 5" xfId="13096"/>
    <cellStyle name="Input 4 6" xfId="13097"/>
    <cellStyle name="Input 4 7" xfId="13098"/>
    <cellStyle name="Input 4 8" xfId="13099"/>
    <cellStyle name="Input 4 9" xfId="13100"/>
    <cellStyle name="Input 4_401K Summary" xfId="13101"/>
    <cellStyle name="Input 5" xfId="13102"/>
    <cellStyle name="Input 5 10" xfId="13103"/>
    <cellStyle name="Input 5 11" xfId="13104"/>
    <cellStyle name="Input 5 11 2" xfId="13105"/>
    <cellStyle name="Input 5 11 2 2" xfId="13106"/>
    <cellStyle name="Input 5 11 3" xfId="13107"/>
    <cellStyle name="Input 5 12" xfId="13108"/>
    <cellStyle name="Input 5 2" xfId="13109"/>
    <cellStyle name="Input 5 2 2" xfId="13110"/>
    <cellStyle name="Input 5 2 2 2" xfId="13111"/>
    <cellStyle name="Input 5 2 2 2 2" xfId="13112"/>
    <cellStyle name="Input 5 2 2 2 2 2" xfId="13113"/>
    <cellStyle name="Input 5 2 2 2 3" xfId="13114"/>
    <cellStyle name="Input 5 2 2 3" xfId="13115"/>
    <cellStyle name="Input 5 2 2 3 2" xfId="13116"/>
    <cellStyle name="Input 5 2 2 3 2 2" xfId="13117"/>
    <cellStyle name="Input 5 2 2 3 3" xfId="13118"/>
    <cellStyle name="Input 5 2 2 4" xfId="13119"/>
    <cellStyle name="Input 5 2 2 4 2" xfId="13120"/>
    <cellStyle name="Input 5 2 2 5" xfId="13121"/>
    <cellStyle name="Input 5 2 2 5 2" xfId="13122"/>
    <cellStyle name="Input 5 2 2 6" xfId="13123"/>
    <cellStyle name="Input 5 2 3" xfId="13124"/>
    <cellStyle name="Input 5 2 3 2" xfId="13125"/>
    <cellStyle name="Input 5 2 3 2 2" xfId="13126"/>
    <cellStyle name="Input 5 2 3 2 2 2" xfId="13127"/>
    <cellStyle name="Input 5 2 3 2 3" xfId="13128"/>
    <cellStyle name="Input 5 2 3 3" xfId="13129"/>
    <cellStyle name="Input 5 2 3 3 2" xfId="13130"/>
    <cellStyle name="Input 5 2 3 3 2 2" xfId="13131"/>
    <cellStyle name="Input 5 2 3 3 3" xfId="13132"/>
    <cellStyle name="Input 5 2 3 4" xfId="13133"/>
    <cellStyle name="Input 5 2 3 4 2" xfId="13134"/>
    <cellStyle name="Input 5 2 3 5" xfId="13135"/>
    <cellStyle name="Input 5 2 3 5 2" xfId="13136"/>
    <cellStyle name="Input 5 2 3 6" xfId="13137"/>
    <cellStyle name="Input 5 2 4" xfId="13138"/>
    <cellStyle name="Input 5 2 4 2" xfId="13139"/>
    <cellStyle name="Input 5 2 4 2 2" xfId="13140"/>
    <cellStyle name="Input 5 2 4 2 2 2" xfId="13141"/>
    <cellStyle name="Input 5 2 4 2 3" xfId="13142"/>
    <cellStyle name="Input 5 2 4 3" xfId="13143"/>
    <cellStyle name="Input 5 2 4 3 2" xfId="13144"/>
    <cellStyle name="Input 5 2 4 3 2 2" xfId="13145"/>
    <cellStyle name="Input 5 2 4 3 3" xfId="13146"/>
    <cellStyle name="Input 5 2 4 4" xfId="13147"/>
    <cellStyle name="Input 5 2 4 4 2" xfId="13148"/>
    <cellStyle name="Input 5 2 4 5" xfId="13149"/>
    <cellStyle name="Input 5 2 4 5 2" xfId="13150"/>
    <cellStyle name="Input 5 2 4 6" xfId="13151"/>
    <cellStyle name="Input 5 2 5" xfId="13152"/>
    <cellStyle name="Input 5 2 5 2" xfId="13153"/>
    <cellStyle name="Input 5 2 5 2 2" xfId="13154"/>
    <cellStyle name="Input 5 2 5 3" xfId="13155"/>
    <cellStyle name="Input 5 2 6" xfId="13156"/>
    <cellStyle name="Input 5 2_Other Benefits Allocation %" xfId="13157"/>
    <cellStyle name="Input 5 3" xfId="13158"/>
    <cellStyle name="Input 5 3 2" xfId="13159"/>
    <cellStyle name="Input 5 3 2 2" xfId="13160"/>
    <cellStyle name="Input 5 3 2 2 2" xfId="13161"/>
    <cellStyle name="Input 5 3 2 2 2 2" xfId="13162"/>
    <cellStyle name="Input 5 3 2 2 3" xfId="13163"/>
    <cellStyle name="Input 5 3 2 3" xfId="13164"/>
    <cellStyle name="Input 5 3 2 3 2" xfId="13165"/>
    <cellStyle name="Input 5 3 2 3 2 2" xfId="13166"/>
    <cellStyle name="Input 5 3 2 3 3" xfId="13167"/>
    <cellStyle name="Input 5 3 2 4" xfId="13168"/>
    <cellStyle name="Input 5 3 2 4 2" xfId="13169"/>
    <cellStyle name="Input 5 3 2 5" xfId="13170"/>
    <cellStyle name="Input 5 3 2 5 2" xfId="13171"/>
    <cellStyle name="Input 5 3 2 6" xfId="13172"/>
    <cellStyle name="Input 5 3 3" xfId="13173"/>
    <cellStyle name="Input 5 3 3 2" xfId="13174"/>
    <cellStyle name="Input 5 3 3 2 2" xfId="13175"/>
    <cellStyle name="Input 5 3 3 2 2 2" xfId="13176"/>
    <cellStyle name="Input 5 3 3 2 3" xfId="13177"/>
    <cellStyle name="Input 5 3 3 3" xfId="13178"/>
    <cellStyle name="Input 5 3 3 3 2" xfId="13179"/>
    <cellStyle name="Input 5 3 3 3 2 2" xfId="13180"/>
    <cellStyle name="Input 5 3 3 3 3" xfId="13181"/>
    <cellStyle name="Input 5 3 3 4" xfId="13182"/>
    <cellStyle name="Input 5 3 3 4 2" xfId="13183"/>
    <cellStyle name="Input 5 3 3 5" xfId="13184"/>
    <cellStyle name="Input 5 3 3 5 2" xfId="13185"/>
    <cellStyle name="Input 5 3 3 6" xfId="13186"/>
    <cellStyle name="Input 5 3 4" xfId="13187"/>
    <cellStyle name="Input 5 3 4 2" xfId="13188"/>
    <cellStyle name="Input 5 3 4 2 2" xfId="13189"/>
    <cellStyle name="Input 5 3 4 3" xfId="13190"/>
    <cellStyle name="Input 5 3 5" xfId="13191"/>
    <cellStyle name="Input 5 3 5 2" xfId="13192"/>
    <cellStyle name="Input 5 3 5 2 2" xfId="13193"/>
    <cellStyle name="Input 5 3 5 3" xfId="13194"/>
    <cellStyle name="Input 5 3 6" xfId="13195"/>
    <cellStyle name="Input 5 3 6 2" xfId="13196"/>
    <cellStyle name="Input 5 3 7" xfId="13197"/>
    <cellStyle name="Input 5 3 7 2" xfId="13198"/>
    <cellStyle name="Input 5 3 8" xfId="13199"/>
    <cellStyle name="Input 5 3_Other Benefits Allocation %" xfId="13200"/>
    <cellStyle name="Input 5 4" xfId="13201"/>
    <cellStyle name="Input 5 5" xfId="13202"/>
    <cellStyle name="Input 5 6" xfId="13203"/>
    <cellStyle name="Input 5 7" xfId="13204"/>
    <cellStyle name="Input 5 8" xfId="13205"/>
    <cellStyle name="Input 5 9" xfId="13206"/>
    <cellStyle name="Input 5_401K Summary" xfId="13207"/>
    <cellStyle name="Input 6" xfId="13208"/>
    <cellStyle name="Input 7" xfId="13209"/>
    <cellStyle name="Input 8" xfId="13210"/>
    <cellStyle name="Input 9" xfId="13211"/>
    <cellStyle name="Input0" xfId="13212"/>
    <cellStyle name="Input0 2" xfId="13213"/>
    <cellStyle name="Input0_March_LTD_Premium" xfId="13214"/>
    <cellStyle name="InputCurrency" xfId="13215"/>
    <cellStyle name="InputCurrency 2" xfId="13216"/>
    <cellStyle name="InputCurrency_March_LTD_Premium" xfId="13217"/>
    <cellStyle name="InputCurrency2" xfId="13218"/>
    <cellStyle name="InputCurrency2 2" xfId="13219"/>
    <cellStyle name="InputCurrency2_March_LTD_Premium" xfId="13220"/>
    <cellStyle name="InputNormal" xfId="13221"/>
    <cellStyle name="InputNormal 2" xfId="13222"/>
    <cellStyle name="InputNormal_March_LTD_Premium" xfId="13223"/>
    <cellStyle name="InputPercent1" xfId="13224"/>
    <cellStyle name="INPUTS" xfId="13225"/>
    <cellStyle name="INPUTS 2" xfId="13226"/>
    <cellStyle name="INPUTS 2 10" xfId="13227"/>
    <cellStyle name="INPUTS 2 10 2" xfId="13228"/>
    <cellStyle name="INPUTS 2 10 2 2" xfId="13229"/>
    <cellStyle name="INPUTS 2 10 3" xfId="13230"/>
    <cellStyle name="INPUTS 2 11" xfId="13231"/>
    <cellStyle name="INPUTS 2 11 2" xfId="13232"/>
    <cellStyle name="INPUTS 2 11 2 2" xfId="13233"/>
    <cellStyle name="INPUTS 2 11 3" xfId="13234"/>
    <cellStyle name="INPUTS 2 12" xfId="13235"/>
    <cellStyle name="INPUTS 2 12 2" xfId="13236"/>
    <cellStyle name="INPUTS 2 13" xfId="13237"/>
    <cellStyle name="INPUTS 2 13 2" xfId="13238"/>
    <cellStyle name="INPUTS 2 2" xfId="13239"/>
    <cellStyle name="INPUTS 2 2 2" xfId="13240"/>
    <cellStyle name="INPUTS 2 2 2 2" xfId="13241"/>
    <cellStyle name="INPUTS 2 2 2 2 2" xfId="13242"/>
    <cellStyle name="INPUTS 2 2 2 2 2 2" xfId="13243"/>
    <cellStyle name="INPUTS 2 2 2 2 3" xfId="13244"/>
    <cellStyle name="INPUTS 2 2 2 3" xfId="13245"/>
    <cellStyle name="INPUTS 2 2 2 3 2" xfId="13246"/>
    <cellStyle name="INPUTS 2 2 2 3 2 2" xfId="13247"/>
    <cellStyle name="INPUTS 2 2 2 3 3" xfId="13248"/>
    <cellStyle name="INPUTS 2 2 2 4" xfId="13249"/>
    <cellStyle name="INPUTS 2 2 2 4 2" xfId="13250"/>
    <cellStyle name="INPUTS 2 2 2 5" xfId="13251"/>
    <cellStyle name="INPUTS 2 2 2 5 2" xfId="13252"/>
    <cellStyle name="INPUTS 2 2 2 6" xfId="13253"/>
    <cellStyle name="INPUTS 2 2 3" xfId="13254"/>
    <cellStyle name="INPUTS 2 2 3 2" xfId="13255"/>
    <cellStyle name="INPUTS 2 2 3 2 2" xfId="13256"/>
    <cellStyle name="INPUTS 2 2 3 3" xfId="13257"/>
    <cellStyle name="INPUTS 2 2 4" xfId="13258"/>
    <cellStyle name="INPUTS 2 2 4 2" xfId="13259"/>
    <cellStyle name="INPUTS 2 2 4 2 2" xfId="13260"/>
    <cellStyle name="INPUTS 2 2 4 3" xfId="13261"/>
    <cellStyle name="INPUTS 2 2 5" xfId="13262"/>
    <cellStyle name="INPUTS 2 2 5 2" xfId="13263"/>
    <cellStyle name="INPUTS 2 2 6" xfId="13264"/>
    <cellStyle name="INPUTS 2 2 6 2" xfId="13265"/>
    <cellStyle name="INPUTS 2 3" xfId="13266"/>
    <cellStyle name="INPUTS 2 3 2" xfId="13267"/>
    <cellStyle name="INPUTS 2 3 2 2" xfId="13268"/>
    <cellStyle name="INPUTS 2 3 2 2 2" xfId="13269"/>
    <cellStyle name="INPUTS 2 3 2 2 2 2" xfId="13270"/>
    <cellStyle name="INPUTS 2 3 2 2 3" xfId="13271"/>
    <cellStyle name="INPUTS 2 3 2 3" xfId="13272"/>
    <cellStyle name="INPUTS 2 3 2 3 2" xfId="13273"/>
    <cellStyle name="INPUTS 2 3 2 3 2 2" xfId="13274"/>
    <cellStyle name="INPUTS 2 3 2 3 3" xfId="13275"/>
    <cellStyle name="INPUTS 2 3 2 4" xfId="13276"/>
    <cellStyle name="INPUTS 2 3 2 4 2" xfId="13277"/>
    <cellStyle name="INPUTS 2 3 2 5" xfId="13278"/>
    <cellStyle name="INPUTS 2 3 2 5 2" xfId="13279"/>
    <cellStyle name="INPUTS 2 3 2 6" xfId="13280"/>
    <cellStyle name="INPUTS 2 3 3" xfId="13281"/>
    <cellStyle name="INPUTS 2 3 3 2" xfId="13282"/>
    <cellStyle name="INPUTS 2 3 3 2 2" xfId="13283"/>
    <cellStyle name="INPUTS 2 3 3 3" xfId="13284"/>
    <cellStyle name="INPUTS 2 3 4" xfId="13285"/>
    <cellStyle name="INPUTS 2 3 4 2" xfId="13286"/>
    <cellStyle name="INPUTS 2 3 4 2 2" xfId="13287"/>
    <cellStyle name="INPUTS 2 3 4 3" xfId="13288"/>
    <cellStyle name="INPUTS 2 3 5" xfId="13289"/>
    <cellStyle name="INPUTS 2 3 5 2" xfId="13290"/>
    <cellStyle name="INPUTS 2 3 6" xfId="13291"/>
    <cellStyle name="INPUTS 2 3 6 2" xfId="13292"/>
    <cellStyle name="INPUTS 2 4" xfId="13293"/>
    <cellStyle name="INPUTS 2 4 2" xfId="13294"/>
    <cellStyle name="INPUTS 2 4 2 2" xfId="13295"/>
    <cellStyle name="INPUTS 2 4 2 2 2" xfId="13296"/>
    <cellStyle name="INPUTS 2 4 2 2 2 2" xfId="13297"/>
    <cellStyle name="INPUTS 2 4 2 2 3" xfId="13298"/>
    <cellStyle name="INPUTS 2 4 2 3" xfId="13299"/>
    <cellStyle name="INPUTS 2 4 2 3 2" xfId="13300"/>
    <cellStyle name="INPUTS 2 4 2 3 2 2" xfId="13301"/>
    <cellStyle name="INPUTS 2 4 2 3 3" xfId="13302"/>
    <cellStyle name="INPUTS 2 4 2 4" xfId="13303"/>
    <cellStyle name="INPUTS 2 4 2 4 2" xfId="13304"/>
    <cellStyle name="INPUTS 2 4 2 5" xfId="13305"/>
    <cellStyle name="INPUTS 2 4 2 5 2" xfId="13306"/>
    <cellStyle name="INPUTS 2 4 2 6" xfId="13307"/>
    <cellStyle name="INPUTS 2 4 3" xfId="13308"/>
    <cellStyle name="INPUTS 2 4 3 2" xfId="13309"/>
    <cellStyle name="INPUTS 2 4 3 2 2" xfId="13310"/>
    <cellStyle name="INPUTS 2 4 3 3" xfId="13311"/>
    <cellStyle name="INPUTS 2 4 4" xfId="13312"/>
    <cellStyle name="INPUTS 2 4 4 2" xfId="13313"/>
    <cellStyle name="INPUTS 2 4 4 2 2" xfId="13314"/>
    <cellStyle name="INPUTS 2 4 4 3" xfId="13315"/>
    <cellStyle name="INPUTS 2 4 5" xfId="13316"/>
    <cellStyle name="INPUTS 2 4 5 2" xfId="13317"/>
    <cellStyle name="INPUTS 2 4 6" xfId="13318"/>
    <cellStyle name="INPUTS 2 4 6 2" xfId="13319"/>
    <cellStyle name="INPUTS 2 5" xfId="13320"/>
    <cellStyle name="INPUTS 2 5 2" xfId="13321"/>
    <cellStyle name="INPUTS 2 5 2 2" xfId="13322"/>
    <cellStyle name="INPUTS 2 5 2 2 2" xfId="13323"/>
    <cellStyle name="INPUTS 2 5 2 2 2 2" xfId="13324"/>
    <cellStyle name="INPUTS 2 5 2 2 3" xfId="13325"/>
    <cellStyle name="INPUTS 2 5 2 3" xfId="13326"/>
    <cellStyle name="INPUTS 2 5 2 3 2" xfId="13327"/>
    <cellStyle name="INPUTS 2 5 2 3 2 2" xfId="13328"/>
    <cellStyle name="INPUTS 2 5 2 3 3" xfId="13329"/>
    <cellStyle name="INPUTS 2 5 2 4" xfId="13330"/>
    <cellStyle name="INPUTS 2 5 2 4 2" xfId="13331"/>
    <cellStyle name="INPUTS 2 5 2 5" xfId="13332"/>
    <cellStyle name="INPUTS 2 5 2 5 2" xfId="13333"/>
    <cellStyle name="INPUTS 2 5 2 6" xfId="13334"/>
    <cellStyle name="INPUTS 2 5 3" xfId="13335"/>
    <cellStyle name="INPUTS 2 5 3 2" xfId="13336"/>
    <cellStyle name="INPUTS 2 5 3 2 2" xfId="13337"/>
    <cellStyle name="INPUTS 2 5 3 3" xfId="13338"/>
    <cellStyle name="INPUTS 2 5 4" xfId="13339"/>
    <cellStyle name="INPUTS 2 5 4 2" xfId="13340"/>
    <cellStyle name="INPUTS 2 5 4 2 2" xfId="13341"/>
    <cellStyle name="INPUTS 2 5 4 3" xfId="13342"/>
    <cellStyle name="INPUTS 2 5 5" xfId="13343"/>
    <cellStyle name="INPUTS 2 5 5 2" xfId="13344"/>
    <cellStyle name="INPUTS 2 5 6" xfId="13345"/>
    <cellStyle name="INPUTS 2 5 6 2" xfId="13346"/>
    <cellStyle name="INPUTS 2 6" xfId="13347"/>
    <cellStyle name="INPUTS 2 6 2" xfId="13348"/>
    <cellStyle name="INPUTS 2 6 2 2" xfId="13349"/>
    <cellStyle name="INPUTS 2 6 2 2 2" xfId="13350"/>
    <cellStyle name="INPUTS 2 6 2 2 2 2" xfId="13351"/>
    <cellStyle name="INPUTS 2 6 2 2 3" xfId="13352"/>
    <cellStyle name="INPUTS 2 6 2 3" xfId="13353"/>
    <cellStyle name="INPUTS 2 6 2 3 2" xfId="13354"/>
    <cellStyle name="INPUTS 2 6 2 3 2 2" xfId="13355"/>
    <cellStyle name="INPUTS 2 6 2 3 3" xfId="13356"/>
    <cellStyle name="INPUTS 2 6 2 4" xfId="13357"/>
    <cellStyle name="INPUTS 2 6 2 4 2" xfId="13358"/>
    <cellStyle name="INPUTS 2 6 2 5" xfId="13359"/>
    <cellStyle name="INPUTS 2 6 2 5 2" xfId="13360"/>
    <cellStyle name="INPUTS 2 6 2 6" xfId="13361"/>
    <cellStyle name="INPUTS 2 6 3" xfId="13362"/>
    <cellStyle name="INPUTS 2 6 3 2" xfId="13363"/>
    <cellStyle name="INPUTS 2 6 3 2 2" xfId="13364"/>
    <cellStyle name="INPUTS 2 6 3 3" xfId="13365"/>
    <cellStyle name="INPUTS 2 6 4" xfId="13366"/>
    <cellStyle name="INPUTS 2 6 4 2" xfId="13367"/>
    <cellStyle name="INPUTS 2 6 4 2 2" xfId="13368"/>
    <cellStyle name="INPUTS 2 6 4 3" xfId="13369"/>
    <cellStyle name="INPUTS 2 6 5" xfId="13370"/>
    <cellStyle name="INPUTS 2 6 5 2" xfId="13371"/>
    <cellStyle name="INPUTS 2 6 6" xfId="13372"/>
    <cellStyle name="INPUTS 2 6 6 2" xfId="13373"/>
    <cellStyle name="INPUTS 2 7" xfId="13374"/>
    <cellStyle name="INPUTS 2 7 2" xfId="13375"/>
    <cellStyle name="INPUTS 2 7 2 2" xfId="13376"/>
    <cellStyle name="INPUTS 2 7 2 2 2" xfId="13377"/>
    <cellStyle name="INPUTS 2 7 2 2 2 2" xfId="13378"/>
    <cellStyle name="INPUTS 2 7 2 2 3" xfId="13379"/>
    <cellStyle name="INPUTS 2 7 2 3" xfId="13380"/>
    <cellStyle name="INPUTS 2 7 2 3 2" xfId="13381"/>
    <cellStyle name="INPUTS 2 7 2 3 2 2" xfId="13382"/>
    <cellStyle name="INPUTS 2 7 2 3 3" xfId="13383"/>
    <cellStyle name="INPUTS 2 7 2 4" xfId="13384"/>
    <cellStyle name="INPUTS 2 7 2 4 2" xfId="13385"/>
    <cellStyle name="INPUTS 2 7 2 5" xfId="13386"/>
    <cellStyle name="INPUTS 2 7 2 5 2" xfId="13387"/>
    <cellStyle name="INPUTS 2 7 2 6" xfId="13388"/>
    <cellStyle name="INPUTS 2 7 3" xfId="13389"/>
    <cellStyle name="INPUTS 2 7 3 2" xfId="13390"/>
    <cellStyle name="INPUTS 2 7 3 2 2" xfId="13391"/>
    <cellStyle name="INPUTS 2 7 3 3" xfId="13392"/>
    <cellStyle name="INPUTS 2 7 4" xfId="13393"/>
    <cellStyle name="INPUTS 2 7 4 2" xfId="13394"/>
    <cellStyle name="INPUTS 2 7 4 2 2" xfId="13395"/>
    <cellStyle name="INPUTS 2 7 4 3" xfId="13396"/>
    <cellStyle name="INPUTS 2 7 5" xfId="13397"/>
    <cellStyle name="INPUTS 2 7 5 2" xfId="13398"/>
    <cellStyle name="INPUTS 2 7 6" xfId="13399"/>
    <cellStyle name="INPUTS 2 7 6 2" xfId="13400"/>
    <cellStyle name="INPUTS 2 8" xfId="13401"/>
    <cellStyle name="INPUTS 2 8 2" xfId="13402"/>
    <cellStyle name="INPUTS 2 8 2 2" xfId="13403"/>
    <cellStyle name="INPUTS 2 8 2 2 2" xfId="13404"/>
    <cellStyle name="INPUTS 2 8 2 3" xfId="13405"/>
    <cellStyle name="INPUTS 2 8 3" xfId="13406"/>
    <cellStyle name="INPUTS 2 8 3 2" xfId="13407"/>
    <cellStyle name="INPUTS 2 8 3 2 2" xfId="13408"/>
    <cellStyle name="INPUTS 2 8 3 3" xfId="13409"/>
    <cellStyle name="INPUTS 2 8 4" xfId="13410"/>
    <cellStyle name="INPUTS 2 8 4 2" xfId="13411"/>
    <cellStyle name="INPUTS 2 8 5" xfId="13412"/>
    <cellStyle name="INPUTS 2 8 5 2" xfId="13413"/>
    <cellStyle name="INPUTS 2 8 6" xfId="13414"/>
    <cellStyle name="INPUTS 2 9" xfId="13415"/>
    <cellStyle name="INPUTS 2 9 2" xfId="13416"/>
    <cellStyle name="INPUTS 2 9 2 2" xfId="13417"/>
    <cellStyle name="INPUTS 2 9 2 2 2" xfId="13418"/>
    <cellStyle name="INPUTS 2 9 2 3" xfId="13419"/>
    <cellStyle name="INPUTS 2 9 3" xfId="13420"/>
    <cellStyle name="INPUTS 2 9 3 2" xfId="13421"/>
    <cellStyle name="INPUTS 2 9 3 2 2" xfId="13422"/>
    <cellStyle name="INPUTS 2 9 3 3" xfId="13423"/>
    <cellStyle name="INPUTS 2 9 4" xfId="13424"/>
    <cellStyle name="INPUTS 2 9 4 2" xfId="13425"/>
    <cellStyle name="INPUTS 2 9 5" xfId="13426"/>
    <cellStyle name="INPUTS 3" xfId="13427"/>
    <cellStyle name="INPUTS 3 2" xfId="13428"/>
    <cellStyle name="INPUTS 3 2 2" xfId="13429"/>
    <cellStyle name="INPUTS 3 3" xfId="13430"/>
    <cellStyle name="INPUTS 4" xfId="13431"/>
    <cellStyle name="INPUTS 4 2" xfId="13432"/>
    <cellStyle name="INPUTS 4 2 2" xfId="13433"/>
    <cellStyle name="INPUTS 4 3" xfId="13434"/>
    <cellStyle name="INPUTS 5" xfId="13435"/>
    <cellStyle name="INPUTS 5 2" xfId="13436"/>
    <cellStyle name="Inputs2" xfId="13437"/>
    <cellStyle name="Integer" xfId="13438"/>
    <cellStyle name="Integer 2" xfId="13439"/>
    <cellStyle name="Integer_March_LTD_Premium" xfId="13440"/>
    <cellStyle name="Interstitial" xfId="13441"/>
    <cellStyle name="Italics" xfId="13442"/>
    <cellStyle name="Komma [0]_laroux" xfId="13443"/>
    <cellStyle name="Komma_laroux" xfId="13444"/>
    <cellStyle name="Lable8Left" xfId="13445"/>
    <cellStyle name="Line" xfId="13446"/>
    <cellStyle name="Line 2" xfId="13447"/>
    <cellStyle name="Line 3" xfId="13448"/>
    <cellStyle name="Line 4" xfId="13449"/>
    <cellStyle name="Line_Capital Prov 1Q10" xfId="13450"/>
    <cellStyle name="Link Currency (0)" xfId="13451"/>
    <cellStyle name="Link Currency (2)" xfId="13452"/>
    <cellStyle name="Link Units (0)" xfId="13453"/>
    <cellStyle name="Link Units (1)" xfId="13454"/>
    <cellStyle name="Link Units (2)" xfId="13455"/>
    <cellStyle name="Linked Cell 2" xfId="13456"/>
    <cellStyle name="Linked Cell 2 2" xfId="13457"/>
    <cellStyle name="Linked Cell 2 3" xfId="13458"/>
    <cellStyle name="Linked Cell 3" xfId="13459"/>
    <cellStyle name="Linked Cell 4" xfId="13460"/>
    <cellStyle name="Linked Cell 5" xfId="13461"/>
    <cellStyle name="Linked Cell 6" xfId="13462"/>
    <cellStyle name="Linked Cell 7" xfId="13463"/>
    <cellStyle name="Linked Cell 8" xfId="13464"/>
    <cellStyle name="Linked Cell 9" xfId="13465"/>
    <cellStyle name="Lire 0" xfId="13466"/>
    <cellStyle name="Lire 0 2" xfId="13467"/>
    <cellStyle name="Long Date" xfId="13468"/>
    <cellStyle name="Long Date 2" xfId="13469"/>
    <cellStyle name="Long Date_March_LTD_Premium" xfId="13470"/>
    <cellStyle name="m/d/yy" xfId="13471"/>
    <cellStyle name="Main Dim Rollup" xfId="13472"/>
    <cellStyle name="Main Dim Rollup$ZP$" xfId="13473"/>
    <cellStyle name="Main Dim Rollup$ZP$ 2" xfId="13474"/>
    <cellStyle name="Main Dim Rollup$ZP$_OM vs Plan" xfId="13475"/>
    <cellStyle name="MainHead" xfId="13476"/>
    <cellStyle name="Margin_Data" xfId="13477"/>
    <cellStyle name="Millares [0]_2AV_M_M " xfId="13478"/>
    <cellStyle name="Millares_2AV_M_M " xfId="13479"/>
    <cellStyle name="Milliers [0]_ACES" xfId="13480"/>
    <cellStyle name="Milliers_ACES" xfId="13481"/>
    <cellStyle name="Millions" xfId="13482"/>
    <cellStyle name="MLComma0" xfId="13483"/>
    <cellStyle name="MLDollar0" xfId="13484"/>
    <cellStyle name="MLMultiple0" xfId="13485"/>
    <cellStyle name="MLPercent0" xfId="13486"/>
    <cellStyle name="Moneda [0]_2AV_M_M " xfId="13487"/>
    <cellStyle name="Moneda_2AV_M_M " xfId="13488"/>
    <cellStyle name="Monétaire [0]_ACES" xfId="13489"/>
    <cellStyle name="Monétaire_ACES" xfId="13490"/>
    <cellStyle name="Month" xfId="13491"/>
    <cellStyle name="Month 10" xfId="13492"/>
    <cellStyle name="Month 10 2" xfId="13493"/>
    <cellStyle name="Month 10 2 2" xfId="13494"/>
    <cellStyle name="Month 10 2 2 2" xfId="13495"/>
    <cellStyle name="Month 10 2 3" xfId="13496"/>
    <cellStyle name="Month 10 3" xfId="13497"/>
    <cellStyle name="Month 10 3 2" xfId="13498"/>
    <cellStyle name="Month 10 3 2 2" xfId="13499"/>
    <cellStyle name="Month 10 3 3" xfId="13500"/>
    <cellStyle name="Month 10 4" xfId="13501"/>
    <cellStyle name="Month 10 4 2" xfId="13502"/>
    <cellStyle name="Month 10 5" xfId="13503"/>
    <cellStyle name="Month 10 5 2" xfId="13504"/>
    <cellStyle name="Month 10 6" xfId="13505"/>
    <cellStyle name="Month 11" xfId="13506"/>
    <cellStyle name="Month 11 2" xfId="13507"/>
    <cellStyle name="Month 11 2 2" xfId="13508"/>
    <cellStyle name="Month 11 2 2 2" xfId="13509"/>
    <cellStyle name="Month 11 2 3" xfId="13510"/>
    <cellStyle name="Month 11 3" xfId="13511"/>
    <cellStyle name="Month 11 3 2" xfId="13512"/>
    <cellStyle name="Month 11 3 2 2" xfId="13513"/>
    <cellStyle name="Month 11 3 3" xfId="13514"/>
    <cellStyle name="Month 11 4" xfId="13515"/>
    <cellStyle name="Month 11 4 2" xfId="13516"/>
    <cellStyle name="Month 11 5" xfId="13517"/>
    <cellStyle name="Month 11 5 2" xfId="13518"/>
    <cellStyle name="Month 11 6" xfId="13519"/>
    <cellStyle name="Month 12" xfId="13520"/>
    <cellStyle name="Month 12 2" xfId="13521"/>
    <cellStyle name="Month 12 2 2" xfId="13522"/>
    <cellStyle name="Month 12 3" xfId="13523"/>
    <cellStyle name="Month 13" xfId="13524"/>
    <cellStyle name="Month 13 2" xfId="13525"/>
    <cellStyle name="Month 13 2 2" xfId="13526"/>
    <cellStyle name="Month 13 3" xfId="13527"/>
    <cellStyle name="Month 14" xfId="13528"/>
    <cellStyle name="Month 15" xfId="13529"/>
    <cellStyle name="Month 2" xfId="13530"/>
    <cellStyle name="Month 2 2" xfId="13531"/>
    <cellStyle name="Month 2 2 2" xfId="13532"/>
    <cellStyle name="Month 2 2 2 2" xfId="13533"/>
    <cellStyle name="Month 2 2 2 2 2" xfId="13534"/>
    <cellStyle name="Month 2 2 2 2 2 2" xfId="13535"/>
    <cellStyle name="Month 2 2 2 2 3" xfId="13536"/>
    <cellStyle name="Month 2 2 2 3" xfId="13537"/>
    <cellStyle name="Month 2 2 2 3 2" xfId="13538"/>
    <cellStyle name="Month 2 2 2 3 2 2" xfId="13539"/>
    <cellStyle name="Month 2 2 2 3 3" xfId="13540"/>
    <cellStyle name="Month 2 2 2 4" xfId="13541"/>
    <cellStyle name="Month 2 2 2 4 2" xfId="13542"/>
    <cellStyle name="Month 2 2 2 5" xfId="13543"/>
    <cellStyle name="Month 2 2 2 5 2" xfId="13544"/>
    <cellStyle name="Month 2 2 2 6" xfId="13545"/>
    <cellStyle name="Month 2 2 3" xfId="13546"/>
    <cellStyle name="Month 2 2 3 2" xfId="13547"/>
    <cellStyle name="Month 2 2 3 2 2" xfId="13548"/>
    <cellStyle name="Month 2 2 3 2 2 2" xfId="13549"/>
    <cellStyle name="Month 2 2 3 2 3" xfId="13550"/>
    <cellStyle name="Month 2 2 3 3" xfId="13551"/>
    <cellStyle name="Month 2 2 3 3 2" xfId="13552"/>
    <cellStyle name="Month 2 2 3 3 2 2" xfId="13553"/>
    <cellStyle name="Month 2 2 3 3 3" xfId="13554"/>
    <cellStyle name="Month 2 2 3 4" xfId="13555"/>
    <cellStyle name="Month 2 2 3 4 2" xfId="13556"/>
    <cellStyle name="Month 2 2 3 5" xfId="13557"/>
    <cellStyle name="Month 2 2 3 5 2" xfId="13558"/>
    <cellStyle name="Month 2 2 3 6" xfId="13559"/>
    <cellStyle name="Month 2 2 4" xfId="13560"/>
    <cellStyle name="Month 2 2 4 2" xfId="13561"/>
    <cellStyle name="Month 2 2 4 2 2" xfId="13562"/>
    <cellStyle name="Month 2 2 4 2 2 2" xfId="13563"/>
    <cellStyle name="Month 2 2 4 2 3" xfId="13564"/>
    <cellStyle name="Month 2 2 4 3" xfId="13565"/>
    <cellStyle name="Month 2 2 4 3 2" xfId="13566"/>
    <cellStyle name="Month 2 2 4 3 2 2" xfId="13567"/>
    <cellStyle name="Month 2 2 4 3 3" xfId="13568"/>
    <cellStyle name="Month 2 2 4 4" xfId="13569"/>
    <cellStyle name="Month 2 2 4 4 2" xfId="13570"/>
    <cellStyle name="Month 2 2 4 5" xfId="13571"/>
    <cellStyle name="Month 2 2 4 5 2" xfId="13572"/>
    <cellStyle name="Month 2 2 4 6" xfId="13573"/>
    <cellStyle name="Month 2 2 5" xfId="13574"/>
    <cellStyle name="Month 2 2 5 2" xfId="13575"/>
    <cellStyle name="Month 2 2 5 2 2" xfId="13576"/>
    <cellStyle name="Month 2 2 5 3" xfId="13577"/>
    <cellStyle name="Month 2 2 6" xfId="13578"/>
    <cellStyle name="Month 2 2_Other Benefits Allocation %" xfId="13579"/>
    <cellStyle name="Month 2 3" xfId="13580"/>
    <cellStyle name="Month 2 3 2" xfId="13581"/>
    <cellStyle name="Month 2 3 2 2" xfId="13582"/>
    <cellStyle name="Month 2 3 2 2 2" xfId="13583"/>
    <cellStyle name="Month 2 3 2 2 2 2" xfId="13584"/>
    <cellStyle name="Month 2 3 2 2 3" xfId="13585"/>
    <cellStyle name="Month 2 3 2 3" xfId="13586"/>
    <cellStyle name="Month 2 3 2 3 2" xfId="13587"/>
    <cellStyle name="Month 2 3 2 3 2 2" xfId="13588"/>
    <cellStyle name="Month 2 3 2 3 3" xfId="13589"/>
    <cellStyle name="Month 2 3 2 4" xfId="13590"/>
    <cellStyle name="Month 2 3 2 4 2" xfId="13591"/>
    <cellStyle name="Month 2 3 2 5" xfId="13592"/>
    <cellStyle name="Month 2 3 2 5 2" xfId="13593"/>
    <cellStyle name="Month 2 3 2 6" xfId="13594"/>
    <cellStyle name="Month 2 3 3" xfId="13595"/>
    <cellStyle name="Month 2 3 3 2" xfId="13596"/>
    <cellStyle name="Month 2 3 3 2 2" xfId="13597"/>
    <cellStyle name="Month 2 3 3 2 2 2" xfId="13598"/>
    <cellStyle name="Month 2 3 3 2 3" xfId="13599"/>
    <cellStyle name="Month 2 3 3 3" xfId="13600"/>
    <cellStyle name="Month 2 3 3 3 2" xfId="13601"/>
    <cellStyle name="Month 2 3 3 3 2 2" xfId="13602"/>
    <cellStyle name="Month 2 3 3 3 3" xfId="13603"/>
    <cellStyle name="Month 2 3 3 4" xfId="13604"/>
    <cellStyle name="Month 2 3 3 4 2" xfId="13605"/>
    <cellStyle name="Month 2 3 3 5" xfId="13606"/>
    <cellStyle name="Month 2 3 3 5 2" xfId="13607"/>
    <cellStyle name="Month 2 3 3 6" xfId="13608"/>
    <cellStyle name="Month 2 3 4" xfId="13609"/>
    <cellStyle name="Month 2 3 4 2" xfId="13610"/>
    <cellStyle name="Month 2 3 4 2 2" xfId="13611"/>
    <cellStyle name="Month 2 3 4 3" xfId="13612"/>
    <cellStyle name="Month 2 3 5" xfId="13613"/>
    <cellStyle name="Month 2 3 5 2" xfId="13614"/>
    <cellStyle name="Month 2 3 5 2 2" xfId="13615"/>
    <cellStyle name="Month 2 3 5 3" xfId="13616"/>
    <cellStyle name="Month 2 3 6" xfId="13617"/>
    <cellStyle name="Month 2 3 6 2" xfId="13618"/>
    <cellStyle name="Month 2 3 7" xfId="13619"/>
    <cellStyle name="Month 2 3 7 2" xfId="13620"/>
    <cellStyle name="Month 2 3 8" xfId="13621"/>
    <cellStyle name="Month 2 3_Other Benefits Allocation %" xfId="13622"/>
    <cellStyle name="Month 2 4" xfId="13623"/>
    <cellStyle name="Month 2 4 2" xfId="13624"/>
    <cellStyle name="Month 2 4 2 2" xfId="13625"/>
    <cellStyle name="Month 2 4 3" xfId="13626"/>
    <cellStyle name="Month 2 5" xfId="13627"/>
    <cellStyle name="Month 2_401K Summary" xfId="13628"/>
    <cellStyle name="Month 3" xfId="13629"/>
    <cellStyle name="Month 3 2" xfId="13630"/>
    <cellStyle name="Month 3 2 2" xfId="13631"/>
    <cellStyle name="Month 3 2 2 2" xfId="13632"/>
    <cellStyle name="Month 3 2 2 2 2" xfId="13633"/>
    <cellStyle name="Month 3 2 2 3" xfId="13634"/>
    <cellStyle name="Month 3 2 3" xfId="13635"/>
    <cellStyle name="Month 3 2 3 2" xfId="13636"/>
    <cellStyle name="Month 3 2 3 2 2" xfId="13637"/>
    <cellStyle name="Month 3 2 3 3" xfId="13638"/>
    <cellStyle name="Month 3 2 4" xfId="13639"/>
    <cellStyle name="Month 3 2 4 2" xfId="13640"/>
    <cellStyle name="Month 3 2 5" xfId="13641"/>
    <cellStyle name="Month 3 2 5 2" xfId="13642"/>
    <cellStyle name="Month 3 2 6" xfId="13643"/>
    <cellStyle name="Month 3 3" xfId="13644"/>
    <cellStyle name="Month 3 3 2" xfId="13645"/>
    <cellStyle name="Month 3 3 2 2" xfId="13646"/>
    <cellStyle name="Month 3 3 2 2 2" xfId="13647"/>
    <cellStyle name="Month 3 3 2 3" xfId="13648"/>
    <cellStyle name="Month 3 3 3" xfId="13649"/>
    <cellStyle name="Month 3 3 3 2" xfId="13650"/>
    <cellStyle name="Month 3 3 3 2 2" xfId="13651"/>
    <cellStyle name="Month 3 3 3 3" xfId="13652"/>
    <cellStyle name="Month 3 3 4" xfId="13653"/>
    <cellStyle name="Month 3 3 4 2" xfId="13654"/>
    <cellStyle name="Month 3 3 5" xfId="13655"/>
    <cellStyle name="Month 3 3 5 2" xfId="13656"/>
    <cellStyle name="Month 3 3 6" xfId="13657"/>
    <cellStyle name="Month 3 4" xfId="13658"/>
    <cellStyle name="Month 3 4 2" xfId="13659"/>
    <cellStyle name="Month 3 4 2 2" xfId="13660"/>
    <cellStyle name="Month 3 4 2 2 2" xfId="13661"/>
    <cellStyle name="Month 3 4 2 3" xfId="13662"/>
    <cellStyle name="Month 3 4 3" xfId="13663"/>
    <cellStyle name="Month 3 4 3 2" xfId="13664"/>
    <cellStyle name="Month 3 4 3 2 2" xfId="13665"/>
    <cellStyle name="Month 3 4 3 3" xfId="13666"/>
    <cellStyle name="Month 3 4 4" xfId="13667"/>
    <cellStyle name="Month 3 4 4 2" xfId="13668"/>
    <cellStyle name="Month 3 4 5" xfId="13669"/>
    <cellStyle name="Month 3 4 5 2" xfId="13670"/>
    <cellStyle name="Month 3 4 6" xfId="13671"/>
    <cellStyle name="Month 3 5" xfId="13672"/>
    <cellStyle name="Month 3 5 2" xfId="13673"/>
    <cellStyle name="Month 3 5 2 2" xfId="13674"/>
    <cellStyle name="Month 3 5 3" xfId="13675"/>
    <cellStyle name="Month 3 6" xfId="13676"/>
    <cellStyle name="Month 3_Other Benefits Allocation %" xfId="13677"/>
    <cellStyle name="Month 4" xfId="13678"/>
    <cellStyle name="Month 4 2" xfId="13679"/>
    <cellStyle name="Month 4 2 2" xfId="13680"/>
    <cellStyle name="Month 4 2 2 2" xfId="13681"/>
    <cellStyle name="Month 4 2 2 2 2" xfId="13682"/>
    <cellStyle name="Month 4 2 2 3" xfId="13683"/>
    <cellStyle name="Month 4 2 3" xfId="13684"/>
    <cellStyle name="Month 4 2 3 2" xfId="13685"/>
    <cellStyle name="Month 4 2 3 2 2" xfId="13686"/>
    <cellStyle name="Month 4 2 3 3" xfId="13687"/>
    <cellStyle name="Month 4 2 4" xfId="13688"/>
    <cellStyle name="Month 4 2 4 2" xfId="13689"/>
    <cellStyle name="Month 4 2 5" xfId="13690"/>
    <cellStyle name="Month 4 2 5 2" xfId="13691"/>
    <cellStyle name="Month 4 2 6" xfId="13692"/>
    <cellStyle name="Month 4 3" xfId="13693"/>
    <cellStyle name="Month 4 3 2" xfId="13694"/>
    <cellStyle name="Month 4 3 2 2" xfId="13695"/>
    <cellStyle name="Month 4 3 2 2 2" xfId="13696"/>
    <cellStyle name="Month 4 3 2 3" xfId="13697"/>
    <cellStyle name="Month 4 3 3" xfId="13698"/>
    <cellStyle name="Month 4 3 3 2" xfId="13699"/>
    <cellStyle name="Month 4 3 3 2 2" xfId="13700"/>
    <cellStyle name="Month 4 3 3 3" xfId="13701"/>
    <cellStyle name="Month 4 3 4" xfId="13702"/>
    <cellStyle name="Month 4 3 4 2" xfId="13703"/>
    <cellStyle name="Month 4 3 5" xfId="13704"/>
    <cellStyle name="Month 4 3 5 2" xfId="13705"/>
    <cellStyle name="Month 4 3 6" xfId="13706"/>
    <cellStyle name="Month 4 4" xfId="13707"/>
    <cellStyle name="Month 4 4 2" xfId="13708"/>
    <cellStyle name="Month 4 4 2 2" xfId="13709"/>
    <cellStyle name="Month 4 4 3" xfId="13710"/>
    <cellStyle name="Month 4 5" xfId="13711"/>
    <cellStyle name="Month 4 5 2" xfId="13712"/>
    <cellStyle name="Month 4 5 2 2" xfId="13713"/>
    <cellStyle name="Month 4 5 3" xfId="13714"/>
    <cellStyle name="Month 4 6" xfId="13715"/>
    <cellStyle name="Month 4 6 2" xfId="13716"/>
    <cellStyle name="Month 4 7" xfId="13717"/>
    <cellStyle name="Month 4 7 2" xfId="13718"/>
    <cellStyle name="Month 4 8" xfId="13719"/>
    <cellStyle name="Month 4_Other Benefits Allocation %" xfId="13720"/>
    <cellStyle name="Month 5" xfId="13721"/>
    <cellStyle name="Month 5 2" xfId="13722"/>
    <cellStyle name="Month 5 2 2" xfId="13723"/>
    <cellStyle name="Month 5 2 2 2" xfId="13724"/>
    <cellStyle name="Month 5 2 3" xfId="13725"/>
    <cellStyle name="Month 5 3" xfId="13726"/>
    <cellStyle name="Month 5 3 2" xfId="13727"/>
    <cellStyle name="Month 5 3 2 2" xfId="13728"/>
    <cellStyle name="Month 5 3 3" xfId="13729"/>
    <cellStyle name="Month 5 4" xfId="13730"/>
    <cellStyle name="Month 5 4 2" xfId="13731"/>
    <cellStyle name="Month 5 5" xfId="13732"/>
    <cellStyle name="Month 5 5 2" xfId="13733"/>
    <cellStyle name="Month 5 6" xfId="13734"/>
    <cellStyle name="Month 6" xfId="13735"/>
    <cellStyle name="Month 6 2" xfId="13736"/>
    <cellStyle name="Month 6 2 2" xfId="13737"/>
    <cellStyle name="Month 6 2 2 2" xfId="13738"/>
    <cellStyle name="Month 6 2 3" xfId="13739"/>
    <cellStyle name="Month 6 3" xfId="13740"/>
    <cellStyle name="Month 6 3 2" xfId="13741"/>
    <cellStyle name="Month 6 3 2 2" xfId="13742"/>
    <cellStyle name="Month 6 3 3" xfId="13743"/>
    <cellStyle name="Month 6 4" xfId="13744"/>
    <cellStyle name="Month 6 4 2" xfId="13745"/>
    <cellStyle name="Month 6 5" xfId="13746"/>
    <cellStyle name="Month 6 5 2" xfId="13747"/>
    <cellStyle name="Month 6 6" xfId="13748"/>
    <cellStyle name="Month 7" xfId="13749"/>
    <cellStyle name="Month 7 2" xfId="13750"/>
    <cellStyle name="Month 7 2 2" xfId="13751"/>
    <cellStyle name="Month 7 2 2 2" xfId="13752"/>
    <cellStyle name="Month 7 2 3" xfId="13753"/>
    <cellStyle name="Month 7 3" xfId="13754"/>
    <cellStyle name="Month 7 3 2" xfId="13755"/>
    <cellStyle name="Month 7 3 2 2" xfId="13756"/>
    <cellStyle name="Month 7 3 3" xfId="13757"/>
    <cellStyle name="Month 7 4" xfId="13758"/>
    <cellStyle name="Month 7 4 2" xfId="13759"/>
    <cellStyle name="Month 7 5" xfId="13760"/>
    <cellStyle name="Month 7 5 2" xfId="13761"/>
    <cellStyle name="Month 7 6" xfId="13762"/>
    <cellStyle name="Month 8" xfId="13763"/>
    <cellStyle name="Month 8 2" xfId="13764"/>
    <cellStyle name="Month 8 2 2" xfId="13765"/>
    <cellStyle name="Month 8 2 2 2" xfId="13766"/>
    <cellStyle name="Month 8 2 3" xfId="13767"/>
    <cellStyle name="Month 8 3" xfId="13768"/>
    <cellStyle name="Month 8 3 2" xfId="13769"/>
    <cellStyle name="Month 8 3 2 2" xfId="13770"/>
    <cellStyle name="Month 8 3 3" xfId="13771"/>
    <cellStyle name="Month 8 4" xfId="13772"/>
    <cellStyle name="Month 8 4 2" xfId="13773"/>
    <cellStyle name="Month 8 5" xfId="13774"/>
    <cellStyle name="Month 8 5 2" xfId="13775"/>
    <cellStyle name="Month 8 6" xfId="13776"/>
    <cellStyle name="Month 9" xfId="13777"/>
    <cellStyle name="Month 9 2" xfId="13778"/>
    <cellStyle name="Month 9 2 2" xfId="13779"/>
    <cellStyle name="Month 9 2 2 2" xfId="13780"/>
    <cellStyle name="Month 9 2 3" xfId="13781"/>
    <cellStyle name="Month 9 3" xfId="13782"/>
    <cellStyle name="Month 9 3 2" xfId="13783"/>
    <cellStyle name="Month 9 3 2 2" xfId="13784"/>
    <cellStyle name="Month 9 3 3" xfId="13785"/>
    <cellStyle name="Month 9 4" xfId="13786"/>
    <cellStyle name="Month 9 4 2" xfId="13787"/>
    <cellStyle name="Month 9 5" xfId="13788"/>
    <cellStyle name="Month 9 5 2" xfId="13789"/>
    <cellStyle name="Month 9 6" xfId="13790"/>
    <cellStyle name="Month_401K Summary" xfId="13791"/>
    <cellStyle name="Month-long" xfId="13792"/>
    <cellStyle name="Month-long 2" xfId="13793"/>
    <cellStyle name="Month-long_Aug 2014 Variance" xfId="13794"/>
    <cellStyle name="Month-short" xfId="13795"/>
    <cellStyle name="Month-short 2" xfId="13796"/>
    <cellStyle name="Month-short_Aug 2014 Variance" xfId="13797"/>
    <cellStyle name="Mon-yr" xfId="13798"/>
    <cellStyle name="Multiple" xfId="13799"/>
    <cellStyle name="Multiple1" xfId="13800"/>
    <cellStyle name="Multiple1 2" xfId="13801"/>
    <cellStyle name="Multiple1_March_LTD_Premium" xfId="13802"/>
    <cellStyle name="Multiples" xfId="13803"/>
    <cellStyle name="Multiples 2" xfId="13804"/>
    <cellStyle name="Multiples_March_LTD_Premium" xfId="13805"/>
    <cellStyle name="Multiple-Terminal" xfId="13806"/>
    <cellStyle name="Multiple-Value" xfId="13807"/>
    <cellStyle name="Multiple-Value 2" xfId="13808"/>
    <cellStyle name="n" xfId="13809"/>
    <cellStyle name="n_2003 Wkld MASTER" xfId="13810"/>
    <cellStyle name="n_2003 Wkld Master In Progress V5" xfId="13811"/>
    <cellStyle name="n_2004 Wkld Rev6" xfId="13812"/>
    <cellStyle name="n_2004 Wkld Rev8" xfId="13813"/>
    <cellStyle name="n_2005 CMH Fcst Rev5" xfId="13814"/>
    <cellStyle name="n_2005 CMH History" xfId="13815"/>
    <cellStyle name="n_2006 NSA Fcst FINAL V5 113k NSA 0929 V1" xfId="13816"/>
    <cellStyle name="n_2006 Wkld Preliminary working file 1-6 MB" xfId="13817"/>
    <cellStyle name="n_75A &amp; 75D tracking for Bud Rev" xfId="13818"/>
    <cellStyle name="n_Actual Data" xfId="13819"/>
    <cellStyle name="n_BR" xfId="13820"/>
    <cellStyle name="n_BV" xfId="13821"/>
    <cellStyle name="n_CB" xfId="13822"/>
    <cellStyle name="n_CD" xfId="13823"/>
    <cellStyle name="n_CF" xfId="13824"/>
    <cellStyle name="n_Copy of 2007 CMH Workload Plan-SS-9-29-06 V1" xfId="13825"/>
    <cellStyle name="n_Cust Resp YTD Jun06 by TW" xfId="13826"/>
    <cellStyle name="n_Jan07 WP CMH Completed" xfId="13827"/>
    <cellStyle name="n_Lg Rev Summary 2006 rev.1" xfId="13828"/>
    <cellStyle name="n_March07 Check" xfId="13829"/>
    <cellStyle name="n_MS" xfId="13830"/>
    <cellStyle name="n_NA" xfId="13831"/>
    <cellStyle name="n_NB" xfId="13832"/>
    <cellStyle name="n_ND" xfId="13833"/>
    <cellStyle name="n_NF" xfId="13834"/>
    <cellStyle name="n_SB" xfId="13835"/>
    <cellStyle name="n_SD" xfId="13836"/>
    <cellStyle name="n_Target 2004" xfId="13837"/>
    <cellStyle name="n_TB" xfId="13838"/>
    <cellStyle name="n_TC" xfId="13839"/>
    <cellStyle name="n_WB" xfId="13840"/>
    <cellStyle name="n_WD" xfId="13841"/>
    <cellStyle name="n_Wkld Assign Area Tgt 570k V9" xfId="13842"/>
    <cellStyle name="Names" xfId="13843"/>
    <cellStyle name="Neutral 10" xfId="13844"/>
    <cellStyle name="Neutral 2" xfId="13845"/>
    <cellStyle name="Neutral 2 2" xfId="13846"/>
    <cellStyle name="Neutral 2 3" xfId="13847"/>
    <cellStyle name="Neutral 3" xfId="13848"/>
    <cellStyle name="Neutral 3 2" xfId="13849"/>
    <cellStyle name="Neutral 4" xfId="13850"/>
    <cellStyle name="Neutral 5" xfId="13851"/>
    <cellStyle name="Neutral 6" xfId="13852"/>
    <cellStyle name="Neutral 7" xfId="13853"/>
    <cellStyle name="Neutral 8" xfId="13854"/>
    <cellStyle name="Neutral 9" xfId="13855"/>
    <cellStyle name="New Times Roman" xfId="13856"/>
    <cellStyle name="no dec" xfId="13857"/>
    <cellStyle name="Nor" xfId="13858"/>
    <cellStyle name="Normal - Style1" xfId="13859"/>
    <cellStyle name="Normal - Style1 2" xfId="13860"/>
    <cellStyle name="Normal - Style1 3" xfId="13861"/>
    <cellStyle name="Normal - Style1_3) LTD 2014 FPL Exp Mid Yr" xfId="13862"/>
    <cellStyle name="Normal - Style5" xfId="13863"/>
    <cellStyle name="Normal 10" xfId="13864"/>
    <cellStyle name="Normal 10 10" xfId="13865"/>
    <cellStyle name="Normal 10 11" xfId="13866"/>
    <cellStyle name="Normal 10 12" xfId="13867"/>
    <cellStyle name="Normal 10 2" xfId="13868"/>
    <cellStyle name="Normal 10 3" xfId="13869"/>
    <cellStyle name="Normal 10 4" xfId="13870"/>
    <cellStyle name="Normal 10 5" xfId="13871"/>
    <cellStyle name="Normal 10 6" xfId="13872"/>
    <cellStyle name="Normal 10 7" xfId="13873"/>
    <cellStyle name="Normal 10 8" xfId="13874"/>
    <cellStyle name="Normal 10 9" xfId="13875"/>
    <cellStyle name="Normal 10_Data" xfId="13876"/>
    <cellStyle name="Normal 100" xfId="13877"/>
    <cellStyle name="Normal 101" xfId="13878"/>
    <cellStyle name="Normal 102" xfId="13879"/>
    <cellStyle name="Normal 103" xfId="13880"/>
    <cellStyle name="Normal 104" xfId="13881"/>
    <cellStyle name="Normal 105" xfId="13882"/>
    <cellStyle name="Normal 106" xfId="13883"/>
    <cellStyle name="Normal 107" xfId="13884"/>
    <cellStyle name="Normal 108" xfId="13885"/>
    <cellStyle name="Normal 109" xfId="13886"/>
    <cellStyle name="Normal 11" xfId="13887"/>
    <cellStyle name="Normal 11 2" xfId="13888"/>
    <cellStyle name="Normal 11 2 2" xfId="13889"/>
    <cellStyle name="Normal 11 3" xfId="13890"/>
    <cellStyle name="Normal 11 4" xfId="13891"/>
    <cellStyle name="Normal 11_3) LTD 2014 FPL Exp Mid Yr" xfId="13892"/>
    <cellStyle name="Normal 110" xfId="13893"/>
    <cellStyle name="Normal 111" xfId="13894"/>
    <cellStyle name="Normal 112" xfId="13895"/>
    <cellStyle name="Normal 113" xfId="13896"/>
    <cellStyle name="Normal 114" xfId="13897"/>
    <cellStyle name="Normal 115" xfId="13898"/>
    <cellStyle name="Normal 116" xfId="13899"/>
    <cellStyle name="Normal 117" xfId="13900"/>
    <cellStyle name="Normal 118" xfId="13901"/>
    <cellStyle name="Normal 119" xfId="13902"/>
    <cellStyle name="Normal 12" xfId="13903"/>
    <cellStyle name="Normal 12 2" xfId="13904"/>
    <cellStyle name="Normal 12 3" xfId="13905"/>
    <cellStyle name="Normal 12 3 2" xfId="13906"/>
    <cellStyle name="Normal 12 3 2 2" xfId="13907"/>
    <cellStyle name="Normal 12 3 3" xfId="13908"/>
    <cellStyle name="Normal 12 4" xfId="13909"/>
    <cellStyle name="Normal 12 4 2" xfId="13910"/>
    <cellStyle name="Normal 12 5" xfId="13911"/>
    <cellStyle name="Normal 12_3) LTD 2014 FPL Exp Mid Yr" xfId="13912"/>
    <cellStyle name="Normal 120" xfId="13913"/>
    <cellStyle name="Normal 121" xfId="13914"/>
    <cellStyle name="Normal 122" xfId="13915"/>
    <cellStyle name="Normal 123" xfId="13916"/>
    <cellStyle name="Normal 124" xfId="13917"/>
    <cellStyle name="Normal 125" xfId="13918"/>
    <cellStyle name="Normal 126" xfId="13919"/>
    <cellStyle name="Normal 127" xfId="13920"/>
    <cellStyle name="Normal 128" xfId="13921"/>
    <cellStyle name="Normal 129" xfId="13922"/>
    <cellStyle name="Normal 13" xfId="13923"/>
    <cellStyle name="Normal 13 2" xfId="13924"/>
    <cellStyle name="Normal 13 3" xfId="13925"/>
    <cellStyle name="Normal 13 4" xfId="13926"/>
    <cellStyle name="Normal 13_3) LTD 2014 FPL Exp Mid Yr" xfId="13927"/>
    <cellStyle name="Normal 130" xfId="13928"/>
    <cellStyle name="Normal 131" xfId="13929"/>
    <cellStyle name="Normal 132" xfId="13930"/>
    <cellStyle name="Normal 133" xfId="13931"/>
    <cellStyle name="Normal 134" xfId="13932"/>
    <cellStyle name="Normal 135" xfId="13933"/>
    <cellStyle name="Normal 136" xfId="13934"/>
    <cellStyle name="Normal 137" xfId="13935"/>
    <cellStyle name="Normal 138" xfId="13936"/>
    <cellStyle name="Normal 139" xfId="13937"/>
    <cellStyle name="Normal 14" xfId="13938"/>
    <cellStyle name="Normal 14 2" xfId="13939"/>
    <cellStyle name="Normal 14 3" xfId="13940"/>
    <cellStyle name="Normal 14 3 2" xfId="13941"/>
    <cellStyle name="Normal 14 3 3" xfId="13942"/>
    <cellStyle name="Normal 14 3 3 2" xfId="13943"/>
    <cellStyle name="Normal 14 4" xfId="13944"/>
    <cellStyle name="Normal 14 4 2" xfId="13945"/>
    <cellStyle name="Normal 14 4 3" xfId="13946"/>
    <cellStyle name="Normal 14 4 4" xfId="13947"/>
    <cellStyle name="Normal 14 5" xfId="13948"/>
    <cellStyle name="Normal 14_3) LTD 2014 FPL Exp Mid Yr" xfId="13949"/>
    <cellStyle name="Normal 140" xfId="13950"/>
    <cellStyle name="Normal 141" xfId="13951"/>
    <cellStyle name="Normal 142" xfId="13952"/>
    <cellStyle name="Normal 143" xfId="13953"/>
    <cellStyle name="Normal 15" xfId="13954"/>
    <cellStyle name="Normal 15 2" xfId="13955"/>
    <cellStyle name="Normal 15 3" xfId="13956"/>
    <cellStyle name="Normal 15_3) LTD 2014 FPL Exp Mid Yr" xfId="13957"/>
    <cellStyle name="Normal 16" xfId="13958"/>
    <cellStyle name="Normal 16 2" xfId="13959"/>
    <cellStyle name="Normal 16 3" xfId="13960"/>
    <cellStyle name="Normal 16 4" xfId="13961"/>
    <cellStyle name="Normal 16_Dental" xfId="13962"/>
    <cellStyle name="Normal 169" xfId="13963"/>
    <cellStyle name="Normal 17" xfId="13964"/>
    <cellStyle name="Normal 17 2" xfId="13965"/>
    <cellStyle name="Normal 18" xfId="13966"/>
    <cellStyle name="Normal 18 2" xfId="13967"/>
    <cellStyle name="Normal 18 2 2" xfId="13968"/>
    <cellStyle name="Normal 18 3" xfId="13969"/>
    <cellStyle name="Normal 18_March_LTD_Premium" xfId="13970"/>
    <cellStyle name="Normal 19" xfId="13971"/>
    <cellStyle name="Normal 19 2" xfId="13972"/>
    <cellStyle name="Normal 19 2 2" xfId="13973"/>
    <cellStyle name="Normal 19 3" xfId="13974"/>
    <cellStyle name="Normal 19_March_LTD_Premium" xfId="13975"/>
    <cellStyle name="Normal 2" xfId="13976"/>
    <cellStyle name="Normal 2 10" xfId="13977"/>
    <cellStyle name="Normal 2 10 2" xfId="13978"/>
    <cellStyle name="Normal 2 11" xfId="13979"/>
    <cellStyle name="Normal 2 11 2" xfId="13980"/>
    <cellStyle name="Normal 2 11 2 2" xfId="13981"/>
    <cellStyle name="Normal 2 11 2 2 2" xfId="13982"/>
    <cellStyle name="Normal 2 11 2 3" xfId="13983"/>
    <cellStyle name="Normal 2 11 3" xfId="13984"/>
    <cellStyle name="Normal 2 11 3 2" xfId="13985"/>
    <cellStyle name="Normal 2 11 3 2 2" xfId="13986"/>
    <cellStyle name="Normal 2 11 3 3" xfId="13987"/>
    <cellStyle name="Normal 2 11 4" xfId="13988"/>
    <cellStyle name="Normal 2 11 4 2" xfId="13989"/>
    <cellStyle name="Normal 2 11 5" xfId="13990"/>
    <cellStyle name="Normal 2 11 5 2" xfId="13991"/>
    <cellStyle name="Normal 2 11 6" xfId="13992"/>
    <cellStyle name="Normal 2 12" xfId="13993"/>
    <cellStyle name="Normal 2 12 2" xfId="13994"/>
    <cellStyle name="Normal 2 12 2 2" xfId="13995"/>
    <cellStyle name="Normal 2 12 2 2 2" xfId="13996"/>
    <cellStyle name="Normal 2 12 2 3" xfId="13997"/>
    <cellStyle name="Normal 2 12 3" xfId="13998"/>
    <cellStyle name="Normal 2 12 3 2" xfId="13999"/>
    <cellStyle name="Normal 2 12 3 2 2" xfId="14000"/>
    <cellStyle name="Normal 2 12 3 3" xfId="14001"/>
    <cellStyle name="Normal 2 12 4" xfId="14002"/>
    <cellStyle name="Normal 2 12 4 2" xfId="14003"/>
    <cellStyle name="Normal 2 12 5" xfId="14004"/>
    <cellStyle name="Normal 2 12 5 2" xfId="14005"/>
    <cellStyle name="Normal 2 12 6" xfId="14006"/>
    <cellStyle name="Normal 2 13" xfId="14007"/>
    <cellStyle name="Normal 2 13 2" xfId="14008"/>
    <cellStyle name="Normal 2 13 2 2" xfId="14009"/>
    <cellStyle name="Normal 2 13 3" xfId="14010"/>
    <cellStyle name="Normal 2 14" xfId="14011"/>
    <cellStyle name="Normal 2 14 2" xfId="14012"/>
    <cellStyle name="Normal 2 14 2 2" xfId="14013"/>
    <cellStyle name="Normal 2 14 3" xfId="14014"/>
    <cellStyle name="Normal 2 15" xfId="14015"/>
    <cellStyle name="Normal 2 15 2" xfId="14016"/>
    <cellStyle name="Normal 2 15 2 2" xfId="14017"/>
    <cellStyle name="Normal 2 16" xfId="14018"/>
    <cellStyle name="Normal 2 16 2" xfId="14019"/>
    <cellStyle name="Normal 2 17" xfId="14020"/>
    <cellStyle name="Normal 2 18" xfId="14021"/>
    <cellStyle name="Normal 2 19" xfId="14022"/>
    <cellStyle name="Normal 2 2" xfId="14023"/>
    <cellStyle name="Normal 2 2 10" xfId="14024"/>
    <cellStyle name="Normal 2 2 11" xfId="14025"/>
    <cellStyle name="Normal 2 2 12" xfId="14026"/>
    <cellStyle name="Normal 2 2 13" xfId="14027"/>
    <cellStyle name="Normal 2 2 14" xfId="14028"/>
    <cellStyle name="Normal 2 2 15" xfId="14029"/>
    <cellStyle name="Normal 2 2 16" xfId="14030"/>
    <cellStyle name="Normal 2 2 17" xfId="14031"/>
    <cellStyle name="Normal 2 2 18" xfId="14032"/>
    <cellStyle name="Normal 2 2 19" xfId="14033"/>
    <cellStyle name="Normal 2 2 2" xfId="14034"/>
    <cellStyle name="Normal 2 2 2 2" xfId="14035"/>
    <cellStyle name="Normal 2 2 2 3" xfId="14036"/>
    <cellStyle name="Normal 2 2 2_401K Summary" xfId="14037"/>
    <cellStyle name="Normal 2 2 20" xfId="14038"/>
    <cellStyle name="Normal 2 2 21" xfId="14039"/>
    <cellStyle name="Normal 2 2 22" xfId="14040"/>
    <cellStyle name="Normal 2 2 23" xfId="14041"/>
    <cellStyle name="Normal 2 2 3" xfId="14042"/>
    <cellStyle name="Normal 2 2 4" xfId="14043"/>
    <cellStyle name="Normal 2 2 5" xfId="14044"/>
    <cellStyle name="Normal 2 2 6" xfId="14045"/>
    <cellStyle name="Normal 2 2 7" xfId="14046"/>
    <cellStyle name="Normal 2 2 8" xfId="14047"/>
    <cellStyle name="Normal 2 2 9" xfId="14048"/>
    <cellStyle name="Normal 2 2_15 Yr Phone Poles" xfId="14049"/>
    <cellStyle name="Normal 2 3" xfId="14050"/>
    <cellStyle name="Normal 2 3 2" xfId="14051"/>
    <cellStyle name="Normal 2 3 3" xfId="14052"/>
    <cellStyle name="Normal 2 3_3) LTD 2014 FPL Exp Mid Yr" xfId="14053"/>
    <cellStyle name="Normal 2 4" xfId="14054"/>
    <cellStyle name="Normal 2 4 2" xfId="14055"/>
    <cellStyle name="Normal 2 4 3" xfId="14056"/>
    <cellStyle name="Normal 2 4_401K Summary" xfId="14057"/>
    <cellStyle name="Normal 2 5" xfId="14058"/>
    <cellStyle name="Normal 2 5 10" xfId="14059"/>
    <cellStyle name="Normal 2 5 10 2" xfId="14060"/>
    <cellStyle name="Normal 2 5 11" xfId="14061"/>
    <cellStyle name="Normal 2 5 11 2" xfId="14062"/>
    <cellStyle name="Normal 2 5 12" xfId="14063"/>
    <cellStyle name="Normal 2 5 2" xfId="14064"/>
    <cellStyle name="Normal 2 5 2 2" xfId="14065"/>
    <cellStyle name="Normal 2 5 2 2 2" xfId="14066"/>
    <cellStyle name="Normal 2 5 2 2 2 2" xfId="14067"/>
    <cellStyle name="Normal 2 5 2 2 2 2 2" xfId="14068"/>
    <cellStyle name="Normal 2 5 2 2 2 2 2 2" xfId="14069"/>
    <cellStyle name="Normal 2 5 2 2 2 2 3" xfId="14070"/>
    <cellStyle name="Normal 2 5 2 2 2 3" xfId="14071"/>
    <cellStyle name="Normal 2 5 2 2 2 3 2" xfId="14072"/>
    <cellStyle name="Normal 2 5 2 2 2 3 2 2" xfId="14073"/>
    <cellStyle name="Normal 2 5 2 2 2 3 3" xfId="14074"/>
    <cellStyle name="Normal 2 5 2 2 2 4" xfId="14075"/>
    <cellStyle name="Normal 2 5 2 2 2 4 2" xfId="14076"/>
    <cellStyle name="Normal 2 5 2 2 2 5" xfId="14077"/>
    <cellStyle name="Normal 2 5 2 2 2 5 2" xfId="14078"/>
    <cellStyle name="Normal 2 5 2 2 2 6" xfId="14079"/>
    <cellStyle name="Normal 2 5 2 2 3" xfId="14080"/>
    <cellStyle name="Normal 2 5 2 2 3 2" xfId="14081"/>
    <cellStyle name="Normal 2 5 2 2 3 2 2" xfId="14082"/>
    <cellStyle name="Normal 2 5 2 2 3 2 2 2" xfId="14083"/>
    <cellStyle name="Normal 2 5 2 2 3 2 3" xfId="14084"/>
    <cellStyle name="Normal 2 5 2 2 3 3" xfId="14085"/>
    <cellStyle name="Normal 2 5 2 2 3 3 2" xfId="14086"/>
    <cellStyle name="Normal 2 5 2 2 3 3 2 2" xfId="14087"/>
    <cellStyle name="Normal 2 5 2 2 3 3 3" xfId="14088"/>
    <cellStyle name="Normal 2 5 2 2 3 4" xfId="14089"/>
    <cellStyle name="Normal 2 5 2 2 3 4 2" xfId="14090"/>
    <cellStyle name="Normal 2 5 2 2 3 5" xfId="14091"/>
    <cellStyle name="Normal 2 5 2 2 3 5 2" xfId="14092"/>
    <cellStyle name="Normal 2 5 2 2 3 6" xfId="14093"/>
    <cellStyle name="Normal 2 5 2 2 4" xfId="14094"/>
    <cellStyle name="Normal 2 5 2 2 4 2" xfId="14095"/>
    <cellStyle name="Normal 2 5 2 2 4 2 2" xfId="14096"/>
    <cellStyle name="Normal 2 5 2 2 4 3" xfId="14097"/>
    <cellStyle name="Normal 2 5 2 2 5" xfId="14098"/>
    <cellStyle name="Normal 2 5 2 2 5 2" xfId="14099"/>
    <cellStyle name="Normal 2 5 2 2 5 2 2" xfId="14100"/>
    <cellStyle name="Normal 2 5 2 2 5 3" xfId="14101"/>
    <cellStyle name="Normal 2 5 2 2 6" xfId="14102"/>
    <cellStyle name="Normal 2 5 2 2 6 2" xfId="14103"/>
    <cellStyle name="Normal 2 5 2 2 7" xfId="14104"/>
    <cellStyle name="Normal 2 5 2 2 7 2" xfId="14105"/>
    <cellStyle name="Normal 2 5 2 2 8" xfId="14106"/>
    <cellStyle name="Normal 2 5 2 2_Other Benefits Allocation %" xfId="14107"/>
    <cellStyle name="Normal 2 5 2 3" xfId="14108"/>
    <cellStyle name="Normal 2 5 2 3 2" xfId="14109"/>
    <cellStyle name="Normal 2 5 2 3 2 2" xfId="14110"/>
    <cellStyle name="Normal 2 5 2 3 2 2 2" xfId="14111"/>
    <cellStyle name="Normal 2 5 2 3 2 3" xfId="14112"/>
    <cellStyle name="Normal 2 5 2 3 3" xfId="14113"/>
    <cellStyle name="Normal 2 5 2 3 3 2" xfId="14114"/>
    <cellStyle name="Normal 2 5 2 3 3 2 2" xfId="14115"/>
    <cellStyle name="Normal 2 5 2 3 3 3" xfId="14116"/>
    <cellStyle name="Normal 2 5 2 3 4" xfId="14117"/>
    <cellStyle name="Normal 2 5 2 3 4 2" xfId="14118"/>
    <cellStyle name="Normal 2 5 2 3 5" xfId="14119"/>
    <cellStyle name="Normal 2 5 2 3 5 2" xfId="14120"/>
    <cellStyle name="Normal 2 5 2 3 6" xfId="14121"/>
    <cellStyle name="Normal 2 5 2 4" xfId="14122"/>
    <cellStyle name="Normal 2 5 2 4 2" xfId="14123"/>
    <cellStyle name="Normal 2 5 2 4 2 2" xfId="14124"/>
    <cellStyle name="Normal 2 5 2 4 2 2 2" xfId="14125"/>
    <cellStyle name="Normal 2 5 2 4 2 3" xfId="14126"/>
    <cellStyle name="Normal 2 5 2 4 3" xfId="14127"/>
    <cellStyle name="Normal 2 5 2 4 3 2" xfId="14128"/>
    <cellStyle name="Normal 2 5 2 4 3 2 2" xfId="14129"/>
    <cellStyle name="Normal 2 5 2 4 3 3" xfId="14130"/>
    <cellStyle name="Normal 2 5 2 4 4" xfId="14131"/>
    <cellStyle name="Normal 2 5 2 4 4 2" xfId="14132"/>
    <cellStyle name="Normal 2 5 2 4 5" xfId="14133"/>
    <cellStyle name="Normal 2 5 2 4 5 2" xfId="14134"/>
    <cellStyle name="Normal 2 5 2 4 6" xfId="14135"/>
    <cellStyle name="Normal 2 5 2 5" xfId="14136"/>
    <cellStyle name="Normal 2 5 2 5 2" xfId="14137"/>
    <cellStyle name="Normal 2 5 2 5 2 2" xfId="14138"/>
    <cellStyle name="Normal 2 5 2 5 3" xfId="14139"/>
    <cellStyle name="Normal 2 5 2 6" xfId="14140"/>
    <cellStyle name="Normal 2 5 2 6 2" xfId="14141"/>
    <cellStyle name="Normal 2 5 2 6 2 2" xfId="14142"/>
    <cellStyle name="Normal 2 5 2 6 3" xfId="14143"/>
    <cellStyle name="Normal 2 5 2 7" xfId="14144"/>
    <cellStyle name="Normal 2 5 2 7 2" xfId="14145"/>
    <cellStyle name="Normal 2 5 2 8" xfId="14146"/>
    <cellStyle name="Normal 2 5 2 8 2" xfId="14147"/>
    <cellStyle name="Normal 2 5 2 9" xfId="14148"/>
    <cellStyle name="Normal 2 5 2_Other Benefits Allocation %" xfId="14149"/>
    <cellStyle name="Normal 2 5 3" xfId="14150"/>
    <cellStyle name="Normal 2 5 3 2" xfId="14151"/>
    <cellStyle name="Normal 2 5 3 2 2" xfId="14152"/>
    <cellStyle name="Normal 2 5 3 2 2 2" xfId="14153"/>
    <cellStyle name="Normal 2 5 3 2 2 2 2" xfId="14154"/>
    <cellStyle name="Normal 2 5 3 2 2 3" xfId="14155"/>
    <cellStyle name="Normal 2 5 3 2 3" xfId="14156"/>
    <cellStyle name="Normal 2 5 3 2 3 2" xfId="14157"/>
    <cellStyle name="Normal 2 5 3 2 3 2 2" xfId="14158"/>
    <cellStyle name="Normal 2 5 3 2 3 3" xfId="14159"/>
    <cellStyle name="Normal 2 5 3 2 4" xfId="14160"/>
    <cellStyle name="Normal 2 5 3 2 4 2" xfId="14161"/>
    <cellStyle name="Normal 2 5 3 2 5" xfId="14162"/>
    <cellStyle name="Normal 2 5 3 2 5 2" xfId="14163"/>
    <cellStyle name="Normal 2 5 3 2 6" xfId="14164"/>
    <cellStyle name="Normal 2 5 3 3" xfId="14165"/>
    <cellStyle name="Normal 2 5 3 3 2" xfId="14166"/>
    <cellStyle name="Normal 2 5 3 3 2 2" xfId="14167"/>
    <cellStyle name="Normal 2 5 3 3 2 2 2" xfId="14168"/>
    <cellStyle name="Normal 2 5 3 3 2 3" xfId="14169"/>
    <cellStyle name="Normal 2 5 3 3 3" xfId="14170"/>
    <cellStyle name="Normal 2 5 3 3 3 2" xfId="14171"/>
    <cellStyle name="Normal 2 5 3 3 3 2 2" xfId="14172"/>
    <cellStyle name="Normal 2 5 3 3 3 3" xfId="14173"/>
    <cellStyle name="Normal 2 5 3 3 4" xfId="14174"/>
    <cellStyle name="Normal 2 5 3 3 4 2" xfId="14175"/>
    <cellStyle name="Normal 2 5 3 3 5" xfId="14176"/>
    <cellStyle name="Normal 2 5 3 3 5 2" xfId="14177"/>
    <cellStyle name="Normal 2 5 3 3 6" xfId="14178"/>
    <cellStyle name="Normal 2 5 3 4" xfId="14179"/>
    <cellStyle name="Normal 2 5 3 4 2" xfId="14180"/>
    <cellStyle name="Normal 2 5 3 4 2 2" xfId="14181"/>
    <cellStyle name="Normal 2 5 3 4 3" xfId="14182"/>
    <cellStyle name="Normal 2 5 3 5" xfId="14183"/>
    <cellStyle name="Normal 2 5 3 5 2" xfId="14184"/>
    <cellStyle name="Normal 2 5 3 5 2 2" xfId="14185"/>
    <cellStyle name="Normal 2 5 3 5 3" xfId="14186"/>
    <cellStyle name="Normal 2 5 3 6" xfId="14187"/>
    <cellStyle name="Normal 2 5 3 6 2" xfId="14188"/>
    <cellStyle name="Normal 2 5 3 7" xfId="14189"/>
    <cellStyle name="Normal 2 5 3 7 2" xfId="14190"/>
    <cellStyle name="Normal 2 5 3 8" xfId="14191"/>
    <cellStyle name="Normal 2 5 3_Other Benefits Allocation %" xfId="14192"/>
    <cellStyle name="Normal 2 5 4" xfId="14193"/>
    <cellStyle name="Normal 2 5 4 2" xfId="14194"/>
    <cellStyle name="Normal 2 5 4 2 2" xfId="14195"/>
    <cellStyle name="Normal 2 5 4 2 2 2" xfId="14196"/>
    <cellStyle name="Normal 2 5 4 2 2 2 2" xfId="14197"/>
    <cellStyle name="Normal 2 5 4 2 2 3" xfId="14198"/>
    <cellStyle name="Normal 2 5 4 2 3" xfId="14199"/>
    <cellStyle name="Normal 2 5 4 2 3 2" xfId="14200"/>
    <cellStyle name="Normal 2 5 4 2 3 2 2" xfId="14201"/>
    <cellStyle name="Normal 2 5 4 2 3 3" xfId="14202"/>
    <cellStyle name="Normal 2 5 4 2 4" xfId="14203"/>
    <cellStyle name="Normal 2 5 4 2 4 2" xfId="14204"/>
    <cellStyle name="Normal 2 5 4 2 5" xfId="14205"/>
    <cellStyle name="Normal 2 5 4 2 5 2" xfId="14206"/>
    <cellStyle name="Normal 2 5 4 2 6" xfId="14207"/>
    <cellStyle name="Normal 2 5 4 3" xfId="14208"/>
    <cellStyle name="Normal 2 5 4 3 2" xfId="14209"/>
    <cellStyle name="Normal 2 5 4 3 2 2" xfId="14210"/>
    <cellStyle name="Normal 2 5 4 3 2 2 2" xfId="14211"/>
    <cellStyle name="Normal 2 5 4 3 2 3" xfId="14212"/>
    <cellStyle name="Normal 2 5 4 3 3" xfId="14213"/>
    <cellStyle name="Normal 2 5 4 3 3 2" xfId="14214"/>
    <cellStyle name="Normal 2 5 4 3 3 2 2" xfId="14215"/>
    <cellStyle name="Normal 2 5 4 3 3 3" xfId="14216"/>
    <cellStyle name="Normal 2 5 4 3 4" xfId="14217"/>
    <cellStyle name="Normal 2 5 4 3 4 2" xfId="14218"/>
    <cellStyle name="Normal 2 5 4 3 5" xfId="14219"/>
    <cellStyle name="Normal 2 5 4 3 5 2" xfId="14220"/>
    <cellStyle name="Normal 2 5 4 3 6" xfId="14221"/>
    <cellStyle name="Normal 2 5 4 4" xfId="14222"/>
    <cellStyle name="Normal 2 5 4 4 2" xfId="14223"/>
    <cellStyle name="Normal 2 5 4 4 2 2" xfId="14224"/>
    <cellStyle name="Normal 2 5 4 4 3" xfId="14225"/>
    <cellStyle name="Normal 2 5 4 5" xfId="14226"/>
    <cellStyle name="Normal 2 5 4 5 2" xfId="14227"/>
    <cellStyle name="Normal 2 5 4 5 2 2" xfId="14228"/>
    <cellStyle name="Normal 2 5 4 5 3" xfId="14229"/>
    <cellStyle name="Normal 2 5 4 6" xfId="14230"/>
    <cellStyle name="Normal 2 5 4 6 2" xfId="14231"/>
    <cellStyle name="Normal 2 5 4 7" xfId="14232"/>
    <cellStyle name="Normal 2 5 4 7 2" xfId="14233"/>
    <cellStyle name="Normal 2 5 4 8" xfId="14234"/>
    <cellStyle name="Normal 2 5 4_Other Benefits Allocation %" xfId="14235"/>
    <cellStyle name="Normal 2 5 5" xfId="14236"/>
    <cellStyle name="Normal 2 5 5 2" xfId="14237"/>
    <cellStyle name="Normal 2 5 5 2 2" xfId="14238"/>
    <cellStyle name="Normal 2 5 5 2 2 2" xfId="14239"/>
    <cellStyle name="Normal 2 5 5 2 2 2 2" xfId="14240"/>
    <cellStyle name="Normal 2 5 5 2 2 3" xfId="14241"/>
    <cellStyle name="Normal 2 5 5 2 3" xfId="14242"/>
    <cellStyle name="Normal 2 5 5 2 3 2" xfId="14243"/>
    <cellStyle name="Normal 2 5 5 2 3 2 2" xfId="14244"/>
    <cellStyle name="Normal 2 5 5 2 3 3" xfId="14245"/>
    <cellStyle name="Normal 2 5 5 2 4" xfId="14246"/>
    <cellStyle name="Normal 2 5 5 2 4 2" xfId="14247"/>
    <cellStyle name="Normal 2 5 5 2 5" xfId="14248"/>
    <cellStyle name="Normal 2 5 5 2 5 2" xfId="14249"/>
    <cellStyle name="Normal 2 5 5 2 6" xfId="14250"/>
    <cellStyle name="Normal 2 5 5 3" xfId="14251"/>
    <cellStyle name="Normal 2 5 5 3 2" xfId="14252"/>
    <cellStyle name="Normal 2 5 5 3 2 2" xfId="14253"/>
    <cellStyle name="Normal 2 5 5 3 2 2 2" xfId="14254"/>
    <cellStyle name="Normal 2 5 5 3 2 3" xfId="14255"/>
    <cellStyle name="Normal 2 5 5 3 3" xfId="14256"/>
    <cellStyle name="Normal 2 5 5 3 3 2" xfId="14257"/>
    <cellStyle name="Normal 2 5 5 3 3 2 2" xfId="14258"/>
    <cellStyle name="Normal 2 5 5 3 3 3" xfId="14259"/>
    <cellStyle name="Normal 2 5 5 3 4" xfId="14260"/>
    <cellStyle name="Normal 2 5 5 3 4 2" xfId="14261"/>
    <cellStyle name="Normal 2 5 5 3 5" xfId="14262"/>
    <cellStyle name="Normal 2 5 5 3 5 2" xfId="14263"/>
    <cellStyle name="Normal 2 5 5 3 6" xfId="14264"/>
    <cellStyle name="Normal 2 5 5 4" xfId="14265"/>
    <cellStyle name="Normal 2 5 5 4 2" xfId="14266"/>
    <cellStyle name="Normal 2 5 5 4 2 2" xfId="14267"/>
    <cellStyle name="Normal 2 5 5 4 3" xfId="14268"/>
    <cellStyle name="Normal 2 5 5 5" xfId="14269"/>
    <cellStyle name="Normal 2 5 5 5 2" xfId="14270"/>
    <cellStyle name="Normal 2 5 5 5 2 2" xfId="14271"/>
    <cellStyle name="Normal 2 5 5 5 3" xfId="14272"/>
    <cellStyle name="Normal 2 5 5 6" xfId="14273"/>
    <cellStyle name="Normal 2 5 5 6 2" xfId="14274"/>
    <cellStyle name="Normal 2 5 5 7" xfId="14275"/>
    <cellStyle name="Normal 2 5 5 7 2" xfId="14276"/>
    <cellStyle name="Normal 2 5 5 8" xfId="14277"/>
    <cellStyle name="Normal 2 5 5_Other Benefits Allocation %" xfId="14278"/>
    <cellStyle name="Normal 2 5 6" xfId="14279"/>
    <cellStyle name="Normal 2 5 6 2" xfId="14280"/>
    <cellStyle name="Normal 2 5 6 2 2" xfId="14281"/>
    <cellStyle name="Normal 2 5 6 2 2 2" xfId="14282"/>
    <cellStyle name="Normal 2 5 6 2 3" xfId="14283"/>
    <cellStyle name="Normal 2 5 6 3" xfId="14284"/>
    <cellStyle name="Normal 2 5 6 3 2" xfId="14285"/>
    <cellStyle name="Normal 2 5 6 3 2 2" xfId="14286"/>
    <cellStyle name="Normal 2 5 6 3 3" xfId="14287"/>
    <cellStyle name="Normal 2 5 6 4" xfId="14288"/>
    <cellStyle name="Normal 2 5 6 4 2" xfId="14289"/>
    <cellStyle name="Normal 2 5 6 5" xfId="14290"/>
    <cellStyle name="Normal 2 5 6 5 2" xfId="14291"/>
    <cellStyle name="Normal 2 5 6 6" xfId="14292"/>
    <cellStyle name="Normal 2 5 7" xfId="14293"/>
    <cellStyle name="Normal 2 5 7 2" xfId="14294"/>
    <cellStyle name="Normal 2 5 7 2 2" xfId="14295"/>
    <cellStyle name="Normal 2 5 7 2 2 2" xfId="14296"/>
    <cellStyle name="Normal 2 5 7 2 3" xfId="14297"/>
    <cellStyle name="Normal 2 5 7 3" xfId="14298"/>
    <cellStyle name="Normal 2 5 7 3 2" xfId="14299"/>
    <cellStyle name="Normal 2 5 7 3 2 2" xfId="14300"/>
    <cellStyle name="Normal 2 5 7 3 3" xfId="14301"/>
    <cellStyle name="Normal 2 5 7 4" xfId="14302"/>
    <cellStyle name="Normal 2 5 7 4 2" xfId="14303"/>
    <cellStyle name="Normal 2 5 7 5" xfId="14304"/>
    <cellStyle name="Normal 2 5 7 5 2" xfId="14305"/>
    <cellStyle name="Normal 2 5 7 6" xfId="14306"/>
    <cellStyle name="Normal 2 5 8" xfId="14307"/>
    <cellStyle name="Normal 2 5 8 2" xfId="14308"/>
    <cellStyle name="Normal 2 5 8 2 2" xfId="14309"/>
    <cellStyle name="Normal 2 5 8 3" xfId="14310"/>
    <cellStyle name="Normal 2 5 9" xfId="14311"/>
    <cellStyle name="Normal 2 5 9 2" xfId="14312"/>
    <cellStyle name="Normal 2 5 9 2 2" xfId="14313"/>
    <cellStyle name="Normal 2 5 9 3" xfId="14314"/>
    <cellStyle name="Normal 2 5_401K Summary" xfId="14315"/>
    <cellStyle name="Normal 2 6" xfId="14316"/>
    <cellStyle name="Normal 2 6 2" xfId="14317"/>
    <cellStyle name="Normal 2 7" xfId="14318"/>
    <cellStyle name="Normal 2 7 2" xfId="14319"/>
    <cellStyle name="Normal 2 8" xfId="14320"/>
    <cellStyle name="Normal 2 8 2" xfId="14321"/>
    <cellStyle name="Normal 2 9" xfId="14322"/>
    <cellStyle name="Normal 2 9 2" xfId="14323"/>
    <cellStyle name="Normal 2 9 2 2" xfId="14324"/>
    <cellStyle name="Normal 2 9 2 2 2" xfId="14325"/>
    <cellStyle name="Normal 2 9 2 2 2 2" xfId="14326"/>
    <cellStyle name="Normal 2 9 2 2 3" xfId="14327"/>
    <cellStyle name="Normal 2 9 2 3" xfId="14328"/>
    <cellStyle name="Normal 2 9 2 3 2" xfId="14329"/>
    <cellStyle name="Normal 2 9 2 3 2 2" xfId="14330"/>
    <cellStyle name="Normal 2 9 2 3 3" xfId="14331"/>
    <cellStyle name="Normal 2 9 2 4" xfId="14332"/>
    <cellStyle name="Normal 2 9 2 4 2" xfId="14333"/>
    <cellStyle name="Normal 2 9 2 5" xfId="14334"/>
    <cellStyle name="Normal 2 9 2 5 2" xfId="14335"/>
    <cellStyle name="Normal 2 9 2 6" xfId="14336"/>
    <cellStyle name="Normal 2 9 3" xfId="14337"/>
    <cellStyle name="Normal 2 9 3 2" xfId="14338"/>
    <cellStyle name="Normal 2 9 3 2 2" xfId="14339"/>
    <cellStyle name="Normal 2 9 3 2 2 2" xfId="14340"/>
    <cellStyle name="Normal 2 9 3 2 3" xfId="14341"/>
    <cellStyle name="Normal 2 9 3 3" xfId="14342"/>
    <cellStyle name="Normal 2 9 3 3 2" xfId="14343"/>
    <cellStyle name="Normal 2 9 3 3 2 2" xfId="14344"/>
    <cellStyle name="Normal 2 9 3 3 3" xfId="14345"/>
    <cellStyle name="Normal 2 9 3 4" xfId="14346"/>
    <cellStyle name="Normal 2 9 3 4 2" xfId="14347"/>
    <cellStyle name="Normal 2 9 3 5" xfId="14348"/>
    <cellStyle name="Normal 2 9 3 5 2" xfId="14349"/>
    <cellStyle name="Normal 2 9 3 6" xfId="14350"/>
    <cellStyle name="Normal 2 9 4" xfId="14351"/>
    <cellStyle name="Normal 2 9 4 2" xfId="14352"/>
    <cellStyle name="Normal 2 9 4 2 2" xfId="14353"/>
    <cellStyle name="Normal 2 9 4 3" xfId="14354"/>
    <cellStyle name="Normal 2 9 5" xfId="14355"/>
    <cellStyle name="Normal 2 9 5 2" xfId="14356"/>
    <cellStyle name="Normal 2 9 5 2 2" xfId="14357"/>
    <cellStyle name="Normal 2 9 5 3" xfId="14358"/>
    <cellStyle name="Normal 2 9 6" xfId="14359"/>
    <cellStyle name="Normal 2 9 6 2" xfId="14360"/>
    <cellStyle name="Normal 2 9 7" xfId="14361"/>
    <cellStyle name="Normal 2 9 7 2" xfId="14362"/>
    <cellStyle name="Normal 2 9 8" xfId="14363"/>
    <cellStyle name="Normal 2 9_Other Benefits Allocation %" xfId="14364"/>
    <cellStyle name="Normal 2_2008 FPL Group Tax Workpapers" xfId="14365"/>
    <cellStyle name="Normal 20" xfId="14366"/>
    <cellStyle name="Normal 20 2" xfId="14367"/>
    <cellStyle name="Normal 20 2 2" xfId="14368"/>
    <cellStyle name="Normal 20 3" xfId="14369"/>
    <cellStyle name="Normal 20_March_LTD_Premium" xfId="14370"/>
    <cellStyle name="Normal 21" xfId="14371"/>
    <cellStyle name="Normal 21 2" xfId="14372"/>
    <cellStyle name="Normal 21 2 2" xfId="14373"/>
    <cellStyle name="Normal 21_March_LTD_Premium" xfId="14374"/>
    <cellStyle name="Normal 22" xfId="14375"/>
    <cellStyle name="Normal 22 2" xfId="14376"/>
    <cellStyle name="Normal 22 2 2" xfId="14377"/>
    <cellStyle name="Normal 22_March_LTD_Premium" xfId="14378"/>
    <cellStyle name="Normal 23" xfId="14379"/>
    <cellStyle name="Normal 23 2" xfId="14380"/>
    <cellStyle name="Normal 23_March_LTD_Premium" xfId="14381"/>
    <cellStyle name="Normal 24" xfId="14382"/>
    <cellStyle name="Normal 24 2" xfId="14383"/>
    <cellStyle name="Normal 24 3" xfId="14384"/>
    <cellStyle name="Normal 25" xfId="14385"/>
    <cellStyle name="Normal 25 2" xfId="14386"/>
    <cellStyle name="Normal 25 3" xfId="14387"/>
    <cellStyle name="Normal 25 4" xfId="14388"/>
    <cellStyle name="Normal 26" xfId="14389"/>
    <cellStyle name="Normal 26 2" xfId="14390"/>
    <cellStyle name="Normal 26 3" xfId="14391"/>
    <cellStyle name="Normal 26 4" xfId="14392"/>
    <cellStyle name="Normal 26_401K Summary" xfId="14393"/>
    <cellStyle name="Normal 27" xfId="14394"/>
    <cellStyle name="Normal 27 2" xfId="14395"/>
    <cellStyle name="Normal 27 3" xfId="14396"/>
    <cellStyle name="Normal 27 3 2" xfId="14397"/>
    <cellStyle name="Normal 27 4" xfId="14398"/>
    <cellStyle name="Normal 27 4 2" xfId="14399"/>
    <cellStyle name="Normal 27 4 2 2" xfId="14400"/>
    <cellStyle name="Normal 27 4 3" xfId="14401"/>
    <cellStyle name="Normal 27 5" xfId="14402"/>
    <cellStyle name="Normal 27 5 2" xfId="14403"/>
    <cellStyle name="Normal 27 6" xfId="14404"/>
    <cellStyle name="Normal 27 7" xfId="14405"/>
    <cellStyle name="Normal 27 8" xfId="14406"/>
    <cellStyle name="Normal 27_401K Summary" xfId="14407"/>
    <cellStyle name="Normal 28" xfId="14408"/>
    <cellStyle name="Normal 28 2" xfId="14409"/>
    <cellStyle name="Normal 28 2 2" xfId="14410"/>
    <cellStyle name="Normal 28 2 2 2" xfId="14411"/>
    <cellStyle name="Normal 28 2 3" xfId="14412"/>
    <cellStyle name="Normal 28 3" xfId="14413"/>
    <cellStyle name="Normal 29" xfId="14414"/>
    <cellStyle name="Normal 29 2" xfId="14415"/>
    <cellStyle name="Normal 29 3" xfId="14416"/>
    <cellStyle name="Normal 29 4" xfId="14417"/>
    <cellStyle name="Normal 29 4 2" xfId="14418"/>
    <cellStyle name="Normal 29 4 2 2" xfId="14419"/>
    <cellStyle name="Normal 29 4 3" xfId="14420"/>
    <cellStyle name="Normal 29 5" xfId="14421"/>
    <cellStyle name="Normal 29_401K Summary" xfId="14422"/>
    <cellStyle name="Normal 3" xfId="14423"/>
    <cellStyle name="Normal 3 10" xfId="14424"/>
    <cellStyle name="Normal 3 2" xfId="14425"/>
    <cellStyle name="Normal 3 2 2" xfId="14426"/>
    <cellStyle name="Normal 3 2 2 2" xfId="14427"/>
    <cellStyle name="Normal 3 2 2 2 2" xfId="14428"/>
    <cellStyle name="Normal 3 2 2 2 2 2" xfId="14429"/>
    <cellStyle name="Normal 3 2 2 2 2 2 2" xfId="14430"/>
    <cellStyle name="Normal 3 2 2 2 2 3" xfId="14431"/>
    <cellStyle name="Normal 3 2 2 2 3" xfId="14432"/>
    <cellStyle name="Normal 3 2 2 2 3 2" xfId="14433"/>
    <cellStyle name="Normal 3 2 2 2 4" xfId="14434"/>
    <cellStyle name="Normal 3 2 2 3" xfId="14435"/>
    <cellStyle name="Normal 3 2 2 3 2" xfId="14436"/>
    <cellStyle name="Normal 3 2 2 3 2 2" xfId="14437"/>
    <cellStyle name="Normal 3 2 2 3 2 2 2" xfId="14438"/>
    <cellStyle name="Normal 3 2 2 3 2 3" xfId="14439"/>
    <cellStyle name="Normal 3 2 2 3 3" xfId="14440"/>
    <cellStyle name="Normal 3 2 2 3 3 2" xfId="14441"/>
    <cellStyle name="Normal 3 2 2 3 4" xfId="14442"/>
    <cellStyle name="Normal 3 2 2 4" xfId="14443"/>
    <cellStyle name="Normal 3 2 2 4 2" xfId="14444"/>
    <cellStyle name="Normal 3 2 2 4 2 2" xfId="14445"/>
    <cellStyle name="Normal 3 2 2 4 3" xfId="14446"/>
    <cellStyle name="Normal 3 2 2 5" xfId="14447"/>
    <cellStyle name="Normal 3 2 2 5 2" xfId="14448"/>
    <cellStyle name="Normal 3 2 2 6" xfId="14449"/>
    <cellStyle name="Normal 3 2 3" xfId="14450"/>
    <cellStyle name="Normal 3 2 3 2" xfId="14451"/>
    <cellStyle name="Normal 3 2 3 2 2" xfId="14452"/>
    <cellStyle name="Normal 3 2 3 2 2 2" xfId="14453"/>
    <cellStyle name="Normal 3 2 3 2 2 2 2" xfId="14454"/>
    <cellStyle name="Normal 3 2 3 2 2 3" xfId="14455"/>
    <cellStyle name="Normal 3 2 3 2 3" xfId="14456"/>
    <cellStyle name="Normal 3 2 3 2 3 2" xfId="14457"/>
    <cellStyle name="Normal 3 2 3 2 4" xfId="14458"/>
    <cellStyle name="Normal 3 2 3 3" xfId="14459"/>
    <cellStyle name="Normal 3 2 3 3 2" xfId="14460"/>
    <cellStyle name="Normal 3 2 3 3 2 2" xfId="14461"/>
    <cellStyle name="Normal 3 2 3 3 2 2 2" xfId="14462"/>
    <cellStyle name="Normal 3 2 3 3 2 3" xfId="14463"/>
    <cellStyle name="Normal 3 2 3 3 3" xfId="14464"/>
    <cellStyle name="Normal 3 2 3 3 3 2" xfId="14465"/>
    <cellStyle name="Normal 3 2 3 3 4" xfId="14466"/>
    <cellStyle name="Normal 3 2 3 4" xfId="14467"/>
    <cellStyle name="Normal 3 2 3 4 2" xfId="14468"/>
    <cellStyle name="Normal 3 2 3 4 2 2" xfId="14469"/>
    <cellStyle name="Normal 3 2 3 4 3" xfId="14470"/>
    <cellStyle name="Normal 3 2 3 5" xfId="14471"/>
    <cellStyle name="Normal 3 2 3 5 2" xfId="14472"/>
    <cellStyle name="Normal 3 2 3 6" xfId="14473"/>
    <cellStyle name="Normal 3 2 4" xfId="14474"/>
    <cellStyle name="Normal 3 2 4 2" xfId="14475"/>
    <cellStyle name="Normal 3 2 4 2 2" xfId="14476"/>
    <cellStyle name="Normal 3 2 4 2 2 2" xfId="14477"/>
    <cellStyle name="Normal 3 2 4 2 3" xfId="14478"/>
    <cellStyle name="Normal 3 2 4 3" xfId="14479"/>
    <cellStyle name="Normal 3 2 4 3 2" xfId="14480"/>
    <cellStyle name="Normal 3 2 4 4" xfId="14481"/>
    <cellStyle name="Normal 3 2 5" xfId="14482"/>
    <cellStyle name="Normal 3 2 5 2" xfId="14483"/>
    <cellStyle name="Normal 3 2 5 2 2" xfId="14484"/>
    <cellStyle name="Normal 3 2 5 2 2 2" xfId="14485"/>
    <cellStyle name="Normal 3 2 5 2 3" xfId="14486"/>
    <cellStyle name="Normal 3 2 5 3" xfId="14487"/>
    <cellStyle name="Normal 3 2 5 3 2" xfId="14488"/>
    <cellStyle name="Normal 3 2 5 4" xfId="14489"/>
    <cellStyle name="Normal 3 2 6" xfId="14490"/>
    <cellStyle name="Normal 3 2 6 2" xfId="14491"/>
    <cellStyle name="Normal 3 2 6 2 2" xfId="14492"/>
    <cellStyle name="Normal 3 2 6 3" xfId="14493"/>
    <cellStyle name="Normal 3 2 7" xfId="14494"/>
    <cellStyle name="Normal 3 2 7 2" xfId="14495"/>
    <cellStyle name="Normal 3 2 8" xfId="14496"/>
    <cellStyle name="Normal 3 2_3) LTD 2014 FPL Exp Mid Yr" xfId="14497"/>
    <cellStyle name="Normal 3 3" xfId="14498"/>
    <cellStyle name="Normal 3 3 2" xfId="14499"/>
    <cellStyle name="Normal 3 3 2 2" xfId="14500"/>
    <cellStyle name="Normal 3 3 2 2 2" xfId="14501"/>
    <cellStyle name="Normal 3 3 2 2 2 2" xfId="14502"/>
    <cellStyle name="Normal 3 3 2 2 3" xfId="14503"/>
    <cellStyle name="Normal 3 3 2 3" xfId="14504"/>
    <cellStyle name="Normal 3 3 2 3 2" xfId="14505"/>
    <cellStyle name="Normal 3 3 2 4" xfId="14506"/>
    <cellStyle name="Normal 3 3 3" xfId="14507"/>
    <cellStyle name="Normal 3 3 3 2" xfId="14508"/>
    <cellStyle name="Normal 3 3 3 2 2" xfId="14509"/>
    <cellStyle name="Normal 3 3 3 2 2 2" xfId="14510"/>
    <cellStyle name="Normal 3 3 3 2 3" xfId="14511"/>
    <cellStyle name="Normal 3 3 3 3" xfId="14512"/>
    <cellStyle name="Normal 3 3 3 3 2" xfId="14513"/>
    <cellStyle name="Normal 3 3 3 4" xfId="14514"/>
    <cellStyle name="Normal 3 3 4" xfId="14515"/>
    <cellStyle name="Normal 3 3 4 2" xfId="14516"/>
    <cellStyle name="Normal 3 3 4 2 2" xfId="14517"/>
    <cellStyle name="Normal 3 3 4 3" xfId="14518"/>
    <cellStyle name="Normal 3 3 5" xfId="14519"/>
    <cellStyle name="Normal 3 3 5 2" xfId="14520"/>
    <cellStyle name="Normal 3 3 6" xfId="14521"/>
    <cellStyle name="Normal 3 3_401K Summary" xfId="14522"/>
    <cellStyle name="Normal 3 4" xfId="14523"/>
    <cellStyle name="Normal 3 4 2" xfId="14524"/>
    <cellStyle name="Normal 3 4 2 2" xfId="14525"/>
    <cellStyle name="Normal 3 4 2 2 2" xfId="14526"/>
    <cellStyle name="Normal 3 4 2 2 2 2" xfId="14527"/>
    <cellStyle name="Normal 3 4 2 2 3" xfId="14528"/>
    <cellStyle name="Normal 3 4 2 3" xfId="14529"/>
    <cellStyle name="Normal 3 4 2 3 2" xfId="14530"/>
    <cellStyle name="Normal 3 4 2 4" xfId="14531"/>
    <cellStyle name="Normal 3 4 3" xfId="14532"/>
    <cellStyle name="Normal 3 4 3 2" xfId="14533"/>
    <cellStyle name="Normal 3 4 3 2 2" xfId="14534"/>
    <cellStyle name="Normal 3 4 3 2 2 2" xfId="14535"/>
    <cellStyle name="Normal 3 4 3 2 3" xfId="14536"/>
    <cellStyle name="Normal 3 4 3 3" xfId="14537"/>
    <cellStyle name="Normal 3 4 3 3 2" xfId="14538"/>
    <cellStyle name="Normal 3 4 3 4" xfId="14539"/>
    <cellStyle name="Normal 3 4 4" xfId="14540"/>
    <cellStyle name="Normal 3 4 4 2" xfId="14541"/>
    <cellStyle name="Normal 3 4 4 2 2" xfId="14542"/>
    <cellStyle name="Normal 3 4 4 3" xfId="14543"/>
    <cellStyle name="Normal 3 4 5" xfId="14544"/>
    <cellStyle name="Normal 3 4 5 2" xfId="14545"/>
    <cellStyle name="Normal 3 4 6" xfId="14546"/>
    <cellStyle name="Normal 3 5" xfId="14547"/>
    <cellStyle name="Normal 3 5 2" xfId="14548"/>
    <cellStyle name="Normal 3 5 2 2" xfId="14549"/>
    <cellStyle name="Normal 3 5 2 2 2" xfId="14550"/>
    <cellStyle name="Normal 3 5 2 3" xfId="14551"/>
    <cellStyle name="Normal 3 5 3" xfId="14552"/>
    <cellStyle name="Normal 3 5 3 2" xfId="14553"/>
    <cellStyle name="Normal 3 5 4" xfId="14554"/>
    <cellStyle name="Normal 3 6" xfId="14555"/>
    <cellStyle name="Normal 3 6 2" xfId="14556"/>
    <cellStyle name="Normal 3 6 2 2" xfId="14557"/>
    <cellStyle name="Normal 3 6 2 2 2" xfId="14558"/>
    <cellStyle name="Normal 3 6 2 3" xfId="14559"/>
    <cellStyle name="Normal 3 6 3" xfId="14560"/>
    <cellStyle name="Normal 3 6 3 2" xfId="14561"/>
    <cellStyle name="Normal 3 6 4" xfId="14562"/>
    <cellStyle name="Normal 3 7" xfId="14563"/>
    <cellStyle name="Normal 3 7 2" xfId="14564"/>
    <cellStyle name="Normal 3 7 2 2" xfId="14565"/>
    <cellStyle name="Normal 3 7 3" xfId="14566"/>
    <cellStyle name="Normal 3 8" xfId="14567"/>
    <cellStyle name="Normal 3 8 2" xfId="14568"/>
    <cellStyle name="Normal 3 9" xfId="14569"/>
    <cellStyle name="Normal 3_2013 Cash Flows v4 for Budget version v9" xfId="14570"/>
    <cellStyle name="Normal 30" xfId="14571"/>
    <cellStyle name="Normal 30 2" xfId="14572"/>
    <cellStyle name="Normal 30 3" xfId="14573"/>
    <cellStyle name="Normal 30 4" xfId="14574"/>
    <cellStyle name="Normal 30 4 2" xfId="14575"/>
    <cellStyle name="Normal 30 4 2 2" xfId="14576"/>
    <cellStyle name="Normal 30 4 3" xfId="14577"/>
    <cellStyle name="Normal 30 5" xfId="14578"/>
    <cellStyle name="Normal 30_401K Summary" xfId="14579"/>
    <cellStyle name="Normal 31" xfId="14580"/>
    <cellStyle name="Normal 31 2" xfId="14581"/>
    <cellStyle name="Normal 31 2 2" xfId="14582"/>
    <cellStyle name="Normal 31 2 2 2" xfId="14583"/>
    <cellStyle name="Normal 31 2 3" xfId="14584"/>
    <cellStyle name="Normal 31 3" xfId="14585"/>
    <cellStyle name="Normal 31_Other Benefits Alloc" xfId="14586"/>
    <cellStyle name="Normal 32" xfId="14587"/>
    <cellStyle name="Normal 32 2" xfId="14588"/>
    <cellStyle name="Normal 32 2 2" xfId="14589"/>
    <cellStyle name="Normal 32 2 2 2" xfId="14590"/>
    <cellStyle name="Normal 32 2 3" xfId="14591"/>
    <cellStyle name="Normal 32 3" xfId="14592"/>
    <cellStyle name="Normal 33" xfId="14593"/>
    <cellStyle name="Normal 33 2" xfId="14594"/>
    <cellStyle name="Normal 33 2 2" xfId="14595"/>
    <cellStyle name="Normal 33 2 2 2" xfId="14596"/>
    <cellStyle name="Normal 33 2 3" xfId="14597"/>
    <cellStyle name="Normal 33 3" xfId="14598"/>
    <cellStyle name="Normal 34" xfId="14599"/>
    <cellStyle name="Normal 34 2" xfId="14600"/>
    <cellStyle name="Normal 34 2 2" xfId="14601"/>
    <cellStyle name="Normal 34 2 2 2" xfId="14602"/>
    <cellStyle name="Normal 34 2 3" xfId="14603"/>
    <cellStyle name="Normal 34 3" xfId="14604"/>
    <cellStyle name="Normal 35" xfId="14605"/>
    <cellStyle name="Normal 35 2" xfId="14606"/>
    <cellStyle name="Normal 35 3" xfId="14607"/>
    <cellStyle name="Normal 35 4" xfId="14608"/>
    <cellStyle name="Normal 35 4 2" xfId="14609"/>
    <cellStyle name="Normal 35 5" xfId="14610"/>
    <cellStyle name="Normal 36" xfId="14611"/>
    <cellStyle name="Normal 36 2" xfId="14612"/>
    <cellStyle name="Normal 36 3" xfId="14613"/>
    <cellStyle name="Normal 37" xfId="14614"/>
    <cellStyle name="Normal 37 2" xfId="14615"/>
    <cellStyle name="Normal 38" xfId="14616"/>
    <cellStyle name="Normal 38 2" xfId="14617"/>
    <cellStyle name="Normal 39" xfId="14618"/>
    <cellStyle name="Normal 39 2" xfId="14619"/>
    <cellStyle name="Normal 4" xfId="14620"/>
    <cellStyle name="Normal 4 10" xfId="14621"/>
    <cellStyle name="Normal 4 11" xfId="14622"/>
    <cellStyle name="Normal 4 12" xfId="14623"/>
    <cellStyle name="Normal 4 2" xfId="14624"/>
    <cellStyle name="Normal 4 2 2" xfId="14625"/>
    <cellStyle name="Normal 4 2 2 2" xfId="14626"/>
    <cellStyle name="Normal 4 2 3" xfId="14627"/>
    <cellStyle name="Normal 4 2_3) LTD 2014 FPL Exp Mid Yr" xfId="14628"/>
    <cellStyle name="Normal 4 3" xfId="14629"/>
    <cellStyle name="Normal 4 3 2" xfId="14630"/>
    <cellStyle name="Normal 4 4" xfId="14631"/>
    <cellStyle name="Normal 4 5" xfId="14632"/>
    <cellStyle name="Normal 4 6" xfId="14633"/>
    <cellStyle name="Normal 4 7" xfId="14634"/>
    <cellStyle name="Normal 4 8" xfId="14635"/>
    <cellStyle name="Normal 4 9" xfId="14636"/>
    <cellStyle name="Normal 4_2008 FPL Group Tax Workpapers" xfId="14637"/>
    <cellStyle name="Normal 40" xfId="14638"/>
    <cellStyle name="Normal 40 2" xfId="14639"/>
    <cellStyle name="Normal 41" xfId="14640"/>
    <cellStyle name="Normal 41 2" xfId="14641"/>
    <cellStyle name="Normal 41 2 2" xfId="14642"/>
    <cellStyle name="Normal 41 2 2 2" xfId="14643"/>
    <cellStyle name="Normal 41 2 2 2 2" xfId="14644"/>
    <cellStyle name="Normal 41 2 2 3" xfId="14645"/>
    <cellStyle name="Normal 41 2 3" xfId="14646"/>
    <cellStyle name="Normal 41 2 3 2" xfId="14647"/>
    <cellStyle name="Normal 41 2 3 2 2" xfId="14648"/>
    <cellStyle name="Normal 41 2 3 3" xfId="14649"/>
    <cellStyle name="Normal 41 2 4" xfId="14650"/>
    <cellStyle name="Normal 41 2 4 2" xfId="14651"/>
    <cellStyle name="Normal 41 2 5" xfId="14652"/>
    <cellStyle name="Normal 41 2 5 2" xfId="14653"/>
    <cellStyle name="Normal 41 2 6" xfId="14654"/>
    <cellStyle name="Normal 41 3" xfId="14655"/>
    <cellStyle name="Normal 41 3 2" xfId="14656"/>
    <cellStyle name="Normal 41 3 2 2" xfId="14657"/>
    <cellStyle name="Normal 41 3 2 2 2" xfId="14658"/>
    <cellStyle name="Normal 41 3 2 3" xfId="14659"/>
    <cellStyle name="Normal 41 3 3" xfId="14660"/>
    <cellStyle name="Normal 41 3 3 2" xfId="14661"/>
    <cellStyle name="Normal 41 3 3 2 2" xfId="14662"/>
    <cellStyle name="Normal 41 3 3 3" xfId="14663"/>
    <cellStyle name="Normal 41 3 4" xfId="14664"/>
    <cellStyle name="Normal 41 3 4 2" xfId="14665"/>
    <cellStyle name="Normal 41 3 5" xfId="14666"/>
    <cellStyle name="Normal 41 3 5 2" xfId="14667"/>
    <cellStyle name="Normal 41 3 6" xfId="14668"/>
    <cellStyle name="Normal 41 4" xfId="14669"/>
    <cellStyle name="Normal 41 4 2" xfId="14670"/>
    <cellStyle name="Normal 41 4 2 2" xfId="14671"/>
    <cellStyle name="Normal 41 4 3" xfId="14672"/>
    <cellStyle name="Normal 41 5" xfId="14673"/>
    <cellStyle name="Normal 41 5 2" xfId="14674"/>
    <cellStyle name="Normal 41 5 2 2" xfId="14675"/>
    <cellStyle name="Normal 41 5 3" xfId="14676"/>
    <cellStyle name="Normal 41 6" xfId="14677"/>
    <cellStyle name="Normal 41 6 2" xfId="14678"/>
    <cellStyle name="Normal 41 6 2 2" xfId="14679"/>
    <cellStyle name="Normal 41 7" xfId="14680"/>
    <cellStyle name="Normal 41 7 2" xfId="14681"/>
    <cellStyle name="Normal 41 8" xfId="14682"/>
    <cellStyle name="Normal 41_Other Benefits Allocation %" xfId="14683"/>
    <cellStyle name="Normal 42" xfId="14684"/>
    <cellStyle name="Normal 42 2" xfId="14685"/>
    <cellStyle name="Normal 43" xfId="14686"/>
    <cellStyle name="Normal 43 2" xfId="14687"/>
    <cellStyle name="Normal 44" xfId="14688"/>
    <cellStyle name="Normal 44 2" xfId="14689"/>
    <cellStyle name="Normal 44 3" xfId="14690"/>
    <cellStyle name="Normal 44 4" xfId="14691"/>
    <cellStyle name="Normal 44_Other Benefits Allocation %" xfId="14692"/>
    <cellStyle name="Normal 45" xfId="14693"/>
    <cellStyle name="Normal 45 2" xfId="14694"/>
    <cellStyle name="Normal 45 3" xfId="14695"/>
    <cellStyle name="Normal 45_Other Benefits Allocation %" xfId="14696"/>
    <cellStyle name="Normal 46" xfId="14697"/>
    <cellStyle name="Normal 47" xfId="14698"/>
    <cellStyle name="Normal 48" xfId="14699"/>
    <cellStyle name="Normal 48 2" xfId="14700"/>
    <cellStyle name="Normal 48 3" xfId="14701"/>
    <cellStyle name="Normal 48_Other Benefits Allocation %" xfId="14702"/>
    <cellStyle name="Normal 49" xfId="14703"/>
    <cellStyle name="Normal 49 2" xfId="14704"/>
    <cellStyle name="Normal 49 3" xfId="14705"/>
    <cellStyle name="Normal 49_Other Benefits Allocation %" xfId="14706"/>
    <cellStyle name="Normal 5" xfId="14707"/>
    <cellStyle name="Normal 5 10" xfId="14708"/>
    <cellStyle name="Normal 5 11" xfId="14709"/>
    <cellStyle name="Normal 5 2" xfId="14710"/>
    <cellStyle name="Normal 5 2 2" xfId="14711"/>
    <cellStyle name="Normal 5 2 2 2" xfId="14712"/>
    <cellStyle name="Normal 5 2 2 2 2" xfId="14713"/>
    <cellStyle name="Normal 5 2 2 2 2 2" xfId="14714"/>
    <cellStyle name="Normal 5 2 2 2 3" xfId="14715"/>
    <cellStyle name="Normal 5 2 2 3" xfId="14716"/>
    <cellStyle name="Normal 5 2 2 3 2" xfId="14717"/>
    <cellStyle name="Normal 5 2 2 4" xfId="14718"/>
    <cellStyle name="Normal 5 2 3" xfId="14719"/>
    <cellStyle name="Normal 5 2 3 2" xfId="14720"/>
    <cellStyle name="Normal 5 2 3 2 2" xfId="14721"/>
    <cellStyle name="Normal 5 2 3 2 2 2" xfId="14722"/>
    <cellStyle name="Normal 5 2 3 2 3" xfId="14723"/>
    <cellStyle name="Normal 5 2 3 3" xfId="14724"/>
    <cellStyle name="Normal 5 2 3 3 2" xfId="14725"/>
    <cellStyle name="Normal 5 2 3 4" xfId="14726"/>
    <cellStyle name="Normal 5 2 4" xfId="14727"/>
    <cellStyle name="Normal 5 2 4 2" xfId="14728"/>
    <cellStyle name="Normal 5 2 4 2 2" xfId="14729"/>
    <cellStyle name="Normal 5 2 4 3" xfId="14730"/>
    <cellStyle name="Normal 5 2 5" xfId="14731"/>
    <cellStyle name="Normal 5 2 5 2" xfId="14732"/>
    <cellStyle name="Normal 5 2 6" xfId="14733"/>
    <cellStyle name="Normal 5 2_401K Summary" xfId="14734"/>
    <cellStyle name="Normal 5 3" xfId="14735"/>
    <cellStyle name="Normal 5 3 2" xfId="14736"/>
    <cellStyle name="Normal 5 3 2 2" xfId="14737"/>
    <cellStyle name="Normal 5 3 2 2 2" xfId="14738"/>
    <cellStyle name="Normal 5 3 2 2 2 2" xfId="14739"/>
    <cellStyle name="Normal 5 3 2 2 3" xfId="14740"/>
    <cellStyle name="Normal 5 3 2 3" xfId="14741"/>
    <cellStyle name="Normal 5 3 2 3 2" xfId="14742"/>
    <cellStyle name="Normal 5 3 2 4" xfId="14743"/>
    <cellStyle name="Normal 5 3 3" xfId="14744"/>
    <cellStyle name="Normal 5 3 3 2" xfId="14745"/>
    <cellStyle name="Normal 5 3 3 2 2" xfId="14746"/>
    <cellStyle name="Normal 5 3 3 2 2 2" xfId="14747"/>
    <cellStyle name="Normal 5 3 3 2 3" xfId="14748"/>
    <cellStyle name="Normal 5 3 3 3" xfId="14749"/>
    <cellStyle name="Normal 5 3 3 3 2" xfId="14750"/>
    <cellStyle name="Normal 5 3 3 4" xfId="14751"/>
    <cellStyle name="Normal 5 3 4" xfId="14752"/>
    <cellStyle name="Normal 5 3 4 2" xfId="14753"/>
    <cellStyle name="Normal 5 3 4 2 2" xfId="14754"/>
    <cellStyle name="Normal 5 3 4 3" xfId="14755"/>
    <cellStyle name="Normal 5 3 5" xfId="14756"/>
    <cellStyle name="Normal 5 3 5 2" xfId="14757"/>
    <cellStyle name="Normal 5 3 6" xfId="14758"/>
    <cellStyle name="Normal 5 4" xfId="14759"/>
    <cellStyle name="Normal 5 4 2" xfId="14760"/>
    <cellStyle name="Normal 5 4 2 2" xfId="14761"/>
    <cellStyle name="Normal 5 4 2 2 2" xfId="14762"/>
    <cellStyle name="Normal 5 4 2 3" xfId="14763"/>
    <cellStyle name="Normal 5 4 3" xfId="14764"/>
    <cellStyle name="Normal 5 4 3 2" xfId="14765"/>
    <cellStyle name="Normal 5 4 4" xfId="14766"/>
    <cellStyle name="Normal 5 5" xfId="14767"/>
    <cellStyle name="Normal 5 5 2" xfId="14768"/>
    <cellStyle name="Normal 5 5 2 2" xfId="14769"/>
    <cellStyle name="Normal 5 5 2 2 2" xfId="14770"/>
    <cellStyle name="Normal 5 5 2 3" xfId="14771"/>
    <cellStyle name="Normal 5 5 3" xfId="14772"/>
    <cellStyle name="Normal 5 5 3 2" xfId="14773"/>
    <cellStyle name="Normal 5 5 4" xfId="14774"/>
    <cellStyle name="Normal 5 6" xfId="14775"/>
    <cellStyle name="Normal 5 6 2" xfId="14776"/>
    <cellStyle name="Normal 5 6 2 2" xfId="14777"/>
    <cellStyle name="Normal 5 6 3" xfId="14778"/>
    <cellStyle name="Normal 5 7" xfId="14779"/>
    <cellStyle name="Normal 5 7 2" xfId="14780"/>
    <cellStyle name="Normal 5 8" xfId="14781"/>
    <cellStyle name="Normal 5 9" xfId="14782"/>
    <cellStyle name="Normal 5_3) LTD 2014 FPL Exp Mid Yr" xfId="14783"/>
    <cellStyle name="Normal 50" xfId="14784"/>
    <cellStyle name="Normal 50 2" xfId="14785"/>
    <cellStyle name="Normal 50 3" xfId="14786"/>
    <cellStyle name="Normal 50_Other Benefits Allocation %" xfId="14787"/>
    <cellStyle name="Normal 51" xfId="14788"/>
    <cellStyle name="Normal 51 2" xfId="14789"/>
    <cellStyle name="Normal 51 3" xfId="14790"/>
    <cellStyle name="Normal 51_Other Benefits Allocation %" xfId="14791"/>
    <cellStyle name="Normal 52" xfId="14792"/>
    <cellStyle name="Normal 52 2" xfId="14793"/>
    <cellStyle name="Normal 52 3" xfId="14794"/>
    <cellStyle name="Normal 53" xfId="14795"/>
    <cellStyle name="Normal 54" xfId="14796"/>
    <cellStyle name="Normal 55" xfId="14797"/>
    <cellStyle name="Normal 56" xfId="14798"/>
    <cellStyle name="Normal 57" xfId="14799"/>
    <cellStyle name="Normal 58" xfId="14800"/>
    <cellStyle name="Normal 59" xfId="14801"/>
    <cellStyle name="Normal 6" xfId="14802"/>
    <cellStyle name="Normal 6 2" xfId="14803"/>
    <cellStyle name="Normal 6 2 2" xfId="14804"/>
    <cellStyle name="Normal 6 2 2 2" xfId="14805"/>
    <cellStyle name="Normal 6 2 2 2 2" xfId="14806"/>
    <cellStyle name="Normal 6 2 2 2 2 2" xfId="14807"/>
    <cellStyle name="Normal 6 2 2 2 3" xfId="14808"/>
    <cellStyle name="Normal 6 2 2 3" xfId="14809"/>
    <cellStyle name="Normal 6 2 2 3 2" xfId="14810"/>
    <cellStyle name="Normal 6 2 2 4" xfId="14811"/>
    <cellStyle name="Normal 6 2 3" xfId="14812"/>
    <cellStyle name="Normal 6 2 3 2" xfId="14813"/>
    <cellStyle name="Normal 6 2 3 2 2" xfId="14814"/>
    <cellStyle name="Normal 6 2 3 2 2 2" xfId="14815"/>
    <cellStyle name="Normal 6 2 3 2 3" xfId="14816"/>
    <cellStyle name="Normal 6 2 3 3" xfId="14817"/>
    <cellStyle name="Normal 6 2 3 3 2" xfId="14818"/>
    <cellStyle name="Normal 6 2 3 4" xfId="14819"/>
    <cellStyle name="Normal 6 2 4" xfId="14820"/>
    <cellStyle name="Normal 6 2 4 2" xfId="14821"/>
    <cellStyle name="Normal 6 2 4 2 2" xfId="14822"/>
    <cellStyle name="Normal 6 2 4 3" xfId="14823"/>
    <cellStyle name="Normal 6 2 5" xfId="14824"/>
    <cellStyle name="Normal 6 2 5 2" xfId="14825"/>
    <cellStyle name="Normal 6 2 6" xfId="14826"/>
    <cellStyle name="Normal 6 3" xfId="14827"/>
    <cellStyle name="Normal 6 3 2" xfId="14828"/>
    <cellStyle name="Normal 6 3 2 2" xfId="14829"/>
    <cellStyle name="Normal 6 3 2 2 2" xfId="14830"/>
    <cellStyle name="Normal 6 3 2 2 2 2" xfId="14831"/>
    <cellStyle name="Normal 6 3 2 2 3" xfId="14832"/>
    <cellStyle name="Normal 6 3 2 3" xfId="14833"/>
    <cellStyle name="Normal 6 3 2 3 2" xfId="14834"/>
    <cellStyle name="Normal 6 3 2 4" xfId="14835"/>
    <cellStyle name="Normal 6 3 3" xfId="14836"/>
    <cellStyle name="Normal 6 3 3 2" xfId="14837"/>
    <cellStyle name="Normal 6 3 3 2 2" xfId="14838"/>
    <cellStyle name="Normal 6 3 3 2 2 2" xfId="14839"/>
    <cellStyle name="Normal 6 3 3 2 3" xfId="14840"/>
    <cellStyle name="Normal 6 3 3 3" xfId="14841"/>
    <cellStyle name="Normal 6 3 3 3 2" xfId="14842"/>
    <cellStyle name="Normal 6 3 3 4" xfId="14843"/>
    <cellStyle name="Normal 6 3 4" xfId="14844"/>
    <cellStyle name="Normal 6 3 4 2" xfId="14845"/>
    <cellStyle name="Normal 6 3 4 2 2" xfId="14846"/>
    <cellStyle name="Normal 6 3 4 3" xfId="14847"/>
    <cellStyle name="Normal 6 3 5" xfId="14848"/>
    <cellStyle name="Normal 6 3 5 2" xfId="14849"/>
    <cellStyle name="Normal 6 3 6" xfId="14850"/>
    <cellStyle name="Normal 6 4" xfId="14851"/>
    <cellStyle name="Normal 6 4 2" xfId="14852"/>
    <cellStyle name="Normal 6 4 2 2" xfId="14853"/>
    <cellStyle name="Normal 6 4 2 2 2" xfId="14854"/>
    <cellStyle name="Normal 6 4 2 3" xfId="14855"/>
    <cellStyle name="Normal 6 4 3" xfId="14856"/>
    <cellStyle name="Normal 6 4 3 2" xfId="14857"/>
    <cellStyle name="Normal 6 4 4" xfId="14858"/>
    <cellStyle name="Normal 6 5" xfId="14859"/>
    <cellStyle name="Normal 6 5 2" xfId="14860"/>
    <cellStyle name="Normal 6 5 2 2" xfId="14861"/>
    <cellStyle name="Normal 6 5 2 2 2" xfId="14862"/>
    <cellStyle name="Normal 6 5 2 3" xfId="14863"/>
    <cellStyle name="Normal 6 5 3" xfId="14864"/>
    <cellStyle name="Normal 6 5 3 2" xfId="14865"/>
    <cellStyle name="Normal 6 5 4" xfId="14866"/>
    <cellStyle name="Normal 6 6" xfId="14867"/>
    <cellStyle name="Normal 6 6 2" xfId="14868"/>
    <cellStyle name="Normal 6 6 2 2" xfId="14869"/>
    <cellStyle name="Normal 6 6 3" xfId="14870"/>
    <cellStyle name="Normal 6 7" xfId="14871"/>
    <cellStyle name="Normal 6 7 2" xfId="14872"/>
    <cellStyle name="Normal 6 8" xfId="14873"/>
    <cellStyle name="Normal 6 9" xfId="14874"/>
    <cellStyle name="Normal 6_3) LTD 2014 FPL Exp Mid Yr" xfId="14875"/>
    <cellStyle name="Normal 60" xfId="14876"/>
    <cellStyle name="Normal 61" xfId="14877"/>
    <cellStyle name="Normal 62" xfId="14878"/>
    <cellStyle name="Normal 63" xfId="14879"/>
    <cellStyle name="Normal 64" xfId="14880"/>
    <cellStyle name="Normal 65" xfId="14881"/>
    <cellStyle name="Normal 66" xfId="14882"/>
    <cellStyle name="Normal 67" xfId="14883"/>
    <cellStyle name="Normal 68" xfId="14884"/>
    <cellStyle name="Normal 69" xfId="14885"/>
    <cellStyle name="Normal 7" xfId="14886"/>
    <cellStyle name="Normal 7 2" xfId="14887"/>
    <cellStyle name="Normal 7 2 2" xfId="14888"/>
    <cellStyle name="Normal 7 3" xfId="14889"/>
    <cellStyle name="Normal 7 4" xfId="14890"/>
    <cellStyle name="Normal 7 5" xfId="14891"/>
    <cellStyle name="Normal 7_3) LTD 2014 FPL Exp Mid Yr" xfId="14892"/>
    <cellStyle name="Normal 70" xfId="14893"/>
    <cellStyle name="Normal 71" xfId="14894"/>
    <cellStyle name="Normal 72" xfId="14895"/>
    <cellStyle name="Normal 73" xfId="14896"/>
    <cellStyle name="Normal 73 2" xfId="14897"/>
    <cellStyle name="Normal 74" xfId="14898"/>
    <cellStyle name="Normal 74 2" xfId="14899"/>
    <cellStyle name="Normal 75" xfId="14900"/>
    <cellStyle name="Normal 76" xfId="14901"/>
    <cellStyle name="Normal 77" xfId="14902"/>
    <cellStyle name="Normal 77 2" xfId="14903"/>
    <cellStyle name="Normal 78" xfId="14904"/>
    <cellStyle name="Normal 78 2" xfId="14905"/>
    <cellStyle name="Normal 79" xfId="14906"/>
    <cellStyle name="Normal 8" xfId="14907"/>
    <cellStyle name="Normal 8 10" xfId="14908"/>
    <cellStyle name="Normal 8 11" xfId="14909"/>
    <cellStyle name="Normal 8 12" xfId="14910"/>
    <cellStyle name="Normal 8 2" xfId="14911"/>
    <cellStyle name="Normal 8 2 2" xfId="14912"/>
    <cellStyle name="Normal 8 3" xfId="14913"/>
    <cellStyle name="Normal 8 4" xfId="14914"/>
    <cellStyle name="Normal 8 5" xfId="14915"/>
    <cellStyle name="Normal 8 6" xfId="14916"/>
    <cellStyle name="Normal 8 7" xfId="14917"/>
    <cellStyle name="Normal 8 8" xfId="14918"/>
    <cellStyle name="Normal 8 9" xfId="14919"/>
    <cellStyle name="Normal 8_3) LTD 2014 FPL Exp Mid Yr" xfId="14920"/>
    <cellStyle name="Normal 80" xfId="14921"/>
    <cellStyle name="Normal 81" xfId="14922"/>
    <cellStyle name="Normal 82" xfId="14923"/>
    <cellStyle name="Normal 83" xfId="14924"/>
    <cellStyle name="Normal 84" xfId="14925"/>
    <cellStyle name="Normal 85" xfId="14926"/>
    <cellStyle name="Normal 86" xfId="14927"/>
    <cellStyle name="Normal 87" xfId="14928"/>
    <cellStyle name="Normal 87 2" xfId="14929"/>
    <cellStyle name="Normal 88" xfId="14930"/>
    <cellStyle name="Normal 89" xfId="14931"/>
    <cellStyle name="Normal 9" xfId="14932"/>
    <cellStyle name="Normal 9 2" xfId="14933"/>
    <cellStyle name="Normal 9 2 2" xfId="14934"/>
    <cellStyle name="Normal 9 2 3" xfId="14935"/>
    <cellStyle name="Normal 9 3" xfId="14936"/>
    <cellStyle name="Normal 9 4" xfId="14937"/>
    <cellStyle name="Normal 9 5" xfId="14938"/>
    <cellStyle name="Normal 9_3) LTD 2014 FPL Exp Mid Yr" xfId="14939"/>
    <cellStyle name="Normal 90" xfId="14940"/>
    <cellStyle name="Normal 91" xfId="14941"/>
    <cellStyle name="Normal 92" xfId="14942"/>
    <cellStyle name="Normal 92 2" xfId="14943"/>
    <cellStyle name="Normal 93" xfId="14944"/>
    <cellStyle name="Normal 94" xfId="14945"/>
    <cellStyle name="Normal 95" xfId="14946"/>
    <cellStyle name="Normal 96" xfId="14947"/>
    <cellStyle name="Normal 97" xfId="14948"/>
    <cellStyle name="Normal 98" xfId="14949"/>
    <cellStyle name="Normal 99" xfId="14950"/>
    <cellStyle name="NORMAL." xfId="14951"/>
    <cellStyle name="Normal0" xfId="14952"/>
    <cellStyle name="Normal0 2" xfId="14953"/>
    <cellStyle name="Normal0_March_LTD_Premium" xfId="14954"/>
    <cellStyle name="Normal1" xfId="14955"/>
    <cellStyle name="Normal1 2" xfId="14956"/>
    <cellStyle name="Normal1 2 2" xfId="14957"/>
    <cellStyle name="Normal1_3) LTD 2014 FPL Exp Mid Yr" xfId="14958"/>
    <cellStyle name="Normal2" xfId="14959"/>
    <cellStyle name="Normal2 2" xfId="14960"/>
    <cellStyle name="Normal2_March_LTD_Premium" xfId="14961"/>
    <cellStyle name="NormalCurrency" xfId="14962"/>
    <cellStyle name="NormalCurrency 2" xfId="14963"/>
    <cellStyle name="NormalCurrency_March_LTD_Premium" xfId="14964"/>
    <cellStyle name="NormalGB" xfId="14965"/>
    <cellStyle name="NormalReverse" xfId="14966"/>
    <cellStyle name="Nor濭al_Sheet1_1" xfId="14967"/>
    <cellStyle name="Note 10" xfId="14968"/>
    <cellStyle name="Note 11" xfId="14969"/>
    <cellStyle name="Note 11 2" xfId="14970"/>
    <cellStyle name="Note 12" xfId="14971"/>
    <cellStyle name="Note 13" xfId="14972"/>
    <cellStyle name="Note 13 2" xfId="14973"/>
    <cellStyle name="Note 14" xfId="14974"/>
    <cellStyle name="Note 15" xfId="14975"/>
    <cellStyle name="Note 16" xfId="14976"/>
    <cellStyle name="Note 17" xfId="14977"/>
    <cellStyle name="Note 18" xfId="14978"/>
    <cellStyle name="Note 19" xfId="14979"/>
    <cellStyle name="Note 2" xfId="14980"/>
    <cellStyle name="Note 2 10" xfId="14981"/>
    <cellStyle name="Note 2 10 2" xfId="14982"/>
    <cellStyle name="Note 2 10 2 2" xfId="14983"/>
    <cellStyle name="Note 2 10 3" xfId="14984"/>
    <cellStyle name="Note 2 11" xfId="14985"/>
    <cellStyle name="Note 2 11 2" xfId="14986"/>
    <cellStyle name="Note 2 11 2 2" xfId="14987"/>
    <cellStyle name="Note 2 11 3" xfId="14988"/>
    <cellStyle name="Note 2 12" xfId="14989"/>
    <cellStyle name="Note 2 12 2" xfId="14990"/>
    <cellStyle name="Note 2 12 2 2" xfId="14991"/>
    <cellStyle name="Note 2 12 3" xfId="14992"/>
    <cellStyle name="Note 2 13" xfId="14993"/>
    <cellStyle name="Note 2 2" xfId="14994"/>
    <cellStyle name="Note 2 2 10" xfId="14995"/>
    <cellStyle name="Note 2 2 10 2" xfId="14996"/>
    <cellStyle name="Note 2 2 10 2 2" xfId="14997"/>
    <cellStyle name="Note 2 2 10 3" xfId="14998"/>
    <cellStyle name="Note 2 2 11" xfId="14999"/>
    <cellStyle name="Note 2 2 11 2" xfId="15000"/>
    <cellStyle name="Note 2 2 11 2 2" xfId="15001"/>
    <cellStyle name="Note 2 2 11 3" xfId="15002"/>
    <cellStyle name="Note 2 2 12" xfId="15003"/>
    <cellStyle name="Note 2 2 2" xfId="15004"/>
    <cellStyle name="Note 2 2 2 2" xfId="15005"/>
    <cellStyle name="Note 2 2 2 2 2" xfId="15006"/>
    <cellStyle name="Note 2 2 2 2 2 2" xfId="15007"/>
    <cellStyle name="Note 2 2 2 2 2 2 2" xfId="15008"/>
    <cellStyle name="Note 2 2 2 2 2 3" xfId="15009"/>
    <cellStyle name="Note 2 2 2 2 3" xfId="15010"/>
    <cellStyle name="Note 2 2 2 2 3 2" xfId="15011"/>
    <cellStyle name="Note 2 2 2 2 3 2 2" xfId="15012"/>
    <cellStyle name="Note 2 2 2 2 3 3" xfId="15013"/>
    <cellStyle name="Note 2 2 2 2 4" xfId="15014"/>
    <cellStyle name="Note 2 2 2 2 4 2" xfId="15015"/>
    <cellStyle name="Note 2 2 2 2 5" xfId="15016"/>
    <cellStyle name="Note 2 2 2 2 5 2" xfId="15017"/>
    <cellStyle name="Note 2 2 2 2 6" xfId="15018"/>
    <cellStyle name="Note 2 2 2 3" xfId="15019"/>
    <cellStyle name="Note 2 2 2 3 2" xfId="15020"/>
    <cellStyle name="Note 2 2 2 3 2 2" xfId="15021"/>
    <cellStyle name="Note 2 2 2 3 2 2 2" xfId="15022"/>
    <cellStyle name="Note 2 2 2 3 2 3" xfId="15023"/>
    <cellStyle name="Note 2 2 2 3 3" xfId="15024"/>
    <cellStyle name="Note 2 2 2 3 3 2" xfId="15025"/>
    <cellStyle name="Note 2 2 2 3 3 2 2" xfId="15026"/>
    <cellStyle name="Note 2 2 2 3 3 3" xfId="15027"/>
    <cellStyle name="Note 2 2 2 3 4" xfId="15028"/>
    <cellStyle name="Note 2 2 2 3 4 2" xfId="15029"/>
    <cellStyle name="Note 2 2 2 3 5" xfId="15030"/>
    <cellStyle name="Note 2 2 2 3 5 2" xfId="15031"/>
    <cellStyle name="Note 2 2 2 3 6" xfId="15032"/>
    <cellStyle name="Note 2 2 2 4" xfId="15033"/>
    <cellStyle name="Note 2 2 2 4 2" xfId="15034"/>
    <cellStyle name="Note 2 2 2 4 2 2" xfId="15035"/>
    <cellStyle name="Note 2 2 2 4 2 2 2" xfId="15036"/>
    <cellStyle name="Note 2 2 2 4 2 3" xfId="15037"/>
    <cellStyle name="Note 2 2 2 4 3" xfId="15038"/>
    <cellStyle name="Note 2 2 2 4 3 2" xfId="15039"/>
    <cellStyle name="Note 2 2 2 4 3 2 2" xfId="15040"/>
    <cellStyle name="Note 2 2 2 4 3 3" xfId="15041"/>
    <cellStyle name="Note 2 2 2 4 4" xfId="15042"/>
    <cellStyle name="Note 2 2 2 4 4 2" xfId="15043"/>
    <cellStyle name="Note 2 2 2 4 5" xfId="15044"/>
    <cellStyle name="Note 2 2 2 4 5 2" xfId="15045"/>
    <cellStyle name="Note 2 2 2 4 6" xfId="15046"/>
    <cellStyle name="Note 2 2 2 5" xfId="15047"/>
    <cellStyle name="Note 2 2 2 5 2" xfId="15048"/>
    <cellStyle name="Note 2 2 2 5 2 2" xfId="15049"/>
    <cellStyle name="Note 2 2 2 5 3" xfId="15050"/>
    <cellStyle name="Note 2 2 2 6" xfId="15051"/>
    <cellStyle name="Note 2 2 2_Other Benefits Allocation %" xfId="15052"/>
    <cellStyle name="Note 2 2 3" xfId="15053"/>
    <cellStyle name="Note 2 2 3 2" xfId="15054"/>
    <cellStyle name="Note 2 2 3 2 2" xfId="15055"/>
    <cellStyle name="Note 2 2 3 2 2 2" xfId="15056"/>
    <cellStyle name="Note 2 2 3 2 2 2 2" xfId="15057"/>
    <cellStyle name="Note 2 2 3 2 2 3" xfId="15058"/>
    <cellStyle name="Note 2 2 3 2 3" xfId="15059"/>
    <cellStyle name="Note 2 2 3 2 3 2" xfId="15060"/>
    <cellStyle name="Note 2 2 3 2 3 2 2" xfId="15061"/>
    <cellStyle name="Note 2 2 3 2 3 3" xfId="15062"/>
    <cellStyle name="Note 2 2 3 2 4" xfId="15063"/>
    <cellStyle name="Note 2 2 3 2 4 2" xfId="15064"/>
    <cellStyle name="Note 2 2 3 2 5" xfId="15065"/>
    <cellStyle name="Note 2 2 3 2 5 2" xfId="15066"/>
    <cellStyle name="Note 2 2 3 2 6" xfId="15067"/>
    <cellStyle name="Note 2 2 3 3" xfId="15068"/>
    <cellStyle name="Note 2 2 3 3 2" xfId="15069"/>
    <cellStyle name="Note 2 2 3 3 2 2" xfId="15070"/>
    <cellStyle name="Note 2 2 3 3 2 2 2" xfId="15071"/>
    <cellStyle name="Note 2 2 3 3 2 3" xfId="15072"/>
    <cellStyle name="Note 2 2 3 3 3" xfId="15073"/>
    <cellStyle name="Note 2 2 3 3 3 2" xfId="15074"/>
    <cellStyle name="Note 2 2 3 3 3 2 2" xfId="15075"/>
    <cellStyle name="Note 2 2 3 3 3 3" xfId="15076"/>
    <cellStyle name="Note 2 2 3 3 4" xfId="15077"/>
    <cellStyle name="Note 2 2 3 3 4 2" xfId="15078"/>
    <cellStyle name="Note 2 2 3 3 5" xfId="15079"/>
    <cellStyle name="Note 2 2 3 3 5 2" xfId="15080"/>
    <cellStyle name="Note 2 2 3 3 6" xfId="15081"/>
    <cellStyle name="Note 2 2 3 4" xfId="15082"/>
    <cellStyle name="Note 2 2 3 4 2" xfId="15083"/>
    <cellStyle name="Note 2 2 3 4 2 2" xfId="15084"/>
    <cellStyle name="Note 2 2 3 4 3" xfId="15085"/>
    <cellStyle name="Note 2 2 3 5" xfId="15086"/>
    <cellStyle name="Note 2 2 3 5 2" xfId="15087"/>
    <cellStyle name="Note 2 2 3 5 2 2" xfId="15088"/>
    <cellStyle name="Note 2 2 3 5 3" xfId="15089"/>
    <cellStyle name="Note 2 2 3 6" xfId="15090"/>
    <cellStyle name="Note 2 2 3 6 2" xfId="15091"/>
    <cellStyle name="Note 2 2 3 7" xfId="15092"/>
    <cellStyle name="Note 2 2 3 7 2" xfId="15093"/>
    <cellStyle name="Note 2 2 3 8" xfId="15094"/>
    <cellStyle name="Note 2 2 3_Other Benefits Allocation %" xfId="15095"/>
    <cellStyle name="Note 2 2 4" xfId="15096"/>
    <cellStyle name="Note 2 2 4 2" xfId="15097"/>
    <cellStyle name="Note 2 2 4 2 2" xfId="15098"/>
    <cellStyle name="Note 2 2 4 3" xfId="15099"/>
    <cellStyle name="Note 2 2 5" xfId="15100"/>
    <cellStyle name="Note 2 2 5 2" xfId="15101"/>
    <cellStyle name="Note 2 2 5 2 2" xfId="15102"/>
    <cellStyle name="Note 2 2 5 3" xfId="15103"/>
    <cellStyle name="Note 2 2 6" xfId="15104"/>
    <cellStyle name="Note 2 2 6 2" xfId="15105"/>
    <cellStyle name="Note 2 2 6 2 2" xfId="15106"/>
    <cellStyle name="Note 2 2 6 3" xfId="15107"/>
    <cellStyle name="Note 2 2 7" xfId="15108"/>
    <cellStyle name="Note 2 2 7 2" xfId="15109"/>
    <cellStyle name="Note 2 2 7 2 2" xfId="15110"/>
    <cellStyle name="Note 2 2 7 3" xfId="15111"/>
    <cellStyle name="Note 2 2 8" xfId="15112"/>
    <cellStyle name="Note 2 2 8 2" xfId="15113"/>
    <cellStyle name="Note 2 2 8 2 2" xfId="15114"/>
    <cellStyle name="Note 2 2 8 3" xfId="15115"/>
    <cellStyle name="Note 2 2 9" xfId="15116"/>
    <cellStyle name="Note 2 2 9 2" xfId="15117"/>
    <cellStyle name="Note 2 2 9 2 2" xfId="15118"/>
    <cellStyle name="Note 2 2 9 3" xfId="15119"/>
    <cellStyle name="Note 2 2_401K Summary" xfId="15120"/>
    <cellStyle name="Note 2 3" xfId="15121"/>
    <cellStyle name="Note 2 3 10" xfId="15122"/>
    <cellStyle name="Note 2 3 10 2" xfId="15123"/>
    <cellStyle name="Note 2 3 10 2 2" xfId="15124"/>
    <cellStyle name="Note 2 3 10 3" xfId="15125"/>
    <cellStyle name="Note 2 3 11" xfId="15126"/>
    <cellStyle name="Note 2 3 2" xfId="15127"/>
    <cellStyle name="Note 2 3 2 2" xfId="15128"/>
    <cellStyle name="Note 2 3 2 2 2" xfId="15129"/>
    <cellStyle name="Note 2 3 2 2 2 2" xfId="15130"/>
    <cellStyle name="Note 2 3 2 2 2 2 2" xfId="15131"/>
    <cellStyle name="Note 2 3 2 2 2 3" xfId="15132"/>
    <cellStyle name="Note 2 3 2 2 3" xfId="15133"/>
    <cellStyle name="Note 2 3 2 2 3 2" xfId="15134"/>
    <cellStyle name="Note 2 3 2 2 3 2 2" xfId="15135"/>
    <cellStyle name="Note 2 3 2 2 3 3" xfId="15136"/>
    <cellStyle name="Note 2 3 2 2 4" xfId="15137"/>
    <cellStyle name="Note 2 3 2 2 4 2" xfId="15138"/>
    <cellStyle name="Note 2 3 2 2 5" xfId="15139"/>
    <cellStyle name="Note 2 3 2 2 5 2" xfId="15140"/>
    <cellStyle name="Note 2 3 2 2 6" xfId="15141"/>
    <cellStyle name="Note 2 3 2 3" xfId="15142"/>
    <cellStyle name="Note 2 3 2 3 2" xfId="15143"/>
    <cellStyle name="Note 2 3 2 3 2 2" xfId="15144"/>
    <cellStyle name="Note 2 3 2 3 2 2 2" xfId="15145"/>
    <cellStyle name="Note 2 3 2 3 2 3" xfId="15146"/>
    <cellStyle name="Note 2 3 2 3 3" xfId="15147"/>
    <cellStyle name="Note 2 3 2 3 3 2" xfId="15148"/>
    <cellStyle name="Note 2 3 2 3 3 2 2" xfId="15149"/>
    <cellStyle name="Note 2 3 2 3 3 3" xfId="15150"/>
    <cellStyle name="Note 2 3 2 3 4" xfId="15151"/>
    <cellStyle name="Note 2 3 2 3 4 2" xfId="15152"/>
    <cellStyle name="Note 2 3 2 3 5" xfId="15153"/>
    <cellStyle name="Note 2 3 2 3 5 2" xfId="15154"/>
    <cellStyle name="Note 2 3 2 3 6" xfId="15155"/>
    <cellStyle name="Note 2 3 2 4" xfId="15156"/>
    <cellStyle name="Note 2 3 2 4 2" xfId="15157"/>
    <cellStyle name="Note 2 3 2 4 2 2" xfId="15158"/>
    <cellStyle name="Note 2 3 2 4 2 2 2" xfId="15159"/>
    <cellStyle name="Note 2 3 2 4 2 3" xfId="15160"/>
    <cellStyle name="Note 2 3 2 4 3" xfId="15161"/>
    <cellStyle name="Note 2 3 2 4 3 2" xfId="15162"/>
    <cellStyle name="Note 2 3 2 4 3 2 2" xfId="15163"/>
    <cellStyle name="Note 2 3 2 4 3 3" xfId="15164"/>
    <cellStyle name="Note 2 3 2 4 4" xfId="15165"/>
    <cellStyle name="Note 2 3 2 4 4 2" xfId="15166"/>
    <cellStyle name="Note 2 3 2 4 5" xfId="15167"/>
    <cellStyle name="Note 2 3 2 4 5 2" xfId="15168"/>
    <cellStyle name="Note 2 3 2 4 6" xfId="15169"/>
    <cellStyle name="Note 2 3 2 5" xfId="15170"/>
    <cellStyle name="Note 2 3 2 5 2" xfId="15171"/>
    <cellStyle name="Note 2 3 2 5 2 2" xfId="15172"/>
    <cellStyle name="Note 2 3 2 5 3" xfId="15173"/>
    <cellStyle name="Note 2 3 2 6" xfId="15174"/>
    <cellStyle name="Note 2 3 2_Other Benefits Allocation %" xfId="15175"/>
    <cellStyle name="Note 2 3 3" xfId="15176"/>
    <cellStyle name="Note 2 3 3 2" xfId="15177"/>
    <cellStyle name="Note 2 3 3 2 2" xfId="15178"/>
    <cellStyle name="Note 2 3 3 2 2 2" xfId="15179"/>
    <cellStyle name="Note 2 3 3 2 2 2 2" xfId="15180"/>
    <cellStyle name="Note 2 3 3 2 2 3" xfId="15181"/>
    <cellStyle name="Note 2 3 3 2 3" xfId="15182"/>
    <cellStyle name="Note 2 3 3 2 3 2" xfId="15183"/>
    <cellStyle name="Note 2 3 3 2 3 2 2" xfId="15184"/>
    <cellStyle name="Note 2 3 3 2 3 3" xfId="15185"/>
    <cellStyle name="Note 2 3 3 2 4" xfId="15186"/>
    <cellStyle name="Note 2 3 3 2 4 2" xfId="15187"/>
    <cellStyle name="Note 2 3 3 2 5" xfId="15188"/>
    <cellStyle name="Note 2 3 3 2 5 2" xfId="15189"/>
    <cellStyle name="Note 2 3 3 2 6" xfId="15190"/>
    <cellStyle name="Note 2 3 3 3" xfId="15191"/>
    <cellStyle name="Note 2 3 3 3 2" xfId="15192"/>
    <cellStyle name="Note 2 3 3 3 2 2" xfId="15193"/>
    <cellStyle name="Note 2 3 3 3 2 2 2" xfId="15194"/>
    <cellStyle name="Note 2 3 3 3 2 3" xfId="15195"/>
    <cellStyle name="Note 2 3 3 3 3" xfId="15196"/>
    <cellStyle name="Note 2 3 3 3 3 2" xfId="15197"/>
    <cellStyle name="Note 2 3 3 3 3 2 2" xfId="15198"/>
    <cellStyle name="Note 2 3 3 3 3 3" xfId="15199"/>
    <cellStyle name="Note 2 3 3 3 4" xfId="15200"/>
    <cellStyle name="Note 2 3 3 3 4 2" xfId="15201"/>
    <cellStyle name="Note 2 3 3 3 5" xfId="15202"/>
    <cellStyle name="Note 2 3 3 3 5 2" xfId="15203"/>
    <cellStyle name="Note 2 3 3 3 6" xfId="15204"/>
    <cellStyle name="Note 2 3 3 4" xfId="15205"/>
    <cellStyle name="Note 2 3 3 4 2" xfId="15206"/>
    <cellStyle name="Note 2 3 3 4 2 2" xfId="15207"/>
    <cellStyle name="Note 2 3 3 4 3" xfId="15208"/>
    <cellStyle name="Note 2 3 3 5" xfId="15209"/>
    <cellStyle name="Note 2 3 3 5 2" xfId="15210"/>
    <cellStyle name="Note 2 3 3 5 2 2" xfId="15211"/>
    <cellStyle name="Note 2 3 3 5 3" xfId="15212"/>
    <cellStyle name="Note 2 3 3 6" xfId="15213"/>
    <cellStyle name="Note 2 3 3 6 2" xfId="15214"/>
    <cellStyle name="Note 2 3 3 7" xfId="15215"/>
    <cellStyle name="Note 2 3 3 7 2" xfId="15216"/>
    <cellStyle name="Note 2 3 3 8" xfId="15217"/>
    <cellStyle name="Note 2 3 3_Other Benefits Allocation %" xfId="15218"/>
    <cellStyle name="Note 2 3 4" xfId="15219"/>
    <cellStyle name="Note 2 3 4 2" xfId="15220"/>
    <cellStyle name="Note 2 3 4 2 2" xfId="15221"/>
    <cellStyle name="Note 2 3 4 3" xfId="15222"/>
    <cellStyle name="Note 2 3 5" xfId="15223"/>
    <cellStyle name="Note 2 3 5 2" xfId="15224"/>
    <cellStyle name="Note 2 3 5 2 2" xfId="15225"/>
    <cellStyle name="Note 2 3 5 3" xfId="15226"/>
    <cellStyle name="Note 2 3 6" xfId="15227"/>
    <cellStyle name="Note 2 3 6 2" xfId="15228"/>
    <cellStyle name="Note 2 3 6 2 2" xfId="15229"/>
    <cellStyle name="Note 2 3 6 3" xfId="15230"/>
    <cellStyle name="Note 2 3 7" xfId="15231"/>
    <cellStyle name="Note 2 3 7 2" xfId="15232"/>
    <cellStyle name="Note 2 3 7 2 2" xfId="15233"/>
    <cellStyle name="Note 2 3 7 3" xfId="15234"/>
    <cellStyle name="Note 2 3 8" xfId="15235"/>
    <cellStyle name="Note 2 3 8 2" xfId="15236"/>
    <cellStyle name="Note 2 3 8 2 2" xfId="15237"/>
    <cellStyle name="Note 2 3 8 3" xfId="15238"/>
    <cellStyle name="Note 2 3 9" xfId="15239"/>
    <cellStyle name="Note 2 3 9 2" xfId="15240"/>
    <cellStyle name="Note 2 3 9 2 2" xfId="15241"/>
    <cellStyle name="Note 2 3 9 3" xfId="15242"/>
    <cellStyle name="Note 2 3_401K Summary" xfId="15243"/>
    <cellStyle name="Note 2 4" xfId="15244"/>
    <cellStyle name="Note 2 4 2" xfId="15245"/>
    <cellStyle name="Note 2 4 2 2" xfId="15246"/>
    <cellStyle name="Note 2 4 2 2 2" xfId="15247"/>
    <cellStyle name="Note 2 4 2 2 2 2" xfId="15248"/>
    <cellStyle name="Note 2 4 2 2 3" xfId="15249"/>
    <cellStyle name="Note 2 4 2 3" xfId="15250"/>
    <cellStyle name="Note 2 4 2 3 2" xfId="15251"/>
    <cellStyle name="Note 2 4 2 3 2 2" xfId="15252"/>
    <cellStyle name="Note 2 4 2 3 3" xfId="15253"/>
    <cellStyle name="Note 2 4 2 4" xfId="15254"/>
    <cellStyle name="Note 2 4 2 4 2" xfId="15255"/>
    <cellStyle name="Note 2 4 2 5" xfId="15256"/>
    <cellStyle name="Note 2 4 2 5 2" xfId="15257"/>
    <cellStyle name="Note 2 4 2 6" xfId="15258"/>
    <cellStyle name="Note 2 4 3" xfId="15259"/>
    <cellStyle name="Note 2 4 3 2" xfId="15260"/>
    <cellStyle name="Note 2 4 3 2 2" xfId="15261"/>
    <cellStyle name="Note 2 4 3 2 2 2" xfId="15262"/>
    <cellStyle name="Note 2 4 3 2 3" xfId="15263"/>
    <cellStyle name="Note 2 4 3 3" xfId="15264"/>
    <cellStyle name="Note 2 4 3 3 2" xfId="15265"/>
    <cellStyle name="Note 2 4 3 3 2 2" xfId="15266"/>
    <cellStyle name="Note 2 4 3 3 3" xfId="15267"/>
    <cellStyle name="Note 2 4 3 4" xfId="15268"/>
    <cellStyle name="Note 2 4 3 4 2" xfId="15269"/>
    <cellStyle name="Note 2 4 3 5" xfId="15270"/>
    <cellStyle name="Note 2 4 3 5 2" xfId="15271"/>
    <cellStyle name="Note 2 4 3 6" xfId="15272"/>
    <cellStyle name="Note 2 4 4" xfId="15273"/>
    <cellStyle name="Note 2 4 4 2" xfId="15274"/>
    <cellStyle name="Note 2 4 4 2 2" xfId="15275"/>
    <cellStyle name="Note 2 4 4 2 2 2" xfId="15276"/>
    <cellStyle name="Note 2 4 4 2 3" xfId="15277"/>
    <cellStyle name="Note 2 4 4 3" xfId="15278"/>
    <cellStyle name="Note 2 4 4 3 2" xfId="15279"/>
    <cellStyle name="Note 2 4 4 3 2 2" xfId="15280"/>
    <cellStyle name="Note 2 4 4 3 3" xfId="15281"/>
    <cellStyle name="Note 2 4 4 4" xfId="15282"/>
    <cellStyle name="Note 2 4 4 4 2" xfId="15283"/>
    <cellStyle name="Note 2 4 4 5" xfId="15284"/>
    <cellStyle name="Note 2 4 4 5 2" xfId="15285"/>
    <cellStyle name="Note 2 4 4 6" xfId="15286"/>
    <cellStyle name="Note 2 4 5" xfId="15287"/>
    <cellStyle name="Note 2 4 5 2" xfId="15288"/>
    <cellStyle name="Note 2 4 5 2 2" xfId="15289"/>
    <cellStyle name="Note 2 4 5 3" xfId="15290"/>
    <cellStyle name="Note 2 4 6" xfId="15291"/>
    <cellStyle name="Note 2 4_Other Benefits Allocation %" xfId="15292"/>
    <cellStyle name="Note 2 5" xfId="15293"/>
    <cellStyle name="Note 2 5 2" xfId="15294"/>
    <cellStyle name="Note 2 5 2 2" xfId="15295"/>
    <cellStyle name="Note 2 5 2 2 2" xfId="15296"/>
    <cellStyle name="Note 2 5 2 2 2 2" xfId="15297"/>
    <cellStyle name="Note 2 5 2 2 3" xfId="15298"/>
    <cellStyle name="Note 2 5 2 3" xfId="15299"/>
    <cellStyle name="Note 2 5 2 3 2" xfId="15300"/>
    <cellStyle name="Note 2 5 2 3 2 2" xfId="15301"/>
    <cellStyle name="Note 2 5 2 3 3" xfId="15302"/>
    <cellStyle name="Note 2 5 2 4" xfId="15303"/>
    <cellStyle name="Note 2 5 2 4 2" xfId="15304"/>
    <cellStyle name="Note 2 5 2 5" xfId="15305"/>
    <cellStyle name="Note 2 5 2 5 2" xfId="15306"/>
    <cellStyle name="Note 2 5 2 6" xfId="15307"/>
    <cellStyle name="Note 2 5 3" xfId="15308"/>
    <cellStyle name="Note 2 5 3 2" xfId="15309"/>
    <cellStyle name="Note 2 5 3 2 2" xfId="15310"/>
    <cellStyle name="Note 2 5 3 2 2 2" xfId="15311"/>
    <cellStyle name="Note 2 5 3 2 3" xfId="15312"/>
    <cellStyle name="Note 2 5 3 3" xfId="15313"/>
    <cellStyle name="Note 2 5 3 3 2" xfId="15314"/>
    <cellStyle name="Note 2 5 3 3 2 2" xfId="15315"/>
    <cellStyle name="Note 2 5 3 3 3" xfId="15316"/>
    <cellStyle name="Note 2 5 3 4" xfId="15317"/>
    <cellStyle name="Note 2 5 3 4 2" xfId="15318"/>
    <cellStyle name="Note 2 5 3 5" xfId="15319"/>
    <cellStyle name="Note 2 5 3 5 2" xfId="15320"/>
    <cellStyle name="Note 2 5 3 6" xfId="15321"/>
    <cellStyle name="Note 2 5 4" xfId="15322"/>
    <cellStyle name="Note 2 5 4 2" xfId="15323"/>
    <cellStyle name="Note 2 5 4 2 2" xfId="15324"/>
    <cellStyle name="Note 2 5 4 3" xfId="15325"/>
    <cellStyle name="Note 2 5 5" xfId="15326"/>
    <cellStyle name="Note 2 5 5 2" xfId="15327"/>
    <cellStyle name="Note 2 5 5 2 2" xfId="15328"/>
    <cellStyle name="Note 2 5 5 3" xfId="15329"/>
    <cellStyle name="Note 2 5 6" xfId="15330"/>
    <cellStyle name="Note 2 5 6 2" xfId="15331"/>
    <cellStyle name="Note 2 5 7" xfId="15332"/>
    <cellStyle name="Note 2 5 7 2" xfId="15333"/>
    <cellStyle name="Note 2 5 8" xfId="15334"/>
    <cellStyle name="Note 2 5_Other Benefits Allocation %" xfId="15335"/>
    <cellStyle name="Note 2 6" xfId="15336"/>
    <cellStyle name="Note 2 6 2" xfId="15337"/>
    <cellStyle name="Note 2 6 2 2" xfId="15338"/>
    <cellStyle name="Note 2 6 3" xfId="15339"/>
    <cellStyle name="Note 2 7" xfId="15340"/>
    <cellStyle name="Note 2 7 2" xfId="15341"/>
    <cellStyle name="Note 2 7 2 2" xfId="15342"/>
    <cellStyle name="Note 2 7 3" xfId="15343"/>
    <cellStyle name="Note 2 8" xfId="15344"/>
    <cellStyle name="Note 2 8 2" xfId="15345"/>
    <cellStyle name="Note 2 8 2 2" xfId="15346"/>
    <cellStyle name="Note 2 8 3" xfId="15347"/>
    <cellStyle name="Note 2 9" xfId="15348"/>
    <cellStyle name="Note 2 9 2" xfId="15349"/>
    <cellStyle name="Note 2 9 2 2" xfId="15350"/>
    <cellStyle name="Note 2 9 3" xfId="15351"/>
    <cellStyle name="Note 2_401K Summary" xfId="15352"/>
    <cellStyle name="Note 20" xfId="15353"/>
    <cellStyle name="Note 21" xfId="15354"/>
    <cellStyle name="Note 22" xfId="15355"/>
    <cellStyle name="Note 23" xfId="15356"/>
    <cellStyle name="Note 3" xfId="15357"/>
    <cellStyle name="Note 3 10" xfId="15358"/>
    <cellStyle name="Note 3 10 2" xfId="15359"/>
    <cellStyle name="Note 3 10 2 2" xfId="15360"/>
    <cellStyle name="Note 3 10 3" xfId="15361"/>
    <cellStyle name="Note 3 11" xfId="15362"/>
    <cellStyle name="Note 3 11 2" xfId="15363"/>
    <cellStyle name="Note 3 11 2 2" xfId="15364"/>
    <cellStyle name="Note 3 11 3" xfId="15365"/>
    <cellStyle name="Note 3 12" xfId="15366"/>
    <cellStyle name="Note 3 2" xfId="15367"/>
    <cellStyle name="Note 3 2 2" xfId="15368"/>
    <cellStyle name="Note 3 2 2 2" xfId="15369"/>
    <cellStyle name="Note 3 2 2 2 2" xfId="15370"/>
    <cellStyle name="Note 3 2 2 2 2 2" xfId="15371"/>
    <cellStyle name="Note 3 2 2 2 3" xfId="15372"/>
    <cellStyle name="Note 3 2 2 3" xfId="15373"/>
    <cellStyle name="Note 3 2 2 3 2" xfId="15374"/>
    <cellStyle name="Note 3 2 2 3 2 2" xfId="15375"/>
    <cellStyle name="Note 3 2 2 3 3" xfId="15376"/>
    <cellStyle name="Note 3 2 2 4" xfId="15377"/>
    <cellStyle name="Note 3 2 2 4 2" xfId="15378"/>
    <cellStyle name="Note 3 2 2 5" xfId="15379"/>
    <cellStyle name="Note 3 2 2 5 2" xfId="15380"/>
    <cellStyle name="Note 3 2 2 6" xfId="15381"/>
    <cellStyle name="Note 3 2 3" xfId="15382"/>
    <cellStyle name="Note 3 2 3 2" xfId="15383"/>
    <cellStyle name="Note 3 2 3 2 2" xfId="15384"/>
    <cellStyle name="Note 3 2 3 2 2 2" xfId="15385"/>
    <cellStyle name="Note 3 2 3 2 3" xfId="15386"/>
    <cellStyle name="Note 3 2 3 3" xfId="15387"/>
    <cellStyle name="Note 3 2 3 3 2" xfId="15388"/>
    <cellStyle name="Note 3 2 3 3 2 2" xfId="15389"/>
    <cellStyle name="Note 3 2 3 3 3" xfId="15390"/>
    <cellStyle name="Note 3 2 3 4" xfId="15391"/>
    <cellStyle name="Note 3 2 3 4 2" xfId="15392"/>
    <cellStyle name="Note 3 2 3 5" xfId="15393"/>
    <cellStyle name="Note 3 2 3 5 2" xfId="15394"/>
    <cellStyle name="Note 3 2 3 6" xfId="15395"/>
    <cellStyle name="Note 3 2 4" xfId="15396"/>
    <cellStyle name="Note 3 2 4 2" xfId="15397"/>
    <cellStyle name="Note 3 2 4 2 2" xfId="15398"/>
    <cellStyle name="Note 3 2 4 2 2 2" xfId="15399"/>
    <cellStyle name="Note 3 2 4 2 3" xfId="15400"/>
    <cellStyle name="Note 3 2 4 3" xfId="15401"/>
    <cellStyle name="Note 3 2 4 3 2" xfId="15402"/>
    <cellStyle name="Note 3 2 4 3 2 2" xfId="15403"/>
    <cellStyle name="Note 3 2 4 3 3" xfId="15404"/>
    <cellStyle name="Note 3 2 4 4" xfId="15405"/>
    <cellStyle name="Note 3 2 4 4 2" xfId="15406"/>
    <cellStyle name="Note 3 2 4 5" xfId="15407"/>
    <cellStyle name="Note 3 2 4 5 2" xfId="15408"/>
    <cellStyle name="Note 3 2 4 6" xfId="15409"/>
    <cellStyle name="Note 3 2 5" xfId="15410"/>
    <cellStyle name="Note 3 2 5 2" xfId="15411"/>
    <cellStyle name="Note 3 2 5 2 2" xfId="15412"/>
    <cellStyle name="Note 3 2 5 3" xfId="15413"/>
    <cellStyle name="Note 3 2 6" xfId="15414"/>
    <cellStyle name="Note 3 2_Other Benefits Allocation %" xfId="15415"/>
    <cellStyle name="Note 3 3" xfId="15416"/>
    <cellStyle name="Note 3 3 2" xfId="15417"/>
    <cellStyle name="Note 3 3 2 2" xfId="15418"/>
    <cellStyle name="Note 3 3 2 2 2" xfId="15419"/>
    <cellStyle name="Note 3 3 2 2 2 2" xfId="15420"/>
    <cellStyle name="Note 3 3 2 2 3" xfId="15421"/>
    <cellStyle name="Note 3 3 2 3" xfId="15422"/>
    <cellStyle name="Note 3 3 2 3 2" xfId="15423"/>
    <cellStyle name="Note 3 3 2 3 2 2" xfId="15424"/>
    <cellStyle name="Note 3 3 2 3 3" xfId="15425"/>
    <cellStyle name="Note 3 3 2 4" xfId="15426"/>
    <cellStyle name="Note 3 3 2 4 2" xfId="15427"/>
    <cellStyle name="Note 3 3 2 5" xfId="15428"/>
    <cellStyle name="Note 3 3 2 5 2" xfId="15429"/>
    <cellStyle name="Note 3 3 2 6" xfId="15430"/>
    <cellStyle name="Note 3 3 3" xfId="15431"/>
    <cellStyle name="Note 3 3 3 2" xfId="15432"/>
    <cellStyle name="Note 3 3 3 2 2" xfId="15433"/>
    <cellStyle name="Note 3 3 3 2 2 2" xfId="15434"/>
    <cellStyle name="Note 3 3 3 2 3" xfId="15435"/>
    <cellStyle name="Note 3 3 3 3" xfId="15436"/>
    <cellStyle name="Note 3 3 3 3 2" xfId="15437"/>
    <cellStyle name="Note 3 3 3 3 2 2" xfId="15438"/>
    <cellStyle name="Note 3 3 3 3 3" xfId="15439"/>
    <cellStyle name="Note 3 3 3 4" xfId="15440"/>
    <cellStyle name="Note 3 3 3 4 2" xfId="15441"/>
    <cellStyle name="Note 3 3 3 5" xfId="15442"/>
    <cellStyle name="Note 3 3 3 5 2" xfId="15443"/>
    <cellStyle name="Note 3 3 3 6" xfId="15444"/>
    <cellStyle name="Note 3 3 4" xfId="15445"/>
    <cellStyle name="Note 3 3 4 2" xfId="15446"/>
    <cellStyle name="Note 3 3 4 2 2" xfId="15447"/>
    <cellStyle name="Note 3 3 4 3" xfId="15448"/>
    <cellStyle name="Note 3 3 5" xfId="15449"/>
    <cellStyle name="Note 3 3 5 2" xfId="15450"/>
    <cellStyle name="Note 3 3 5 2 2" xfId="15451"/>
    <cellStyle name="Note 3 3 5 3" xfId="15452"/>
    <cellStyle name="Note 3 3 6" xfId="15453"/>
    <cellStyle name="Note 3 3 6 2" xfId="15454"/>
    <cellStyle name="Note 3 3 7" xfId="15455"/>
    <cellStyle name="Note 3 3 7 2" xfId="15456"/>
    <cellStyle name="Note 3 3 8" xfId="15457"/>
    <cellStyle name="Note 3 3_Other Benefits Allocation %" xfId="15458"/>
    <cellStyle name="Note 3 4" xfId="15459"/>
    <cellStyle name="Note 3 4 2" xfId="15460"/>
    <cellStyle name="Note 3 4 2 2" xfId="15461"/>
    <cellStyle name="Note 3 4 3" xfId="15462"/>
    <cellStyle name="Note 3 5" xfId="15463"/>
    <cellStyle name="Note 3 5 2" xfId="15464"/>
    <cellStyle name="Note 3 5 2 2" xfId="15465"/>
    <cellStyle name="Note 3 5 3" xfId="15466"/>
    <cellStyle name="Note 3 6" xfId="15467"/>
    <cellStyle name="Note 3 6 2" xfId="15468"/>
    <cellStyle name="Note 3 6 2 2" xfId="15469"/>
    <cellStyle name="Note 3 6 3" xfId="15470"/>
    <cellStyle name="Note 3 7" xfId="15471"/>
    <cellStyle name="Note 3 7 2" xfId="15472"/>
    <cellStyle name="Note 3 7 2 2" xfId="15473"/>
    <cellStyle name="Note 3 7 3" xfId="15474"/>
    <cellStyle name="Note 3 8" xfId="15475"/>
    <cellStyle name="Note 3 8 2" xfId="15476"/>
    <cellStyle name="Note 3 8 2 2" xfId="15477"/>
    <cellStyle name="Note 3 8 3" xfId="15478"/>
    <cellStyle name="Note 3 9" xfId="15479"/>
    <cellStyle name="Note 3 9 2" xfId="15480"/>
    <cellStyle name="Note 3 9 2 2" xfId="15481"/>
    <cellStyle name="Note 3 9 3" xfId="15482"/>
    <cellStyle name="Note 3_401K Summary" xfId="15483"/>
    <cellStyle name="Note 4" xfId="15484"/>
    <cellStyle name="Note 5" xfId="15485"/>
    <cellStyle name="Note 5 2" xfId="15486"/>
    <cellStyle name="Note 5 2 2" xfId="15487"/>
    <cellStyle name="Note 5 2 2 2" xfId="15488"/>
    <cellStyle name="Note 5 2 2 2 2" xfId="15489"/>
    <cellStyle name="Note 5 2 2 2 2 2" xfId="15490"/>
    <cellStyle name="Note 5 2 2 2 3" xfId="15491"/>
    <cellStyle name="Note 5 2 2 3" xfId="15492"/>
    <cellStyle name="Note 5 2 2 3 2" xfId="15493"/>
    <cellStyle name="Note 5 2 2 4" xfId="15494"/>
    <cellStyle name="Note 5 2 3" xfId="15495"/>
    <cellStyle name="Note 5 2 3 2" xfId="15496"/>
    <cellStyle name="Note 5 2 3 2 2" xfId="15497"/>
    <cellStyle name="Note 5 2 3 2 2 2" xfId="15498"/>
    <cellStyle name="Note 5 2 3 2 3" xfId="15499"/>
    <cellStyle name="Note 5 2 3 3" xfId="15500"/>
    <cellStyle name="Note 5 2 3 3 2" xfId="15501"/>
    <cellStyle name="Note 5 2 3 4" xfId="15502"/>
    <cellStyle name="Note 5 2 4" xfId="15503"/>
    <cellStyle name="Note 5 2 4 2" xfId="15504"/>
    <cellStyle name="Note 5 2 4 2 2" xfId="15505"/>
    <cellStyle name="Note 5 2 4 3" xfId="15506"/>
    <cellStyle name="Note 5 2 5" xfId="15507"/>
    <cellStyle name="Note 5 2 5 2" xfId="15508"/>
    <cellStyle name="Note 5 2 6" xfId="15509"/>
    <cellStyle name="Note 5 3" xfId="15510"/>
    <cellStyle name="Note 5 3 2" xfId="15511"/>
    <cellStyle name="Note 5 3 2 2" xfId="15512"/>
    <cellStyle name="Note 5 3 2 2 2" xfId="15513"/>
    <cellStyle name="Note 5 3 2 2 2 2" xfId="15514"/>
    <cellStyle name="Note 5 3 2 2 3" xfId="15515"/>
    <cellStyle name="Note 5 3 2 3" xfId="15516"/>
    <cellStyle name="Note 5 3 2 3 2" xfId="15517"/>
    <cellStyle name="Note 5 3 2 4" xfId="15518"/>
    <cellStyle name="Note 5 3 3" xfId="15519"/>
    <cellStyle name="Note 5 3 3 2" xfId="15520"/>
    <cellStyle name="Note 5 3 3 2 2" xfId="15521"/>
    <cellStyle name="Note 5 3 3 2 2 2" xfId="15522"/>
    <cellStyle name="Note 5 3 3 2 3" xfId="15523"/>
    <cellStyle name="Note 5 3 3 3" xfId="15524"/>
    <cellStyle name="Note 5 3 3 3 2" xfId="15525"/>
    <cellStyle name="Note 5 3 3 4" xfId="15526"/>
    <cellStyle name="Note 5 3 4" xfId="15527"/>
    <cellStyle name="Note 5 3 4 2" xfId="15528"/>
    <cellStyle name="Note 5 3 4 2 2" xfId="15529"/>
    <cellStyle name="Note 5 3 4 3" xfId="15530"/>
    <cellStyle name="Note 5 3 5" xfId="15531"/>
    <cellStyle name="Note 5 3 5 2" xfId="15532"/>
    <cellStyle name="Note 5 3 6" xfId="15533"/>
    <cellStyle name="Note 5 4" xfId="15534"/>
    <cellStyle name="Note 5 4 2" xfId="15535"/>
    <cellStyle name="Note 5 4 2 2" xfId="15536"/>
    <cellStyle name="Note 5 4 2 2 2" xfId="15537"/>
    <cellStyle name="Note 5 4 2 3" xfId="15538"/>
    <cellStyle name="Note 5 4 3" xfId="15539"/>
    <cellStyle name="Note 5 4 3 2" xfId="15540"/>
    <cellStyle name="Note 5 4 4" xfId="15541"/>
    <cellStyle name="Note 5 5" xfId="15542"/>
    <cellStyle name="Note 5 5 2" xfId="15543"/>
    <cellStyle name="Note 5 5 2 2" xfId="15544"/>
    <cellStyle name="Note 5 5 2 2 2" xfId="15545"/>
    <cellStyle name="Note 5 5 2 3" xfId="15546"/>
    <cellStyle name="Note 5 5 3" xfId="15547"/>
    <cellStyle name="Note 5 5 3 2" xfId="15548"/>
    <cellStyle name="Note 5 5 4" xfId="15549"/>
    <cellStyle name="Note 5 6" xfId="15550"/>
    <cellStyle name="Note 5 6 2" xfId="15551"/>
    <cellStyle name="Note 5 6 2 2" xfId="15552"/>
    <cellStyle name="Note 5 6 3" xfId="15553"/>
    <cellStyle name="Note 5 7" xfId="15554"/>
    <cellStyle name="Note 5 7 2" xfId="15555"/>
    <cellStyle name="Note 5 8" xfId="15556"/>
    <cellStyle name="Note 6" xfId="15557"/>
    <cellStyle name="Note 6 2" xfId="15558"/>
    <cellStyle name="Note 6 2 2" xfId="15559"/>
    <cellStyle name="Note 6 2 2 2" xfId="15560"/>
    <cellStyle name="Note 6 2 2 2 2" xfId="15561"/>
    <cellStyle name="Note 6 2 2 2 2 2" xfId="15562"/>
    <cellStyle name="Note 6 2 2 2 3" xfId="15563"/>
    <cellStyle name="Note 6 2 2 3" xfId="15564"/>
    <cellStyle name="Note 6 2 2 3 2" xfId="15565"/>
    <cellStyle name="Note 6 2 2 4" xfId="15566"/>
    <cellStyle name="Note 6 2 3" xfId="15567"/>
    <cellStyle name="Note 6 2 3 2" xfId="15568"/>
    <cellStyle name="Note 6 2 3 2 2" xfId="15569"/>
    <cellStyle name="Note 6 2 3 2 2 2" xfId="15570"/>
    <cellStyle name="Note 6 2 3 2 3" xfId="15571"/>
    <cellStyle name="Note 6 2 3 3" xfId="15572"/>
    <cellStyle name="Note 6 2 3 3 2" xfId="15573"/>
    <cellStyle name="Note 6 2 3 4" xfId="15574"/>
    <cellStyle name="Note 6 2 4" xfId="15575"/>
    <cellStyle name="Note 6 2 4 2" xfId="15576"/>
    <cellStyle name="Note 6 2 4 2 2" xfId="15577"/>
    <cellStyle name="Note 6 2 4 3" xfId="15578"/>
    <cellStyle name="Note 6 2 5" xfId="15579"/>
    <cellStyle name="Note 6 2 5 2" xfId="15580"/>
    <cellStyle name="Note 6 2 6" xfId="15581"/>
    <cellStyle name="Note 6 3" xfId="15582"/>
    <cellStyle name="Note 6 3 2" xfId="15583"/>
    <cellStyle name="Note 6 3 2 2" xfId="15584"/>
    <cellStyle name="Note 6 3 2 2 2" xfId="15585"/>
    <cellStyle name="Note 6 3 2 2 2 2" xfId="15586"/>
    <cellStyle name="Note 6 3 2 2 3" xfId="15587"/>
    <cellStyle name="Note 6 3 2 3" xfId="15588"/>
    <cellStyle name="Note 6 3 2 3 2" xfId="15589"/>
    <cellStyle name="Note 6 3 2 4" xfId="15590"/>
    <cellStyle name="Note 6 3 3" xfId="15591"/>
    <cellStyle name="Note 6 3 3 2" xfId="15592"/>
    <cellStyle name="Note 6 3 3 2 2" xfId="15593"/>
    <cellStyle name="Note 6 3 3 2 2 2" xfId="15594"/>
    <cellStyle name="Note 6 3 3 2 3" xfId="15595"/>
    <cellStyle name="Note 6 3 3 3" xfId="15596"/>
    <cellStyle name="Note 6 3 3 3 2" xfId="15597"/>
    <cellStyle name="Note 6 3 3 4" xfId="15598"/>
    <cellStyle name="Note 6 3 4" xfId="15599"/>
    <cellStyle name="Note 6 3 4 2" xfId="15600"/>
    <cellStyle name="Note 6 3 4 2 2" xfId="15601"/>
    <cellStyle name="Note 6 3 4 3" xfId="15602"/>
    <cellStyle name="Note 6 3 5" xfId="15603"/>
    <cellStyle name="Note 6 3 5 2" xfId="15604"/>
    <cellStyle name="Note 6 3 6" xfId="15605"/>
    <cellStyle name="Note 6 4" xfId="15606"/>
    <cellStyle name="Note 6 4 2" xfId="15607"/>
    <cellStyle name="Note 6 4 2 2" xfId="15608"/>
    <cellStyle name="Note 6 4 2 2 2" xfId="15609"/>
    <cellStyle name="Note 6 4 2 3" xfId="15610"/>
    <cellStyle name="Note 6 4 3" xfId="15611"/>
    <cellStyle name="Note 6 4 3 2" xfId="15612"/>
    <cellStyle name="Note 6 4 4" xfId="15613"/>
    <cellStyle name="Note 6 5" xfId="15614"/>
    <cellStyle name="Note 6 5 2" xfId="15615"/>
    <cellStyle name="Note 6 5 2 2" xfId="15616"/>
    <cellStyle name="Note 6 5 2 2 2" xfId="15617"/>
    <cellStyle name="Note 6 5 2 3" xfId="15618"/>
    <cellStyle name="Note 6 5 3" xfId="15619"/>
    <cellStyle name="Note 6 5 3 2" xfId="15620"/>
    <cellStyle name="Note 6 5 4" xfId="15621"/>
    <cellStyle name="Note 6 6" xfId="15622"/>
    <cellStyle name="Note 6 6 2" xfId="15623"/>
    <cellStyle name="Note 6 6 2 2" xfId="15624"/>
    <cellStyle name="Note 6 6 3" xfId="15625"/>
    <cellStyle name="Note 6 7" xfId="15626"/>
    <cellStyle name="Note 6 7 2" xfId="15627"/>
    <cellStyle name="Note 6 8" xfId="15628"/>
    <cellStyle name="Note 7" xfId="15629"/>
    <cellStyle name="Note 8" xfId="15630"/>
    <cellStyle name="Note 9" xfId="15631"/>
    <cellStyle name="num" xfId="15632"/>
    <cellStyle name="Numbers" xfId="15633"/>
    <cellStyle name="Numbers - Bold" xfId="15634"/>
    <cellStyle name="Numbers - Bold - Italic" xfId="15635"/>
    <cellStyle name="Numbers - Bold 2" xfId="15636"/>
    <cellStyle name="Numbers - Bold_1pager28" xfId="15637"/>
    <cellStyle name="Numbers - Large" xfId="15638"/>
    <cellStyle name="Numbers_Comps" xfId="15639"/>
    <cellStyle name="oca" xfId="15640"/>
    <cellStyle name="oca 2" xfId="15641"/>
    <cellStyle name="oca_March_LTD_Premium" xfId="15642"/>
    <cellStyle name="Œ…‹æØ‚è [0.00]_guyan" xfId="15643"/>
    <cellStyle name="Œ…‹æØ‚è_guyan" xfId="15644"/>
    <cellStyle name="onedec" xfId="15645"/>
    <cellStyle name="Options_inputs" xfId="15646"/>
    <cellStyle name="Outlined" xfId="15647"/>
    <cellStyle name="Outlined 10" xfId="15648"/>
    <cellStyle name="Outlined 10 2" xfId="15649"/>
    <cellStyle name="Outlined 10 2 2" xfId="15650"/>
    <cellStyle name="Outlined 10 2 2 2" xfId="15651"/>
    <cellStyle name="Outlined 10 2 3" xfId="15652"/>
    <cellStyle name="Outlined 10 3" xfId="15653"/>
    <cellStyle name="Outlined 10 3 2" xfId="15654"/>
    <cellStyle name="Outlined 10 3 2 2" xfId="15655"/>
    <cellStyle name="Outlined 10 3 3" xfId="15656"/>
    <cellStyle name="Outlined 10 4" xfId="15657"/>
    <cellStyle name="Outlined 10 4 2" xfId="15658"/>
    <cellStyle name="Outlined 10 5" xfId="15659"/>
    <cellStyle name="Outlined 10 5 2" xfId="15660"/>
    <cellStyle name="Outlined 10 6" xfId="15661"/>
    <cellStyle name="Outlined 11" xfId="15662"/>
    <cellStyle name="Outlined 11 2" xfId="15663"/>
    <cellStyle name="Outlined 11 2 2" xfId="15664"/>
    <cellStyle name="Outlined 11 2 2 2" xfId="15665"/>
    <cellStyle name="Outlined 11 2 3" xfId="15666"/>
    <cellStyle name="Outlined 11 3" xfId="15667"/>
    <cellStyle name="Outlined 11 3 2" xfId="15668"/>
    <cellStyle name="Outlined 11 3 2 2" xfId="15669"/>
    <cellStyle name="Outlined 11 3 3" xfId="15670"/>
    <cellStyle name="Outlined 11 4" xfId="15671"/>
    <cellStyle name="Outlined 11 4 2" xfId="15672"/>
    <cellStyle name="Outlined 11 5" xfId="15673"/>
    <cellStyle name="Outlined 11 5 2" xfId="15674"/>
    <cellStyle name="Outlined 11 6" xfId="15675"/>
    <cellStyle name="Outlined 12" xfId="15676"/>
    <cellStyle name="Outlined 12 2" xfId="15677"/>
    <cellStyle name="Outlined 12 2 2" xfId="15678"/>
    <cellStyle name="Outlined 12 3" xfId="15679"/>
    <cellStyle name="Outlined 13" xfId="15680"/>
    <cellStyle name="Outlined 13 2" xfId="15681"/>
    <cellStyle name="Outlined 13 2 2" xfId="15682"/>
    <cellStyle name="Outlined 13 3" xfId="15683"/>
    <cellStyle name="Outlined 14" xfId="15684"/>
    <cellStyle name="Outlined 15" xfId="15685"/>
    <cellStyle name="Outlined 2" xfId="15686"/>
    <cellStyle name="Outlined 2 2" xfId="15687"/>
    <cellStyle name="Outlined 2 2 2" xfId="15688"/>
    <cellStyle name="Outlined 2 2 2 2" xfId="15689"/>
    <cellStyle name="Outlined 2 2 2 2 2" xfId="15690"/>
    <cellStyle name="Outlined 2 2 2 2 2 2" xfId="15691"/>
    <cellStyle name="Outlined 2 2 2 2 3" xfId="15692"/>
    <cellStyle name="Outlined 2 2 2 3" xfId="15693"/>
    <cellStyle name="Outlined 2 2 2 3 2" xfId="15694"/>
    <cellStyle name="Outlined 2 2 2 3 2 2" xfId="15695"/>
    <cellStyle name="Outlined 2 2 2 3 3" xfId="15696"/>
    <cellStyle name="Outlined 2 2 2 4" xfId="15697"/>
    <cellStyle name="Outlined 2 2 2 4 2" xfId="15698"/>
    <cellStyle name="Outlined 2 2 2 5" xfId="15699"/>
    <cellStyle name="Outlined 2 2 2 5 2" xfId="15700"/>
    <cellStyle name="Outlined 2 2 2 6" xfId="15701"/>
    <cellStyle name="Outlined 2 2 3" xfId="15702"/>
    <cellStyle name="Outlined 2 2 3 2" xfId="15703"/>
    <cellStyle name="Outlined 2 2 3 2 2" xfId="15704"/>
    <cellStyle name="Outlined 2 2 3 2 2 2" xfId="15705"/>
    <cellStyle name="Outlined 2 2 3 2 3" xfId="15706"/>
    <cellStyle name="Outlined 2 2 3 3" xfId="15707"/>
    <cellStyle name="Outlined 2 2 3 3 2" xfId="15708"/>
    <cellStyle name="Outlined 2 2 3 3 2 2" xfId="15709"/>
    <cellStyle name="Outlined 2 2 3 3 3" xfId="15710"/>
    <cellStyle name="Outlined 2 2 3 4" xfId="15711"/>
    <cellStyle name="Outlined 2 2 3 4 2" xfId="15712"/>
    <cellStyle name="Outlined 2 2 3 5" xfId="15713"/>
    <cellStyle name="Outlined 2 2 3 5 2" xfId="15714"/>
    <cellStyle name="Outlined 2 2 3 6" xfId="15715"/>
    <cellStyle name="Outlined 2 2 4" xfId="15716"/>
    <cellStyle name="Outlined 2 2 4 2" xfId="15717"/>
    <cellStyle name="Outlined 2 2 4 2 2" xfId="15718"/>
    <cellStyle name="Outlined 2 2 4 2 2 2" xfId="15719"/>
    <cellStyle name="Outlined 2 2 4 2 3" xfId="15720"/>
    <cellStyle name="Outlined 2 2 4 3" xfId="15721"/>
    <cellStyle name="Outlined 2 2 4 3 2" xfId="15722"/>
    <cellStyle name="Outlined 2 2 4 3 2 2" xfId="15723"/>
    <cellStyle name="Outlined 2 2 4 3 3" xfId="15724"/>
    <cellStyle name="Outlined 2 2 4 4" xfId="15725"/>
    <cellStyle name="Outlined 2 2 4 4 2" xfId="15726"/>
    <cellStyle name="Outlined 2 2 4 5" xfId="15727"/>
    <cellStyle name="Outlined 2 2 4 5 2" xfId="15728"/>
    <cellStyle name="Outlined 2 2 4 6" xfId="15729"/>
    <cellStyle name="Outlined 2 2 5" xfId="15730"/>
    <cellStyle name="Outlined 2 2 5 2" xfId="15731"/>
    <cellStyle name="Outlined 2 2 5 2 2" xfId="15732"/>
    <cellStyle name="Outlined 2 2 5 3" xfId="15733"/>
    <cellStyle name="Outlined 2 2 6" xfId="15734"/>
    <cellStyle name="Outlined 2 2_Other Benefits Allocation %" xfId="15735"/>
    <cellStyle name="Outlined 2 3" xfId="15736"/>
    <cellStyle name="Outlined 2 3 2" xfId="15737"/>
    <cellStyle name="Outlined 2 3 2 2" xfId="15738"/>
    <cellStyle name="Outlined 2 3 2 2 2" xfId="15739"/>
    <cellStyle name="Outlined 2 3 2 2 2 2" xfId="15740"/>
    <cellStyle name="Outlined 2 3 2 2 3" xfId="15741"/>
    <cellStyle name="Outlined 2 3 2 3" xfId="15742"/>
    <cellStyle name="Outlined 2 3 2 3 2" xfId="15743"/>
    <cellStyle name="Outlined 2 3 2 3 2 2" xfId="15744"/>
    <cellStyle name="Outlined 2 3 2 3 3" xfId="15745"/>
    <cellStyle name="Outlined 2 3 2 4" xfId="15746"/>
    <cellStyle name="Outlined 2 3 2 4 2" xfId="15747"/>
    <cellStyle name="Outlined 2 3 2 5" xfId="15748"/>
    <cellStyle name="Outlined 2 3 2 5 2" xfId="15749"/>
    <cellStyle name="Outlined 2 3 2 6" xfId="15750"/>
    <cellStyle name="Outlined 2 3 3" xfId="15751"/>
    <cellStyle name="Outlined 2 3 3 2" xfId="15752"/>
    <cellStyle name="Outlined 2 3 3 2 2" xfId="15753"/>
    <cellStyle name="Outlined 2 3 3 2 2 2" xfId="15754"/>
    <cellStyle name="Outlined 2 3 3 2 3" xfId="15755"/>
    <cellStyle name="Outlined 2 3 3 3" xfId="15756"/>
    <cellStyle name="Outlined 2 3 3 3 2" xfId="15757"/>
    <cellStyle name="Outlined 2 3 3 3 2 2" xfId="15758"/>
    <cellStyle name="Outlined 2 3 3 3 3" xfId="15759"/>
    <cellStyle name="Outlined 2 3 3 4" xfId="15760"/>
    <cellStyle name="Outlined 2 3 3 4 2" xfId="15761"/>
    <cellStyle name="Outlined 2 3 3 5" xfId="15762"/>
    <cellStyle name="Outlined 2 3 3 5 2" xfId="15763"/>
    <cellStyle name="Outlined 2 3 3 6" xfId="15764"/>
    <cellStyle name="Outlined 2 3 4" xfId="15765"/>
    <cellStyle name="Outlined 2 3 4 2" xfId="15766"/>
    <cellStyle name="Outlined 2 3 4 2 2" xfId="15767"/>
    <cellStyle name="Outlined 2 3 4 3" xfId="15768"/>
    <cellStyle name="Outlined 2 3 5" xfId="15769"/>
    <cellStyle name="Outlined 2 3 5 2" xfId="15770"/>
    <cellStyle name="Outlined 2 3 5 2 2" xfId="15771"/>
    <cellStyle name="Outlined 2 3 5 3" xfId="15772"/>
    <cellStyle name="Outlined 2 3 6" xfId="15773"/>
    <cellStyle name="Outlined 2 3 6 2" xfId="15774"/>
    <cellStyle name="Outlined 2 3 7" xfId="15775"/>
    <cellStyle name="Outlined 2 3 7 2" xfId="15776"/>
    <cellStyle name="Outlined 2 3 8" xfId="15777"/>
    <cellStyle name="Outlined 2 3_Other Benefits Allocation %" xfId="15778"/>
    <cellStyle name="Outlined 2 4" xfId="15779"/>
    <cellStyle name="Outlined 2 4 2" xfId="15780"/>
    <cellStyle name="Outlined 2 4 2 2" xfId="15781"/>
    <cellStyle name="Outlined 2 4 3" xfId="15782"/>
    <cellStyle name="Outlined 2 5" xfId="15783"/>
    <cellStyle name="Outlined 2_401K Summary" xfId="15784"/>
    <cellStyle name="Outlined 3" xfId="15785"/>
    <cellStyle name="Outlined 3 2" xfId="15786"/>
    <cellStyle name="Outlined 3 2 2" xfId="15787"/>
    <cellStyle name="Outlined 3 2 2 2" xfId="15788"/>
    <cellStyle name="Outlined 3 2 2 2 2" xfId="15789"/>
    <cellStyle name="Outlined 3 2 2 3" xfId="15790"/>
    <cellStyle name="Outlined 3 2 3" xfId="15791"/>
    <cellStyle name="Outlined 3 2 3 2" xfId="15792"/>
    <cellStyle name="Outlined 3 2 3 2 2" xfId="15793"/>
    <cellStyle name="Outlined 3 2 3 3" xfId="15794"/>
    <cellStyle name="Outlined 3 2 4" xfId="15795"/>
    <cellStyle name="Outlined 3 2 4 2" xfId="15796"/>
    <cellStyle name="Outlined 3 2 5" xfId="15797"/>
    <cellStyle name="Outlined 3 2 5 2" xfId="15798"/>
    <cellStyle name="Outlined 3 2 6" xfId="15799"/>
    <cellStyle name="Outlined 3 3" xfId="15800"/>
    <cellStyle name="Outlined 3 3 2" xfId="15801"/>
    <cellStyle name="Outlined 3 3 2 2" xfId="15802"/>
    <cellStyle name="Outlined 3 3 2 2 2" xfId="15803"/>
    <cellStyle name="Outlined 3 3 2 3" xfId="15804"/>
    <cellStyle name="Outlined 3 3 3" xfId="15805"/>
    <cellStyle name="Outlined 3 3 3 2" xfId="15806"/>
    <cellStyle name="Outlined 3 3 3 2 2" xfId="15807"/>
    <cellStyle name="Outlined 3 3 3 3" xfId="15808"/>
    <cellStyle name="Outlined 3 3 4" xfId="15809"/>
    <cellStyle name="Outlined 3 3 4 2" xfId="15810"/>
    <cellStyle name="Outlined 3 3 5" xfId="15811"/>
    <cellStyle name="Outlined 3 3 5 2" xfId="15812"/>
    <cellStyle name="Outlined 3 3 6" xfId="15813"/>
    <cellStyle name="Outlined 3 4" xfId="15814"/>
    <cellStyle name="Outlined 3 4 2" xfId="15815"/>
    <cellStyle name="Outlined 3 4 2 2" xfId="15816"/>
    <cellStyle name="Outlined 3 4 2 2 2" xfId="15817"/>
    <cellStyle name="Outlined 3 4 2 3" xfId="15818"/>
    <cellStyle name="Outlined 3 4 3" xfId="15819"/>
    <cellStyle name="Outlined 3 4 3 2" xfId="15820"/>
    <cellStyle name="Outlined 3 4 3 2 2" xfId="15821"/>
    <cellStyle name="Outlined 3 4 3 3" xfId="15822"/>
    <cellStyle name="Outlined 3 4 4" xfId="15823"/>
    <cellStyle name="Outlined 3 4 4 2" xfId="15824"/>
    <cellStyle name="Outlined 3 4 5" xfId="15825"/>
    <cellStyle name="Outlined 3 4 5 2" xfId="15826"/>
    <cellStyle name="Outlined 3 4 6" xfId="15827"/>
    <cellStyle name="Outlined 3 5" xfId="15828"/>
    <cellStyle name="Outlined 3 5 2" xfId="15829"/>
    <cellStyle name="Outlined 3 5 2 2" xfId="15830"/>
    <cellStyle name="Outlined 3 5 3" xfId="15831"/>
    <cellStyle name="Outlined 3 6" xfId="15832"/>
    <cellStyle name="Outlined 3_Other Benefits Allocation %" xfId="15833"/>
    <cellStyle name="Outlined 4" xfId="15834"/>
    <cellStyle name="Outlined 4 2" xfId="15835"/>
    <cellStyle name="Outlined 4 2 2" xfId="15836"/>
    <cellStyle name="Outlined 4 2 2 2" xfId="15837"/>
    <cellStyle name="Outlined 4 2 2 2 2" xfId="15838"/>
    <cellStyle name="Outlined 4 2 2 3" xfId="15839"/>
    <cellStyle name="Outlined 4 2 3" xfId="15840"/>
    <cellStyle name="Outlined 4 2 3 2" xfId="15841"/>
    <cellStyle name="Outlined 4 2 3 2 2" xfId="15842"/>
    <cellStyle name="Outlined 4 2 3 3" xfId="15843"/>
    <cellStyle name="Outlined 4 2 4" xfId="15844"/>
    <cellStyle name="Outlined 4 2 4 2" xfId="15845"/>
    <cellStyle name="Outlined 4 2 5" xfId="15846"/>
    <cellStyle name="Outlined 4 2 5 2" xfId="15847"/>
    <cellStyle name="Outlined 4 2 6" xfId="15848"/>
    <cellStyle name="Outlined 4 3" xfId="15849"/>
    <cellStyle name="Outlined 4 3 2" xfId="15850"/>
    <cellStyle name="Outlined 4 3 2 2" xfId="15851"/>
    <cellStyle name="Outlined 4 3 2 2 2" xfId="15852"/>
    <cellStyle name="Outlined 4 3 2 3" xfId="15853"/>
    <cellStyle name="Outlined 4 3 3" xfId="15854"/>
    <cellStyle name="Outlined 4 3 3 2" xfId="15855"/>
    <cellStyle name="Outlined 4 3 3 2 2" xfId="15856"/>
    <cellStyle name="Outlined 4 3 3 3" xfId="15857"/>
    <cellStyle name="Outlined 4 3 4" xfId="15858"/>
    <cellStyle name="Outlined 4 3 4 2" xfId="15859"/>
    <cellStyle name="Outlined 4 3 5" xfId="15860"/>
    <cellStyle name="Outlined 4 3 5 2" xfId="15861"/>
    <cellStyle name="Outlined 4 3 6" xfId="15862"/>
    <cellStyle name="Outlined 4 4" xfId="15863"/>
    <cellStyle name="Outlined 4 4 2" xfId="15864"/>
    <cellStyle name="Outlined 4 4 2 2" xfId="15865"/>
    <cellStyle name="Outlined 4 4 3" xfId="15866"/>
    <cellStyle name="Outlined 4 5" xfId="15867"/>
    <cellStyle name="Outlined 4 5 2" xfId="15868"/>
    <cellStyle name="Outlined 4 5 2 2" xfId="15869"/>
    <cellStyle name="Outlined 4 5 3" xfId="15870"/>
    <cellStyle name="Outlined 4 6" xfId="15871"/>
    <cellStyle name="Outlined 4 6 2" xfId="15872"/>
    <cellStyle name="Outlined 4 7" xfId="15873"/>
    <cellStyle name="Outlined 4 7 2" xfId="15874"/>
    <cellStyle name="Outlined 4 8" xfId="15875"/>
    <cellStyle name="Outlined 4_Other Benefits Allocation %" xfId="15876"/>
    <cellStyle name="Outlined 5" xfId="15877"/>
    <cellStyle name="Outlined 5 2" xfId="15878"/>
    <cellStyle name="Outlined 5 2 2" xfId="15879"/>
    <cellStyle name="Outlined 5 2 2 2" xfId="15880"/>
    <cellStyle name="Outlined 5 2 3" xfId="15881"/>
    <cellStyle name="Outlined 5 3" xfId="15882"/>
    <cellStyle name="Outlined 5 3 2" xfId="15883"/>
    <cellStyle name="Outlined 5 3 2 2" xfId="15884"/>
    <cellStyle name="Outlined 5 3 3" xfId="15885"/>
    <cellStyle name="Outlined 5 4" xfId="15886"/>
    <cellStyle name="Outlined 5 4 2" xfId="15887"/>
    <cellStyle name="Outlined 5 5" xfId="15888"/>
    <cellStyle name="Outlined 5 5 2" xfId="15889"/>
    <cellStyle name="Outlined 5 6" xfId="15890"/>
    <cellStyle name="Outlined 6" xfId="15891"/>
    <cellStyle name="Outlined 6 2" xfId="15892"/>
    <cellStyle name="Outlined 6 2 2" xfId="15893"/>
    <cellStyle name="Outlined 6 2 2 2" xfId="15894"/>
    <cellStyle name="Outlined 6 2 3" xfId="15895"/>
    <cellStyle name="Outlined 6 3" xfId="15896"/>
    <cellStyle name="Outlined 6 3 2" xfId="15897"/>
    <cellStyle name="Outlined 6 3 2 2" xfId="15898"/>
    <cellStyle name="Outlined 6 3 3" xfId="15899"/>
    <cellStyle name="Outlined 6 4" xfId="15900"/>
    <cellStyle name="Outlined 6 4 2" xfId="15901"/>
    <cellStyle name="Outlined 6 5" xfId="15902"/>
    <cellStyle name="Outlined 6 5 2" xfId="15903"/>
    <cellStyle name="Outlined 6 6" xfId="15904"/>
    <cellStyle name="Outlined 7" xfId="15905"/>
    <cellStyle name="Outlined 7 2" xfId="15906"/>
    <cellStyle name="Outlined 7 2 2" xfId="15907"/>
    <cellStyle name="Outlined 7 2 2 2" xfId="15908"/>
    <cellStyle name="Outlined 7 2 3" xfId="15909"/>
    <cellStyle name="Outlined 7 3" xfId="15910"/>
    <cellStyle name="Outlined 7 3 2" xfId="15911"/>
    <cellStyle name="Outlined 7 3 2 2" xfId="15912"/>
    <cellStyle name="Outlined 7 3 3" xfId="15913"/>
    <cellStyle name="Outlined 7 4" xfId="15914"/>
    <cellStyle name="Outlined 7 4 2" xfId="15915"/>
    <cellStyle name="Outlined 7 5" xfId="15916"/>
    <cellStyle name="Outlined 7 5 2" xfId="15917"/>
    <cellStyle name="Outlined 7 6" xfId="15918"/>
    <cellStyle name="Outlined 8" xfId="15919"/>
    <cellStyle name="Outlined 8 2" xfId="15920"/>
    <cellStyle name="Outlined 8 2 2" xfId="15921"/>
    <cellStyle name="Outlined 8 2 2 2" xfId="15922"/>
    <cellStyle name="Outlined 8 2 3" xfId="15923"/>
    <cellStyle name="Outlined 8 3" xfId="15924"/>
    <cellStyle name="Outlined 8 3 2" xfId="15925"/>
    <cellStyle name="Outlined 8 3 2 2" xfId="15926"/>
    <cellStyle name="Outlined 8 3 3" xfId="15927"/>
    <cellStyle name="Outlined 8 4" xfId="15928"/>
    <cellStyle name="Outlined 8 4 2" xfId="15929"/>
    <cellStyle name="Outlined 8 5" xfId="15930"/>
    <cellStyle name="Outlined 8 5 2" xfId="15931"/>
    <cellStyle name="Outlined 8 6" xfId="15932"/>
    <cellStyle name="Outlined 9" xfId="15933"/>
    <cellStyle name="Outlined 9 2" xfId="15934"/>
    <cellStyle name="Outlined 9 2 2" xfId="15935"/>
    <cellStyle name="Outlined 9 2 2 2" xfId="15936"/>
    <cellStyle name="Outlined 9 2 3" xfId="15937"/>
    <cellStyle name="Outlined 9 3" xfId="15938"/>
    <cellStyle name="Outlined 9 3 2" xfId="15939"/>
    <cellStyle name="Outlined 9 3 2 2" xfId="15940"/>
    <cellStyle name="Outlined 9 3 3" xfId="15941"/>
    <cellStyle name="Outlined 9 4" xfId="15942"/>
    <cellStyle name="Outlined 9 4 2" xfId="15943"/>
    <cellStyle name="Outlined 9 5" xfId="15944"/>
    <cellStyle name="Outlined 9 5 2" xfId="15945"/>
    <cellStyle name="Outlined 9 6" xfId="15946"/>
    <cellStyle name="Outlined_401K Summary" xfId="15947"/>
    <cellStyle name="Output 2" xfId="15948"/>
    <cellStyle name="Output 2 10" xfId="15949"/>
    <cellStyle name="Output 2 10 2" xfId="15950"/>
    <cellStyle name="Output 2 10 2 2" xfId="15951"/>
    <cellStyle name="Output 2 10 3" xfId="15952"/>
    <cellStyle name="Output 2 11" xfId="15953"/>
    <cellStyle name="Output 2 2" xfId="15954"/>
    <cellStyle name="Output 2 2 10" xfId="15955"/>
    <cellStyle name="Output 2 2 10 2" xfId="15956"/>
    <cellStyle name="Output 2 2 10 2 2" xfId="15957"/>
    <cellStyle name="Output 2 2 10 3" xfId="15958"/>
    <cellStyle name="Output 2 2 11" xfId="15959"/>
    <cellStyle name="Output 2 2 2" xfId="15960"/>
    <cellStyle name="Output 2 2 2 2" xfId="15961"/>
    <cellStyle name="Output 2 2 2 2 2" xfId="15962"/>
    <cellStyle name="Output 2 2 2 2 2 2" xfId="15963"/>
    <cellStyle name="Output 2 2 2 2 2 2 2" xfId="15964"/>
    <cellStyle name="Output 2 2 2 2 2 3" xfId="15965"/>
    <cellStyle name="Output 2 2 2 2 3" xfId="15966"/>
    <cellStyle name="Output 2 2 2 2 3 2" xfId="15967"/>
    <cellStyle name="Output 2 2 2 2 3 2 2" xfId="15968"/>
    <cellStyle name="Output 2 2 2 2 3 3" xfId="15969"/>
    <cellStyle name="Output 2 2 2 2 4" xfId="15970"/>
    <cellStyle name="Output 2 2 2 2 4 2" xfId="15971"/>
    <cellStyle name="Output 2 2 2 2 5" xfId="15972"/>
    <cellStyle name="Output 2 2 2 2 5 2" xfId="15973"/>
    <cellStyle name="Output 2 2 2 2 6" xfId="15974"/>
    <cellStyle name="Output 2 2 2 3" xfId="15975"/>
    <cellStyle name="Output 2 2 2 3 2" xfId="15976"/>
    <cellStyle name="Output 2 2 2 3 2 2" xfId="15977"/>
    <cellStyle name="Output 2 2 2 3 2 2 2" xfId="15978"/>
    <cellStyle name="Output 2 2 2 3 2 3" xfId="15979"/>
    <cellStyle name="Output 2 2 2 3 3" xfId="15980"/>
    <cellStyle name="Output 2 2 2 3 3 2" xfId="15981"/>
    <cellStyle name="Output 2 2 2 3 3 2 2" xfId="15982"/>
    <cellStyle name="Output 2 2 2 3 3 3" xfId="15983"/>
    <cellStyle name="Output 2 2 2 3 4" xfId="15984"/>
    <cellStyle name="Output 2 2 2 3 4 2" xfId="15985"/>
    <cellStyle name="Output 2 2 2 3 5" xfId="15986"/>
    <cellStyle name="Output 2 2 2 3 5 2" xfId="15987"/>
    <cellStyle name="Output 2 2 2 3 6" xfId="15988"/>
    <cellStyle name="Output 2 2 2 4" xfId="15989"/>
    <cellStyle name="Output 2 2 2 4 2" xfId="15990"/>
    <cellStyle name="Output 2 2 2 4 2 2" xfId="15991"/>
    <cellStyle name="Output 2 2 2 4 3" xfId="15992"/>
    <cellStyle name="Output 2 2 2 5" xfId="15993"/>
    <cellStyle name="Output 2 2 2 5 2" xfId="15994"/>
    <cellStyle name="Output 2 2 2 5 2 2" xfId="15995"/>
    <cellStyle name="Output 2 2 2 5 3" xfId="15996"/>
    <cellStyle name="Output 2 2 2 6" xfId="15997"/>
    <cellStyle name="Output 2 2 2 6 2" xfId="15998"/>
    <cellStyle name="Output 2 2 2 7" xfId="15999"/>
    <cellStyle name="Output 2 2 2 7 2" xfId="16000"/>
    <cellStyle name="Output 2 2 2 8" xfId="16001"/>
    <cellStyle name="Output 2 2 2_Other Benefits Allocation %" xfId="16002"/>
    <cellStyle name="Output 2 2 3" xfId="16003"/>
    <cellStyle name="Output 2 2 3 2" xfId="16004"/>
    <cellStyle name="Output 2 2 3 2 2" xfId="16005"/>
    <cellStyle name="Output 2 2 3 3" xfId="16006"/>
    <cellStyle name="Output 2 2 4" xfId="16007"/>
    <cellStyle name="Output 2 2 4 2" xfId="16008"/>
    <cellStyle name="Output 2 2 4 2 2" xfId="16009"/>
    <cellStyle name="Output 2 2 4 3" xfId="16010"/>
    <cellStyle name="Output 2 2 5" xfId="16011"/>
    <cellStyle name="Output 2 2 5 2" xfId="16012"/>
    <cellStyle name="Output 2 2 5 2 2" xfId="16013"/>
    <cellStyle name="Output 2 2 5 3" xfId="16014"/>
    <cellStyle name="Output 2 2 6" xfId="16015"/>
    <cellStyle name="Output 2 2 6 2" xfId="16016"/>
    <cellStyle name="Output 2 2 6 2 2" xfId="16017"/>
    <cellStyle name="Output 2 2 6 3" xfId="16018"/>
    <cellStyle name="Output 2 2 7" xfId="16019"/>
    <cellStyle name="Output 2 2 7 2" xfId="16020"/>
    <cellStyle name="Output 2 2 7 2 2" xfId="16021"/>
    <cellStyle name="Output 2 2 7 3" xfId="16022"/>
    <cellStyle name="Output 2 2 8" xfId="16023"/>
    <cellStyle name="Output 2 2 8 2" xfId="16024"/>
    <cellStyle name="Output 2 2 8 2 2" xfId="16025"/>
    <cellStyle name="Output 2 2 8 3" xfId="16026"/>
    <cellStyle name="Output 2 2 9" xfId="16027"/>
    <cellStyle name="Output 2 2 9 2" xfId="16028"/>
    <cellStyle name="Output 2 2 9 2 2" xfId="16029"/>
    <cellStyle name="Output 2 2 9 3" xfId="16030"/>
    <cellStyle name="Output 2 2_Other Benefits Allocation %" xfId="16031"/>
    <cellStyle name="Output 2 3" xfId="16032"/>
    <cellStyle name="Output 2 3 2" xfId="16033"/>
    <cellStyle name="Output 2 3 2 2" xfId="16034"/>
    <cellStyle name="Output 2 3 2 2 2" xfId="16035"/>
    <cellStyle name="Output 2 3 2 2 2 2" xfId="16036"/>
    <cellStyle name="Output 2 3 2 2 2 2 2" xfId="16037"/>
    <cellStyle name="Output 2 3 2 2 2 3" xfId="16038"/>
    <cellStyle name="Output 2 3 2 2 3" xfId="16039"/>
    <cellStyle name="Output 2 3 2 2 3 2" xfId="16040"/>
    <cellStyle name="Output 2 3 2 2 3 2 2" xfId="16041"/>
    <cellStyle name="Output 2 3 2 2 3 3" xfId="16042"/>
    <cellStyle name="Output 2 3 2 2 4" xfId="16043"/>
    <cellStyle name="Output 2 3 2 2 4 2" xfId="16044"/>
    <cellStyle name="Output 2 3 2 2 5" xfId="16045"/>
    <cellStyle name="Output 2 3 2 2 5 2" xfId="16046"/>
    <cellStyle name="Output 2 3 2 2 6" xfId="16047"/>
    <cellStyle name="Output 2 3 2 3" xfId="16048"/>
    <cellStyle name="Output 2 3 2 3 2" xfId="16049"/>
    <cellStyle name="Output 2 3 2 3 2 2" xfId="16050"/>
    <cellStyle name="Output 2 3 2 3 2 2 2" xfId="16051"/>
    <cellStyle name="Output 2 3 2 3 2 3" xfId="16052"/>
    <cellStyle name="Output 2 3 2 3 3" xfId="16053"/>
    <cellStyle name="Output 2 3 2 3 3 2" xfId="16054"/>
    <cellStyle name="Output 2 3 2 3 3 2 2" xfId="16055"/>
    <cellStyle name="Output 2 3 2 3 3 3" xfId="16056"/>
    <cellStyle name="Output 2 3 2 3 4" xfId="16057"/>
    <cellStyle name="Output 2 3 2 3 4 2" xfId="16058"/>
    <cellStyle name="Output 2 3 2 3 5" xfId="16059"/>
    <cellStyle name="Output 2 3 2 3 5 2" xfId="16060"/>
    <cellStyle name="Output 2 3 2 3 6" xfId="16061"/>
    <cellStyle name="Output 2 3 2 4" xfId="16062"/>
    <cellStyle name="Output 2 3 2 4 2" xfId="16063"/>
    <cellStyle name="Output 2 3 2 4 2 2" xfId="16064"/>
    <cellStyle name="Output 2 3 2 4 3" xfId="16065"/>
    <cellStyle name="Output 2 3 2 5" xfId="16066"/>
    <cellStyle name="Output 2 3 2 5 2" xfId="16067"/>
    <cellStyle name="Output 2 3 2 5 2 2" xfId="16068"/>
    <cellStyle name="Output 2 3 2 5 3" xfId="16069"/>
    <cellStyle name="Output 2 3 2 6" xfId="16070"/>
    <cellStyle name="Output 2 3 2 6 2" xfId="16071"/>
    <cellStyle name="Output 2 3 2 7" xfId="16072"/>
    <cellStyle name="Output 2 3 2 7 2" xfId="16073"/>
    <cellStyle name="Output 2 3 2 8" xfId="16074"/>
    <cellStyle name="Output 2 3 2_Other Benefits Allocation %" xfId="16075"/>
    <cellStyle name="Output 2 3 3" xfId="16076"/>
    <cellStyle name="Output 2 3 3 2" xfId="16077"/>
    <cellStyle name="Output 2 3 3 2 2" xfId="16078"/>
    <cellStyle name="Output 2 3 3 3" xfId="16079"/>
    <cellStyle name="Output 2 3 4" xfId="16080"/>
    <cellStyle name="Output 2 3_Other Benefits Allocation %" xfId="16081"/>
    <cellStyle name="Output 2 4" xfId="16082"/>
    <cellStyle name="Output 2 4 2" xfId="16083"/>
    <cellStyle name="Output 2 4 2 2" xfId="16084"/>
    <cellStyle name="Output 2 4 2 2 2" xfId="16085"/>
    <cellStyle name="Output 2 4 2 2 2 2" xfId="16086"/>
    <cellStyle name="Output 2 4 2 2 3" xfId="16087"/>
    <cellStyle name="Output 2 4 2 3" xfId="16088"/>
    <cellStyle name="Output 2 4 2 3 2" xfId="16089"/>
    <cellStyle name="Output 2 4 2 3 2 2" xfId="16090"/>
    <cellStyle name="Output 2 4 2 3 3" xfId="16091"/>
    <cellStyle name="Output 2 4 2 4" xfId="16092"/>
    <cellStyle name="Output 2 4 2 4 2" xfId="16093"/>
    <cellStyle name="Output 2 4 2 5" xfId="16094"/>
    <cellStyle name="Output 2 4 2 5 2" xfId="16095"/>
    <cellStyle name="Output 2 4 2 6" xfId="16096"/>
    <cellStyle name="Output 2 4 3" xfId="16097"/>
    <cellStyle name="Output 2 4 3 2" xfId="16098"/>
    <cellStyle name="Output 2 4 3 2 2" xfId="16099"/>
    <cellStyle name="Output 2 4 3 2 2 2" xfId="16100"/>
    <cellStyle name="Output 2 4 3 2 3" xfId="16101"/>
    <cellStyle name="Output 2 4 3 3" xfId="16102"/>
    <cellStyle name="Output 2 4 3 3 2" xfId="16103"/>
    <cellStyle name="Output 2 4 3 3 2 2" xfId="16104"/>
    <cellStyle name="Output 2 4 3 3 3" xfId="16105"/>
    <cellStyle name="Output 2 4 3 4" xfId="16106"/>
    <cellStyle name="Output 2 4 3 4 2" xfId="16107"/>
    <cellStyle name="Output 2 4 3 5" xfId="16108"/>
    <cellStyle name="Output 2 4 3 5 2" xfId="16109"/>
    <cellStyle name="Output 2 4 3 6" xfId="16110"/>
    <cellStyle name="Output 2 4 4" xfId="16111"/>
    <cellStyle name="Output 2 4 4 2" xfId="16112"/>
    <cellStyle name="Output 2 4 4 2 2" xfId="16113"/>
    <cellStyle name="Output 2 4 4 3" xfId="16114"/>
    <cellStyle name="Output 2 4 5" xfId="16115"/>
    <cellStyle name="Output 2 4 5 2" xfId="16116"/>
    <cellStyle name="Output 2 4 5 2 2" xfId="16117"/>
    <cellStyle name="Output 2 4 5 3" xfId="16118"/>
    <cellStyle name="Output 2 4 6" xfId="16119"/>
    <cellStyle name="Output 2 4 6 2" xfId="16120"/>
    <cellStyle name="Output 2 4 7" xfId="16121"/>
    <cellStyle name="Output 2 4 7 2" xfId="16122"/>
    <cellStyle name="Output 2 4 8" xfId="16123"/>
    <cellStyle name="Output 2 4_Other Benefits Allocation %" xfId="16124"/>
    <cellStyle name="Output 2 5" xfId="16125"/>
    <cellStyle name="Output 2 5 2" xfId="16126"/>
    <cellStyle name="Output 2 5 2 2" xfId="16127"/>
    <cellStyle name="Output 2 5 3" xfId="16128"/>
    <cellStyle name="Output 2 6" xfId="16129"/>
    <cellStyle name="Output 2 6 2" xfId="16130"/>
    <cellStyle name="Output 2 6 2 2" xfId="16131"/>
    <cellStyle name="Output 2 6 3" xfId="16132"/>
    <cellStyle name="Output 2 7" xfId="16133"/>
    <cellStyle name="Output 2 7 2" xfId="16134"/>
    <cellStyle name="Output 2 7 2 2" xfId="16135"/>
    <cellStyle name="Output 2 7 3" xfId="16136"/>
    <cellStyle name="Output 2 8" xfId="16137"/>
    <cellStyle name="Output 2 8 2" xfId="16138"/>
    <cellStyle name="Output 2 8 2 2" xfId="16139"/>
    <cellStyle name="Output 2 8 3" xfId="16140"/>
    <cellStyle name="Output 2 9" xfId="16141"/>
    <cellStyle name="Output 2 9 2" xfId="16142"/>
    <cellStyle name="Output 2 9 2 2" xfId="16143"/>
    <cellStyle name="Output 2 9 3" xfId="16144"/>
    <cellStyle name="Output 2_401K Summary" xfId="16145"/>
    <cellStyle name="Output 3" xfId="16146"/>
    <cellStyle name="Output 4" xfId="16147"/>
    <cellStyle name="Output 5" xfId="16148"/>
    <cellStyle name="Output 6" xfId="16149"/>
    <cellStyle name="Output 7" xfId="16150"/>
    <cellStyle name="Output 8" xfId="16151"/>
    <cellStyle name="Output 9" xfId="16152"/>
    <cellStyle name="Output Amounts" xfId="16153"/>
    <cellStyle name="Output Column Headings" xfId="16154"/>
    <cellStyle name="Output Line Items" xfId="16155"/>
    <cellStyle name="Output Report Heading" xfId="16156"/>
    <cellStyle name="Output Report Title" xfId="16157"/>
    <cellStyle name="Output1_Back" xfId="16158"/>
    <cellStyle name="p" xfId="16159"/>
    <cellStyle name="p." xfId="16160"/>
    <cellStyle name="p. 2" xfId="16161"/>
    <cellStyle name="p._March_LTD_Premium" xfId="16162"/>
    <cellStyle name="p`1" xfId="16163"/>
    <cellStyle name="p0" xfId="16164"/>
    <cellStyle name="p0 2" xfId="16165"/>
    <cellStyle name="p0 2 2" xfId="16166"/>
    <cellStyle name="p0 2 2 2" xfId="16167"/>
    <cellStyle name="p0 2 3" xfId="16168"/>
    <cellStyle name="p0 3" xfId="16169"/>
    <cellStyle name="p0 3 2" xfId="16170"/>
    <cellStyle name="p1" xfId="16171"/>
    <cellStyle name="p1 2" xfId="16172"/>
    <cellStyle name="p1 2 2" xfId="16173"/>
    <cellStyle name="p1 2 2 2" xfId="16174"/>
    <cellStyle name="p1 2 3" xfId="16175"/>
    <cellStyle name="p1 3" xfId="16176"/>
    <cellStyle name="p1 3 2" xfId="16177"/>
    <cellStyle name="p12" xfId="16178"/>
    <cellStyle name="p2" xfId="16179"/>
    <cellStyle name="p2 2" xfId="16180"/>
    <cellStyle name="p4" xfId="16181"/>
    <cellStyle name="Page Heading" xfId="16182"/>
    <cellStyle name="Page Heading Large" xfId="16183"/>
    <cellStyle name="Page Heading Large 2" xfId="16184"/>
    <cellStyle name="Page Heading Large_March_LTD_Premium" xfId="16185"/>
    <cellStyle name="Page Heading Small" xfId="16186"/>
    <cellStyle name="Page Heading Small 2" xfId="16187"/>
    <cellStyle name="Page Heading Small_March_LTD_Premium" xfId="16188"/>
    <cellStyle name="Page Number" xfId="16189"/>
    <cellStyle name="Page Number 2" xfId="16190"/>
    <cellStyle name="Page Number_March_LTD_Premium" xfId="16191"/>
    <cellStyle name="Page Title" xfId="16192"/>
    <cellStyle name="PageSubTitle" xfId="16193"/>
    <cellStyle name="PageTitle" xfId="16194"/>
    <cellStyle name="pct2_yr-yr" xfId="16195"/>
    <cellStyle name="per.style" xfId="16196"/>
    <cellStyle name="Percent (0)" xfId="16197"/>
    <cellStyle name="Percent (1)" xfId="16198"/>
    <cellStyle name="Percent [0]" xfId="16199"/>
    <cellStyle name="Percent [0] 2" xfId="16200"/>
    <cellStyle name="Percent [0]_Aug 2014 Variance" xfId="16201"/>
    <cellStyle name="Percent [00]" xfId="16202"/>
    <cellStyle name="Percent [1]" xfId="16203"/>
    <cellStyle name="Percent [1] 2" xfId="16204"/>
    <cellStyle name="Percent [1]_Aug 2014 Variance" xfId="16205"/>
    <cellStyle name="Percent [2]" xfId="16206"/>
    <cellStyle name="Percent [2] 2" xfId="16207"/>
    <cellStyle name="Percent [2] 3" xfId="16208"/>
    <cellStyle name="Percent [2]_3) LTD 2014 FPL Exp Mid Yr" xfId="16209"/>
    <cellStyle name="Percent 1" xfId="16210"/>
    <cellStyle name="Percent 10" xfId="16211"/>
    <cellStyle name="Percent 10 2" xfId="16212"/>
    <cellStyle name="Percent 11" xfId="16213"/>
    <cellStyle name="Percent 12" xfId="16214"/>
    <cellStyle name="Percent 13" xfId="16215"/>
    <cellStyle name="Percent 14" xfId="16216"/>
    <cellStyle name="Percent 15" xfId="16217"/>
    <cellStyle name="Percent 15 10" xfId="16218"/>
    <cellStyle name="Percent 15 10 2" xfId="16219"/>
    <cellStyle name="Percent 15 11" xfId="16220"/>
    <cellStyle name="Percent 15 2" xfId="16221"/>
    <cellStyle name="Percent 15 2 2" xfId="16222"/>
    <cellStyle name="Percent 15 2 2 2" xfId="16223"/>
    <cellStyle name="Percent 15 2 2 2 2" xfId="16224"/>
    <cellStyle name="Percent 15 2 2 2 2 2" xfId="16225"/>
    <cellStyle name="Percent 15 2 2 2 2 2 2" xfId="16226"/>
    <cellStyle name="Percent 15 2 2 2 2 3" xfId="16227"/>
    <cellStyle name="Percent 15 2 2 2 3" xfId="16228"/>
    <cellStyle name="Percent 15 2 2 2 3 2" xfId="16229"/>
    <cellStyle name="Percent 15 2 2 2 3 2 2" xfId="16230"/>
    <cellStyle name="Percent 15 2 2 2 3 3" xfId="16231"/>
    <cellStyle name="Percent 15 2 2 2 4" xfId="16232"/>
    <cellStyle name="Percent 15 2 2 2 4 2" xfId="16233"/>
    <cellStyle name="Percent 15 2 2 2 5" xfId="16234"/>
    <cellStyle name="Percent 15 2 2 2 5 2" xfId="16235"/>
    <cellStyle name="Percent 15 2 2 2 6" xfId="16236"/>
    <cellStyle name="Percent 15 2 2 3" xfId="16237"/>
    <cellStyle name="Percent 15 2 2 3 2" xfId="16238"/>
    <cellStyle name="Percent 15 2 2 3 2 2" xfId="16239"/>
    <cellStyle name="Percent 15 2 2 3 2 2 2" xfId="16240"/>
    <cellStyle name="Percent 15 2 2 3 2 3" xfId="16241"/>
    <cellStyle name="Percent 15 2 2 3 3" xfId="16242"/>
    <cellStyle name="Percent 15 2 2 3 3 2" xfId="16243"/>
    <cellStyle name="Percent 15 2 2 3 3 2 2" xfId="16244"/>
    <cellStyle name="Percent 15 2 2 3 3 3" xfId="16245"/>
    <cellStyle name="Percent 15 2 2 3 4" xfId="16246"/>
    <cellStyle name="Percent 15 2 2 3 4 2" xfId="16247"/>
    <cellStyle name="Percent 15 2 2 3 5" xfId="16248"/>
    <cellStyle name="Percent 15 2 2 3 5 2" xfId="16249"/>
    <cellStyle name="Percent 15 2 2 3 6" xfId="16250"/>
    <cellStyle name="Percent 15 2 2 4" xfId="16251"/>
    <cellStyle name="Percent 15 2 2 4 2" xfId="16252"/>
    <cellStyle name="Percent 15 2 2 4 2 2" xfId="16253"/>
    <cellStyle name="Percent 15 2 2 4 3" xfId="16254"/>
    <cellStyle name="Percent 15 2 2 5" xfId="16255"/>
    <cellStyle name="Percent 15 2 2 5 2" xfId="16256"/>
    <cellStyle name="Percent 15 2 2 5 2 2" xfId="16257"/>
    <cellStyle name="Percent 15 2 2 5 3" xfId="16258"/>
    <cellStyle name="Percent 15 2 2 6" xfId="16259"/>
    <cellStyle name="Percent 15 2 2 6 2" xfId="16260"/>
    <cellStyle name="Percent 15 2 2 7" xfId="16261"/>
    <cellStyle name="Percent 15 2 2 7 2" xfId="16262"/>
    <cellStyle name="Percent 15 2 2 8" xfId="16263"/>
    <cellStyle name="Percent 15 2 3" xfId="16264"/>
    <cellStyle name="Percent 15 2 3 2" xfId="16265"/>
    <cellStyle name="Percent 15 2 3 2 2" xfId="16266"/>
    <cellStyle name="Percent 15 2 3 2 2 2" xfId="16267"/>
    <cellStyle name="Percent 15 2 3 2 3" xfId="16268"/>
    <cellStyle name="Percent 15 2 3 3" xfId="16269"/>
    <cellStyle name="Percent 15 2 3 3 2" xfId="16270"/>
    <cellStyle name="Percent 15 2 3 3 2 2" xfId="16271"/>
    <cellStyle name="Percent 15 2 3 3 3" xfId="16272"/>
    <cellStyle name="Percent 15 2 3 4" xfId="16273"/>
    <cellStyle name="Percent 15 2 3 4 2" xfId="16274"/>
    <cellStyle name="Percent 15 2 3 5" xfId="16275"/>
    <cellStyle name="Percent 15 2 3 5 2" xfId="16276"/>
    <cellStyle name="Percent 15 2 3 6" xfId="16277"/>
    <cellStyle name="Percent 15 2 4" xfId="16278"/>
    <cellStyle name="Percent 15 2 4 2" xfId="16279"/>
    <cellStyle name="Percent 15 2 4 2 2" xfId="16280"/>
    <cellStyle name="Percent 15 2 4 2 2 2" xfId="16281"/>
    <cellStyle name="Percent 15 2 4 2 3" xfId="16282"/>
    <cellStyle name="Percent 15 2 4 3" xfId="16283"/>
    <cellStyle name="Percent 15 2 4 3 2" xfId="16284"/>
    <cellStyle name="Percent 15 2 4 3 2 2" xfId="16285"/>
    <cellStyle name="Percent 15 2 4 3 3" xfId="16286"/>
    <cellStyle name="Percent 15 2 4 4" xfId="16287"/>
    <cellStyle name="Percent 15 2 4 4 2" xfId="16288"/>
    <cellStyle name="Percent 15 2 4 5" xfId="16289"/>
    <cellStyle name="Percent 15 2 4 5 2" xfId="16290"/>
    <cellStyle name="Percent 15 2 4 6" xfId="16291"/>
    <cellStyle name="Percent 15 2 5" xfId="16292"/>
    <cellStyle name="Percent 15 2 5 2" xfId="16293"/>
    <cellStyle name="Percent 15 2 5 2 2" xfId="16294"/>
    <cellStyle name="Percent 15 2 5 3" xfId="16295"/>
    <cellStyle name="Percent 15 2 6" xfId="16296"/>
    <cellStyle name="Percent 15 2 6 2" xfId="16297"/>
    <cellStyle name="Percent 15 2 6 2 2" xfId="16298"/>
    <cellStyle name="Percent 15 2 6 3" xfId="16299"/>
    <cellStyle name="Percent 15 2 7" xfId="16300"/>
    <cellStyle name="Percent 15 2 7 2" xfId="16301"/>
    <cellStyle name="Percent 15 2 8" xfId="16302"/>
    <cellStyle name="Percent 15 2 8 2" xfId="16303"/>
    <cellStyle name="Percent 15 2 9" xfId="16304"/>
    <cellStyle name="Percent 15 3" xfId="16305"/>
    <cellStyle name="Percent 15 3 2" xfId="16306"/>
    <cellStyle name="Percent 15 3 2 2" xfId="16307"/>
    <cellStyle name="Percent 15 3 2 2 2" xfId="16308"/>
    <cellStyle name="Percent 15 3 2 2 2 2" xfId="16309"/>
    <cellStyle name="Percent 15 3 2 2 3" xfId="16310"/>
    <cellStyle name="Percent 15 3 2 3" xfId="16311"/>
    <cellStyle name="Percent 15 3 2 3 2" xfId="16312"/>
    <cellStyle name="Percent 15 3 2 3 2 2" xfId="16313"/>
    <cellStyle name="Percent 15 3 2 3 3" xfId="16314"/>
    <cellStyle name="Percent 15 3 2 4" xfId="16315"/>
    <cellStyle name="Percent 15 3 2 4 2" xfId="16316"/>
    <cellStyle name="Percent 15 3 2 5" xfId="16317"/>
    <cellStyle name="Percent 15 3 2 5 2" xfId="16318"/>
    <cellStyle name="Percent 15 3 2 6" xfId="16319"/>
    <cellStyle name="Percent 15 3 3" xfId="16320"/>
    <cellStyle name="Percent 15 3 3 2" xfId="16321"/>
    <cellStyle name="Percent 15 3 3 2 2" xfId="16322"/>
    <cellStyle name="Percent 15 3 3 2 2 2" xfId="16323"/>
    <cellStyle name="Percent 15 3 3 2 3" xfId="16324"/>
    <cellStyle name="Percent 15 3 3 3" xfId="16325"/>
    <cellStyle name="Percent 15 3 3 3 2" xfId="16326"/>
    <cellStyle name="Percent 15 3 3 3 2 2" xfId="16327"/>
    <cellStyle name="Percent 15 3 3 3 3" xfId="16328"/>
    <cellStyle name="Percent 15 3 3 4" xfId="16329"/>
    <cellStyle name="Percent 15 3 3 4 2" xfId="16330"/>
    <cellStyle name="Percent 15 3 3 5" xfId="16331"/>
    <cellStyle name="Percent 15 3 3 5 2" xfId="16332"/>
    <cellStyle name="Percent 15 3 3 6" xfId="16333"/>
    <cellStyle name="Percent 15 3 4" xfId="16334"/>
    <cellStyle name="Percent 15 3 4 2" xfId="16335"/>
    <cellStyle name="Percent 15 3 4 2 2" xfId="16336"/>
    <cellStyle name="Percent 15 3 4 3" xfId="16337"/>
    <cellStyle name="Percent 15 3 5" xfId="16338"/>
    <cellStyle name="Percent 15 3 5 2" xfId="16339"/>
    <cellStyle name="Percent 15 3 5 2 2" xfId="16340"/>
    <cellStyle name="Percent 15 3 5 3" xfId="16341"/>
    <cellStyle name="Percent 15 3 6" xfId="16342"/>
    <cellStyle name="Percent 15 3 6 2" xfId="16343"/>
    <cellStyle name="Percent 15 3 7" xfId="16344"/>
    <cellStyle name="Percent 15 3 7 2" xfId="16345"/>
    <cellStyle name="Percent 15 3 8" xfId="16346"/>
    <cellStyle name="Percent 15 4" xfId="16347"/>
    <cellStyle name="Percent 15 4 2" xfId="16348"/>
    <cellStyle name="Percent 15 4 2 2" xfId="16349"/>
    <cellStyle name="Percent 15 4 2 2 2" xfId="16350"/>
    <cellStyle name="Percent 15 4 2 2 2 2" xfId="16351"/>
    <cellStyle name="Percent 15 4 2 2 3" xfId="16352"/>
    <cellStyle name="Percent 15 4 2 3" xfId="16353"/>
    <cellStyle name="Percent 15 4 2 3 2" xfId="16354"/>
    <cellStyle name="Percent 15 4 2 3 2 2" xfId="16355"/>
    <cellStyle name="Percent 15 4 2 3 3" xfId="16356"/>
    <cellStyle name="Percent 15 4 2 4" xfId="16357"/>
    <cellStyle name="Percent 15 4 2 4 2" xfId="16358"/>
    <cellStyle name="Percent 15 4 2 5" xfId="16359"/>
    <cellStyle name="Percent 15 4 2 5 2" xfId="16360"/>
    <cellStyle name="Percent 15 4 2 6" xfId="16361"/>
    <cellStyle name="Percent 15 4 3" xfId="16362"/>
    <cellStyle name="Percent 15 4 3 2" xfId="16363"/>
    <cellStyle name="Percent 15 4 3 2 2" xfId="16364"/>
    <cellStyle name="Percent 15 4 3 2 2 2" xfId="16365"/>
    <cellStyle name="Percent 15 4 3 2 3" xfId="16366"/>
    <cellStyle name="Percent 15 4 3 3" xfId="16367"/>
    <cellStyle name="Percent 15 4 3 3 2" xfId="16368"/>
    <cellStyle name="Percent 15 4 3 3 2 2" xfId="16369"/>
    <cellStyle name="Percent 15 4 3 3 3" xfId="16370"/>
    <cellStyle name="Percent 15 4 3 4" xfId="16371"/>
    <cellStyle name="Percent 15 4 3 4 2" xfId="16372"/>
    <cellStyle name="Percent 15 4 3 5" xfId="16373"/>
    <cellStyle name="Percent 15 4 3 5 2" xfId="16374"/>
    <cellStyle name="Percent 15 4 3 6" xfId="16375"/>
    <cellStyle name="Percent 15 4 4" xfId="16376"/>
    <cellStyle name="Percent 15 4 4 2" xfId="16377"/>
    <cellStyle name="Percent 15 4 4 2 2" xfId="16378"/>
    <cellStyle name="Percent 15 4 4 3" xfId="16379"/>
    <cellStyle name="Percent 15 4 5" xfId="16380"/>
    <cellStyle name="Percent 15 4 5 2" xfId="16381"/>
    <cellStyle name="Percent 15 4 5 2 2" xfId="16382"/>
    <cellStyle name="Percent 15 4 5 3" xfId="16383"/>
    <cellStyle name="Percent 15 4 6" xfId="16384"/>
    <cellStyle name="Percent 15 4 6 2" xfId="16385"/>
    <cellStyle name="Percent 15 4 7" xfId="16386"/>
    <cellStyle name="Percent 15 4 7 2" xfId="16387"/>
    <cellStyle name="Percent 15 4 8" xfId="16388"/>
    <cellStyle name="Percent 15 5" xfId="16389"/>
    <cellStyle name="Percent 15 5 2" xfId="16390"/>
    <cellStyle name="Percent 15 5 2 2" xfId="16391"/>
    <cellStyle name="Percent 15 5 2 2 2" xfId="16392"/>
    <cellStyle name="Percent 15 5 2 3" xfId="16393"/>
    <cellStyle name="Percent 15 5 3" xfId="16394"/>
    <cellStyle name="Percent 15 5 3 2" xfId="16395"/>
    <cellStyle name="Percent 15 5 3 2 2" xfId="16396"/>
    <cellStyle name="Percent 15 5 3 3" xfId="16397"/>
    <cellStyle name="Percent 15 5 4" xfId="16398"/>
    <cellStyle name="Percent 15 5 4 2" xfId="16399"/>
    <cellStyle name="Percent 15 5 5" xfId="16400"/>
    <cellStyle name="Percent 15 5 5 2" xfId="16401"/>
    <cellStyle name="Percent 15 5 6" xfId="16402"/>
    <cellStyle name="Percent 15 6" xfId="16403"/>
    <cellStyle name="Percent 15 6 2" xfId="16404"/>
    <cellStyle name="Percent 15 6 2 2" xfId="16405"/>
    <cellStyle name="Percent 15 6 2 2 2" xfId="16406"/>
    <cellStyle name="Percent 15 6 2 3" xfId="16407"/>
    <cellStyle name="Percent 15 6 3" xfId="16408"/>
    <cellStyle name="Percent 15 6 3 2" xfId="16409"/>
    <cellStyle name="Percent 15 6 3 2 2" xfId="16410"/>
    <cellStyle name="Percent 15 6 3 3" xfId="16411"/>
    <cellStyle name="Percent 15 6 4" xfId="16412"/>
    <cellStyle name="Percent 15 6 4 2" xfId="16413"/>
    <cellStyle name="Percent 15 6 5" xfId="16414"/>
    <cellStyle name="Percent 15 6 5 2" xfId="16415"/>
    <cellStyle name="Percent 15 6 6" xfId="16416"/>
    <cellStyle name="Percent 15 7" xfId="16417"/>
    <cellStyle name="Percent 15 7 2" xfId="16418"/>
    <cellStyle name="Percent 15 7 2 2" xfId="16419"/>
    <cellStyle name="Percent 15 7 3" xfId="16420"/>
    <cellStyle name="Percent 15 8" xfId="16421"/>
    <cellStyle name="Percent 15 8 2" xfId="16422"/>
    <cellStyle name="Percent 15 8 2 2" xfId="16423"/>
    <cellStyle name="Percent 15 8 3" xfId="16424"/>
    <cellStyle name="Percent 15 9" xfId="16425"/>
    <cellStyle name="Percent 15 9 2" xfId="16426"/>
    <cellStyle name="Percent 16" xfId="16427"/>
    <cellStyle name="Percent 17" xfId="16428"/>
    <cellStyle name="Percent 18" xfId="16429"/>
    <cellStyle name="Percent 19" xfId="16430"/>
    <cellStyle name="Percent 2" xfId="16431"/>
    <cellStyle name="Percent 2 10" xfId="16432"/>
    <cellStyle name="Percent 2 11" xfId="16433"/>
    <cellStyle name="Percent 2 12" xfId="16434"/>
    <cellStyle name="Percent 2 13" xfId="16435"/>
    <cellStyle name="Percent 2 14" xfId="16436"/>
    <cellStyle name="Percent 2 15" xfId="16437"/>
    <cellStyle name="Percent 2 16" xfId="16438"/>
    <cellStyle name="Percent 2 17" xfId="16439"/>
    <cellStyle name="Percent 2 18" xfId="16440"/>
    <cellStyle name="Percent 2 19" xfId="16441"/>
    <cellStyle name="Percent 2 2" xfId="16442"/>
    <cellStyle name="Percent 2 2 2" xfId="16443"/>
    <cellStyle name="Percent 2 20" xfId="16444"/>
    <cellStyle name="Percent 2 21" xfId="16445"/>
    <cellStyle name="Percent 2 22" xfId="16446"/>
    <cellStyle name="Percent 2 23" xfId="16447"/>
    <cellStyle name="Percent 2 24" xfId="16448"/>
    <cellStyle name="Percent 2 25" xfId="16449"/>
    <cellStyle name="Percent 2 26" xfId="16450"/>
    <cellStyle name="Percent 2 27" xfId="16451"/>
    <cellStyle name="Percent 2 28" xfId="16452"/>
    <cellStyle name="Percent 2 29" xfId="16453"/>
    <cellStyle name="Percent 2 3" xfId="16454"/>
    <cellStyle name="Percent 2 30" xfId="16455"/>
    <cellStyle name="Percent 2 31" xfId="16456"/>
    <cellStyle name="Percent 2 32" xfId="16457"/>
    <cellStyle name="Percent 2 33" xfId="16458"/>
    <cellStyle name="Percent 2 34" xfId="16459"/>
    <cellStyle name="Percent 2 35" xfId="16460"/>
    <cellStyle name="Percent 2 4" xfId="16461"/>
    <cellStyle name="Percent 2 5" xfId="16462"/>
    <cellStyle name="Percent 2 6" xfId="16463"/>
    <cellStyle name="Percent 2 7" xfId="16464"/>
    <cellStyle name="Percent 2 8" xfId="16465"/>
    <cellStyle name="Percent 2 9" xfId="16466"/>
    <cellStyle name="percent 2 decimal" xfId="16467"/>
    <cellStyle name="Percent 20" xfId="16468"/>
    <cellStyle name="Percent 21" xfId="16469"/>
    <cellStyle name="Percent 22" xfId="16470"/>
    <cellStyle name="Percent 23" xfId="16471"/>
    <cellStyle name="Percent 24" xfId="16472"/>
    <cellStyle name="Percent 25" xfId="16473"/>
    <cellStyle name="Percent 26" xfId="16474"/>
    <cellStyle name="Percent 27" xfId="16475"/>
    <cellStyle name="Percent 28" xfId="16476"/>
    <cellStyle name="Percent 29" xfId="16477"/>
    <cellStyle name="Percent 3" xfId="16478"/>
    <cellStyle name="Percent 3 2" xfId="16479"/>
    <cellStyle name="Percent 3 3" xfId="16480"/>
    <cellStyle name="Percent 3 4" xfId="16481"/>
    <cellStyle name="Percent 30" xfId="16482"/>
    <cellStyle name="Percent 31" xfId="16483"/>
    <cellStyle name="Percent 32" xfId="16484"/>
    <cellStyle name="Percent 33" xfId="16485"/>
    <cellStyle name="Percent 34" xfId="16486"/>
    <cellStyle name="Percent 35" xfId="16487"/>
    <cellStyle name="Percent 36" xfId="16488"/>
    <cellStyle name="Percent 37" xfId="16489"/>
    <cellStyle name="Percent 38" xfId="16490"/>
    <cellStyle name="Percent 39" xfId="16491"/>
    <cellStyle name="Percent 4" xfId="16492"/>
    <cellStyle name="Percent 4 2" xfId="16493"/>
    <cellStyle name="Percent 4 2 2" xfId="16494"/>
    <cellStyle name="Percent 4 3" xfId="16495"/>
    <cellStyle name="Percent 4 4" xfId="16496"/>
    <cellStyle name="Percent 40" xfId="16497"/>
    <cellStyle name="Percent 41" xfId="16498"/>
    <cellStyle name="Percent 42" xfId="16499"/>
    <cellStyle name="Percent 43" xfId="16500"/>
    <cellStyle name="Percent 44" xfId="16501"/>
    <cellStyle name="Percent 45" xfId="16502"/>
    <cellStyle name="Percent 46" xfId="16503"/>
    <cellStyle name="Percent 47" xfId="16504"/>
    <cellStyle name="Percent 48" xfId="16505"/>
    <cellStyle name="Percent 49" xfId="16506"/>
    <cellStyle name="Percent 5" xfId="16507"/>
    <cellStyle name="Percent 5 2" xfId="16508"/>
    <cellStyle name="Percent 5 3" xfId="16509"/>
    <cellStyle name="Percent 5 4" xfId="16510"/>
    <cellStyle name="Percent 5 4 2" xfId="16511"/>
    <cellStyle name="Percent 5 5" xfId="16512"/>
    <cellStyle name="Percent 5 6" xfId="16513"/>
    <cellStyle name="Percent 50" xfId="16514"/>
    <cellStyle name="Percent 51" xfId="16515"/>
    <cellStyle name="Percent 52" xfId="16516"/>
    <cellStyle name="Percent 53" xfId="16517"/>
    <cellStyle name="Percent 54" xfId="16518"/>
    <cellStyle name="Percent 55" xfId="16519"/>
    <cellStyle name="Percent 56" xfId="16520"/>
    <cellStyle name="Percent 57" xfId="16521"/>
    <cellStyle name="Percent 58" xfId="16522"/>
    <cellStyle name="Percent 59" xfId="16523"/>
    <cellStyle name="Percent 6" xfId="16524"/>
    <cellStyle name="Percent 6 2" xfId="16525"/>
    <cellStyle name="Percent 6 2 2" xfId="16526"/>
    <cellStyle name="Percent 6 3" xfId="16527"/>
    <cellStyle name="Percent 6 3 2" xfId="16528"/>
    <cellStyle name="Percent 60" xfId="16529"/>
    <cellStyle name="Percent 61" xfId="16530"/>
    <cellStyle name="Percent 62" xfId="16531"/>
    <cellStyle name="Percent 63" xfId="16532"/>
    <cellStyle name="Percent 64" xfId="16533"/>
    <cellStyle name="Percent 65" xfId="16534"/>
    <cellStyle name="Percent 66" xfId="16535"/>
    <cellStyle name="Percent 67" xfId="16536"/>
    <cellStyle name="Percent 68" xfId="16537"/>
    <cellStyle name="Percent 69" xfId="16538"/>
    <cellStyle name="Percent 7" xfId="16539"/>
    <cellStyle name="Percent 7 2" xfId="16540"/>
    <cellStyle name="Percent 70" xfId="16541"/>
    <cellStyle name="Percent 71" xfId="16542"/>
    <cellStyle name="Percent 72" xfId="16543"/>
    <cellStyle name="Percent 73" xfId="16544"/>
    <cellStyle name="Percent 74" xfId="16545"/>
    <cellStyle name="Percent 75" xfId="16546"/>
    <cellStyle name="Percent 76" xfId="16547"/>
    <cellStyle name="Percent 77" xfId="16548"/>
    <cellStyle name="Percent 78" xfId="16549"/>
    <cellStyle name="Percent 79" xfId="16550"/>
    <cellStyle name="Percent 8" xfId="16551"/>
    <cellStyle name="Percent 80" xfId="16552"/>
    <cellStyle name="Percent 81" xfId="16553"/>
    <cellStyle name="Percent 82" xfId="16554"/>
    <cellStyle name="Percent 83" xfId="16555"/>
    <cellStyle name="Percent 84" xfId="16556"/>
    <cellStyle name="Percent 85" xfId="16557"/>
    <cellStyle name="Percent 86" xfId="16558"/>
    <cellStyle name="Percent 87" xfId="16559"/>
    <cellStyle name="Percent 88" xfId="16560"/>
    <cellStyle name="Percent 9" xfId="16561"/>
    <cellStyle name="Percent 9 2" xfId="16562"/>
    <cellStyle name="Percent Hard" xfId="16563"/>
    <cellStyle name="Percent.00" xfId="16564"/>
    <cellStyle name="Percent.00 2" xfId="16565"/>
    <cellStyle name="Percent[1]" xfId="16566"/>
    <cellStyle name="Percent[1] 2" xfId="16567"/>
    <cellStyle name="Percent[1] 3" xfId="16568"/>
    <cellStyle name="Percent[1]_2008 FPL Group Tax Workpapers" xfId="16569"/>
    <cellStyle name="Percent1" xfId="16570"/>
    <cellStyle name="Percentage" xfId="16571"/>
    <cellStyle name="Porcentagem_Modelo Merrill Lynch - Final" xfId="16572"/>
    <cellStyle name="pound" xfId="16573"/>
    <cellStyle name="pound 2" xfId="16574"/>
    <cellStyle name="pound_March_LTD_Premium" xfId="16575"/>
    <cellStyle name="Pounds2" xfId="16576"/>
    <cellStyle name="Pounds2 2" xfId="16577"/>
    <cellStyle name="Pounds2_March_LTD_Premium" xfId="16578"/>
    <cellStyle name="Power Price" xfId="16579"/>
    <cellStyle name="Power Price 2" xfId="16580"/>
    <cellStyle name="Power Price_Aug 2014 Variance" xfId="16581"/>
    <cellStyle name="PrePop Currency (0)" xfId="16582"/>
    <cellStyle name="PrePop Currency (2)" xfId="16583"/>
    <cellStyle name="PrePop Units (0)" xfId="16584"/>
    <cellStyle name="PrePop Units (1)" xfId="16585"/>
    <cellStyle name="PrePop Units (2)" xfId="16586"/>
    <cellStyle name="Present Value" xfId="16587"/>
    <cellStyle name="Present Value 2" xfId="16588"/>
    <cellStyle name="Present Value_Aug 2014 Variance" xfId="16589"/>
    <cellStyle name="Price" xfId="16590"/>
    <cellStyle name="Processing" xfId="16591"/>
    <cellStyle name="PSChar" xfId="16592"/>
    <cellStyle name="PSChar 2" xfId="16593"/>
    <cellStyle name="PSChar 2 10" xfId="16594"/>
    <cellStyle name="PSChar 2 11" xfId="16595"/>
    <cellStyle name="PSChar 2 12" xfId="16596"/>
    <cellStyle name="PSChar 2 13" xfId="16597"/>
    <cellStyle name="PSChar 2 14" xfId="16598"/>
    <cellStyle name="PSChar 2 15" xfId="16599"/>
    <cellStyle name="PSChar 2 16" xfId="16600"/>
    <cellStyle name="PSChar 2 17" xfId="16601"/>
    <cellStyle name="PSChar 2 18" xfId="16602"/>
    <cellStyle name="PSChar 2 19" xfId="16603"/>
    <cellStyle name="PSChar 2 2" xfId="16604"/>
    <cellStyle name="PSChar 2 20" xfId="16605"/>
    <cellStyle name="PSChar 2 21" xfId="16606"/>
    <cellStyle name="PSChar 2 22" xfId="16607"/>
    <cellStyle name="PSChar 2 23" xfId="16608"/>
    <cellStyle name="PSChar 2 24" xfId="16609"/>
    <cellStyle name="PSChar 2 25" xfId="16610"/>
    <cellStyle name="PSChar 2 26" xfId="16611"/>
    <cellStyle name="PSChar 2 27" xfId="16612"/>
    <cellStyle name="PSChar 2 28" xfId="16613"/>
    <cellStyle name="PSChar 2 29" xfId="16614"/>
    <cellStyle name="PSChar 2 3" xfId="16615"/>
    <cellStyle name="PSChar 2 30" xfId="16616"/>
    <cellStyle name="PSChar 2 4" xfId="16617"/>
    <cellStyle name="PSChar 2 5" xfId="16618"/>
    <cellStyle name="PSChar 2 6" xfId="16619"/>
    <cellStyle name="PSChar 2 7" xfId="16620"/>
    <cellStyle name="PSChar 2 8" xfId="16621"/>
    <cellStyle name="PSChar 2 9" xfId="16622"/>
    <cellStyle name="PSDate" xfId="16623"/>
    <cellStyle name="PSDate 2" xfId="16624"/>
    <cellStyle name="PSDate 2 10" xfId="16625"/>
    <cellStyle name="PSDate 2 11" xfId="16626"/>
    <cellStyle name="PSDate 2 12" xfId="16627"/>
    <cellStyle name="PSDate 2 13" xfId="16628"/>
    <cellStyle name="PSDate 2 14" xfId="16629"/>
    <cellStyle name="PSDate 2 15" xfId="16630"/>
    <cellStyle name="PSDate 2 16" xfId="16631"/>
    <cellStyle name="PSDate 2 17" xfId="16632"/>
    <cellStyle name="PSDate 2 18" xfId="16633"/>
    <cellStyle name="PSDate 2 19" xfId="16634"/>
    <cellStyle name="PSDate 2 2" xfId="16635"/>
    <cellStyle name="PSDate 2 20" xfId="16636"/>
    <cellStyle name="PSDate 2 21" xfId="16637"/>
    <cellStyle name="PSDate 2 22" xfId="16638"/>
    <cellStyle name="PSDate 2 23" xfId="16639"/>
    <cellStyle name="PSDate 2 24" xfId="16640"/>
    <cellStyle name="PSDate 2 25" xfId="16641"/>
    <cellStyle name="PSDate 2 26" xfId="16642"/>
    <cellStyle name="PSDate 2 27" xfId="16643"/>
    <cellStyle name="PSDate 2 28" xfId="16644"/>
    <cellStyle name="PSDate 2 29" xfId="16645"/>
    <cellStyle name="PSDate 2 3" xfId="16646"/>
    <cellStyle name="PSDate 2 30" xfId="16647"/>
    <cellStyle name="PSDate 2 4" xfId="16648"/>
    <cellStyle name="PSDate 2 5" xfId="16649"/>
    <cellStyle name="PSDate 2 6" xfId="16650"/>
    <cellStyle name="PSDate 2 7" xfId="16651"/>
    <cellStyle name="PSDate 2 8" xfId="16652"/>
    <cellStyle name="PSDate 2 9" xfId="16653"/>
    <cellStyle name="PSDec" xfId="16654"/>
    <cellStyle name="PSDec 2" xfId="16655"/>
    <cellStyle name="PSDec 2 10" xfId="16656"/>
    <cellStyle name="PSDec 2 11" xfId="16657"/>
    <cellStyle name="PSDec 2 12" xfId="16658"/>
    <cellStyle name="PSDec 2 13" xfId="16659"/>
    <cellStyle name="PSDec 2 14" xfId="16660"/>
    <cellStyle name="PSDec 2 15" xfId="16661"/>
    <cellStyle name="PSDec 2 16" xfId="16662"/>
    <cellStyle name="PSDec 2 17" xfId="16663"/>
    <cellStyle name="PSDec 2 18" xfId="16664"/>
    <cellStyle name="PSDec 2 19" xfId="16665"/>
    <cellStyle name="PSDec 2 2" xfId="16666"/>
    <cellStyle name="PSDec 2 20" xfId="16667"/>
    <cellStyle name="PSDec 2 21" xfId="16668"/>
    <cellStyle name="PSDec 2 22" xfId="16669"/>
    <cellStyle name="PSDec 2 23" xfId="16670"/>
    <cellStyle name="PSDec 2 24" xfId="16671"/>
    <cellStyle name="PSDec 2 25" xfId="16672"/>
    <cellStyle name="PSDec 2 26" xfId="16673"/>
    <cellStyle name="PSDec 2 27" xfId="16674"/>
    <cellStyle name="PSDec 2 28" xfId="16675"/>
    <cellStyle name="PSDec 2 29" xfId="16676"/>
    <cellStyle name="PSDec 2 3" xfId="16677"/>
    <cellStyle name="PSDec 2 30" xfId="16678"/>
    <cellStyle name="PSDec 2 4" xfId="16679"/>
    <cellStyle name="PSDec 2 5" xfId="16680"/>
    <cellStyle name="PSDec 2 6" xfId="16681"/>
    <cellStyle name="PSDec 2 7" xfId="16682"/>
    <cellStyle name="PSDec 2 8" xfId="16683"/>
    <cellStyle name="PSDec 2 9" xfId="16684"/>
    <cellStyle name="PSHeading" xfId="16685"/>
    <cellStyle name="PSHeading 2" xfId="16686"/>
    <cellStyle name="PSHeading 2 10" xfId="16687"/>
    <cellStyle name="PSHeading 2 11" xfId="16688"/>
    <cellStyle name="PSHeading 2 12" xfId="16689"/>
    <cellStyle name="PSHeading 2 13" xfId="16690"/>
    <cellStyle name="PSHeading 2 14" xfId="16691"/>
    <cellStyle name="PSHeading 2 15" xfId="16692"/>
    <cellStyle name="PSHeading 2 16" xfId="16693"/>
    <cellStyle name="PSHeading 2 17" xfId="16694"/>
    <cellStyle name="PSHeading 2 18" xfId="16695"/>
    <cellStyle name="PSHeading 2 19" xfId="16696"/>
    <cellStyle name="PSHeading 2 2" xfId="16697"/>
    <cellStyle name="PSHeading 2 20" xfId="16698"/>
    <cellStyle name="PSHeading 2 21" xfId="16699"/>
    <cellStyle name="PSHeading 2 22" xfId="16700"/>
    <cellStyle name="PSHeading 2 23" xfId="16701"/>
    <cellStyle name="PSHeading 2 24" xfId="16702"/>
    <cellStyle name="PSHeading 2 25" xfId="16703"/>
    <cellStyle name="PSHeading 2 26" xfId="16704"/>
    <cellStyle name="PSHeading 2 27" xfId="16705"/>
    <cellStyle name="PSHeading 2 28" xfId="16706"/>
    <cellStyle name="PSHeading 2 29" xfId="16707"/>
    <cellStyle name="PSHeading 2 3" xfId="16708"/>
    <cellStyle name="PSHeading 2 30" xfId="16709"/>
    <cellStyle name="PSHeading 2 4" xfId="16710"/>
    <cellStyle name="PSHeading 2 5" xfId="16711"/>
    <cellStyle name="PSHeading 2 6" xfId="16712"/>
    <cellStyle name="PSHeading 2 7" xfId="16713"/>
    <cellStyle name="PSHeading 2 8" xfId="16714"/>
    <cellStyle name="PSHeading 2 9" xfId="16715"/>
    <cellStyle name="PSHeading 2_15 Yr Phone Poles" xfId="16716"/>
    <cellStyle name="PSHeading 3" xfId="16717"/>
    <cellStyle name="PSHeading_401K Summary" xfId="16718"/>
    <cellStyle name="PSInt" xfId="16719"/>
    <cellStyle name="PSInt 2" xfId="16720"/>
    <cellStyle name="PSInt 2 10" xfId="16721"/>
    <cellStyle name="PSInt 2 11" xfId="16722"/>
    <cellStyle name="PSInt 2 12" xfId="16723"/>
    <cellStyle name="PSInt 2 13" xfId="16724"/>
    <cellStyle name="PSInt 2 14" xfId="16725"/>
    <cellStyle name="PSInt 2 15" xfId="16726"/>
    <cellStyle name="PSInt 2 16" xfId="16727"/>
    <cellStyle name="PSInt 2 17" xfId="16728"/>
    <cellStyle name="PSInt 2 18" xfId="16729"/>
    <cellStyle name="PSInt 2 19" xfId="16730"/>
    <cellStyle name="PSInt 2 2" xfId="16731"/>
    <cellStyle name="PSInt 2 20" xfId="16732"/>
    <cellStyle name="PSInt 2 21" xfId="16733"/>
    <cellStyle name="PSInt 2 22" xfId="16734"/>
    <cellStyle name="PSInt 2 23" xfId="16735"/>
    <cellStyle name="PSInt 2 24" xfId="16736"/>
    <cellStyle name="PSInt 2 25" xfId="16737"/>
    <cellStyle name="PSInt 2 26" xfId="16738"/>
    <cellStyle name="PSInt 2 27" xfId="16739"/>
    <cellStyle name="PSInt 2 28" xfId="16740"/>
    <cellStyle name="PSInt 2 29" xfId="16741"/>
    <cellStyle name="PSInt 2 3" xfId="16742"/>
    <cellStyle name="PSInt 2 30" xfId="16743"/>
    <cellStyle name="PSInt 2 4" xfId="16744"/>
    <cellStyle name="PSInt 2 5" xfId="16745"/>
    <cellStyle name="PSInt 2 6" xfId="16746"/>
    <cellStyle name="PSInt 2 7" xfId="16747"/>
    <cellStyle name="PSInt 2 8" xfId="16748"/>
    <cellStyle name="PSInt 2 9" xfId="16749"/>
    <cellStyle name="PSSpacer" xfId="16750"/>
    <cellStyle name="PSSpacer 2" xfId="16751"/>
    <cellStyle name="PSSpacer 2 10" xfId="16752"/>
    <cellStyle name="PSSpacer 2 11" xfId="16753"/>
    <cellStyle name="PSSpacer 2 12" xfId="16754"/>
    <cellStyle name="PSSpacer 2 13" xfId="16755"/>
    <cellStyle name="PSSpacer 2 14" xfId="16756"/>
    <cellStyle name="PSSpacer 2 15" xfId="16757"/>
    <cellStyle name="PSSpacer 2 16" xfId="16758"/>
    <cellStyle name="PSSpacer 2 17" xfId="16759"/>
    <cellStyle name="PSSpacer 2 18" xfId="16760"/>
    <cellStyle name="PSSpacer 2 19" xfId="16761"/>
    <cellStyle name="PSSpacer 2 2" xfId="16762"/>
    <cellStyle name="PSSpacer 2 20" xfId="16763"/>
    <cellStyle name="PSSpacer 2 21" xfId="16764"/>
    <cellStyle name="PSSpacer 2 22" xfId="16765"/>
    <cellStyle name="PSSpacer 2 23" xfId="16766"/>
    <cellStyle name="PSSpacer 2 24" xfId="16767"/>
    <cellStyle name="PSSpacer 2 25" xfId="16768"/>
    <cellStyle name="PSSpacer 2 26" xfId="16769"/>
    <cellStyle name="PSSpacer 2 27" xfId="16770"/>
    <cellStyle name="PSSpacer 2 28" xfId="16771"/>
    <cellStyle name="PSSpacer 2 29" xfId="16772"/>
    <cellStyle name="PSSpacer 2 3" xfId="16773"/>
    <cellStyle name="PSSpacer 2 30" xfId="16774"/>
    <cellStyle name="PSSpacer 2 4" xfId="16775"/>
    <cellStyle name="PSSpacer 2 5" xfId="16776"/>
    <cellStyle name="PSSpacer 2 6" xfId="16777"/>
    <cellStyle name="PSSpacer 2 7" xfId="16778"/>
    <cellStyle name="PSSpacer 2 8" xfId="16779"/>
    <cellStyle name="PSSpacer 2 9" xfId="16780"/>
    <cellStyle name="r" xfId="16781"/>
    <cellStyle name="r 2" xfId="16782"/>
    <cellStyle name="r_2006.10.03 TAX PROV FRCST COMPARISION" xfId="16783"/>
    <cellStyle name="r_2006.10.03 TAX PROV FRCST COMPARISION 2" xfId="16784"/>
    <cellStyle name="r_2006.10.03 TAX PROV FRCST COMPARISION_1212 LTD (ASC 715) Cost Pushout Final True up" xfId="16785"/>
    <cellStyle name="r_2006.10.03 TAX PROV FRCST COMPARISION_March_LTD_Premium" xfId="16786"/>
    <cellStyle name="r_2006.10.03 TAX PROV FRCST COMPARISION_Nov Self Admin LTD Income Premium - CIGNA" xfId="16787"/>
    <cellStyle name="r_2006.10.03 TAX PROV FRCST COMPARISION_Summary Unrounded" xfId="16788"/>
    <cellStyle name="r_Capital Prov 1Q10" xfId="16789"/>
    <cellStyle name="r_Capital Prov 1Q10_1212 LTD (ASC 715) Cost Pushout Final True up" xfId="16790"/>
    <cellStyle name="r_Capital Prov 1Q10_Summary Unrounded" xfId="16791"/>
    <cellStyle name="r_FAS 106 subsidy 2010" xfId="16792"/>
    <cellStyle name="r_FAS 106 subsidy 2010_1212 LTD (ASC 715) Cost Pushout Final True up" xfId="16793"/>
    <cellStyle name="r_FAS 106 subsidy 2010_Summary Unrounded" xfId="16794"/>
    <cellStyle name="r_March_LTD_Premium" xfId="16795"/>
    <cellStyle name="r_Nov Self Admin LTD Income Premium - CIGNA" xfId="16796"/>
    <cellStyle name="regstoresfromspecstores" xfId="16797"/>
    <cellStyle name="ReportHeader" xfId="16798"/>
    <cellStyle name="RevList" xfId="16799"/>
    <cellStyle name="RISKinNumber" xfId="16800"/>
    <cellStyle name="RISKinNumber 2" xfId="16801"/>
    <cellStyle name="RISKinNumber_March_LTD_Premium" xfId="16802"/>
    <cellStyle name="RISKnormLabel" xfId="16803"/>
    <cellStyle name="s" xfId="16804"/>
    <cellStyle name="s 2" xfId="16805"/>
    <cellStyle name="s 2 2" xfId="16806"/>
    <cellStyle name="s 3" xfId="16807"/>
    <cellStyle name="s_1212 LTD (ASC 715) Cost Pushout Final True up" xfId="16808"/>
    <cellStyle name="s_1212 LTD (ASC 715) Cost Pushout Final True up 2" xfId="16809"/>
    <cellStyle name="s_1212 LTD (ASC 715) Cost Pushout Final True up 2 2" xfId="16810"/>
    <cellStyle name="s_1212 LTD (ASC 715) Cost Pushout Final True up 3" xfId="16811"/>
    <cellStyle name="s_Acc (Dil) Matrix (2)" xfId="16812"/>
    <cellStyle name="s_Acc (Dil) Matrix (2) 2" xfId="16813"/>
    <cellStyle name="s_Acc (Dil) Matrix (2) 2 2" xfId="16814"/>
    <cellStyle name="s_Acc (Dil) Matrix (2) 3" xfId="16815"/>
    <cellStyle name="s_Acc (Dil) Matrix (2)_1" xfId="16816"/>
    <cellStyle name="s_Acc (Dil) Matrix (2)_1 2" xfId="16817"/>
    <cellStyle name="s_Acc (Dil) Matrix (2)_1 2 2" xfId="16818"/>
    <cellStyle name="s_Acc (Dil) Matrix (2)_1 3" xfId="16819"/>
    <cellStyle name="s_Acc (Dil) Matrix (2)_1_1212 LTD (ASC 715) Cost Pushout Final True up" xfId="16820"/>
    <cellStyle name="s_Acc (Dil) Matrix (2)_1_1212 LTD (ASC 715) Cost Pushout Final True up 2" xfId="16821"/>
    <cellStyle name="s_Acc (Dil) Matrix (2)_1_1212 LTD (ASC 715) Cost Pushout Final True up 2 2" xfId="16822"/>
    <cellStyle name="s_Acc (Dil) Matrix (2)_1_1212 LTD (ASC 715) Cost Pushout Final True up 3" xfId="16823"/>
    <cellStyle name="s_Acc (Dil) Matrix (2)_1_Summary Unrounded" xfId="16824"/>
    <cellStyle name="s_Acc (Dil) Matrix (2)_1_Summary Unrounded 2" xfId="16825"/>
    <cellStyle name="s_Acc (Dil) Matrix (2)_1_Summary Unrounded 2 2" xfId="16826"/>
    <cellStyle name="s_Acc (Dil) Matrix (2)_1212 LTD (ASC 715) Cost Pushout Final True up" xfId="16827"/>
    <cellStyle name="s_Acc (Dil) Matrix (2)_1212 LTD (ASC 715) Cost Pushout Final True up 2" xfId="16828"/>
    <cellStyle name="s_Acc (Dil) Matrix (2)_1212 LTD (ASC 715) Cost Pushout Final True up 2 2" xfId="16829"/>
    <cellStyle name="s_Acc (Dil) Matrix (2)_1212 LTD (ASC 715) Cost Pushout Final True up 3" xfId="16830"/>
    <cellStyle name="s_Acc (Dil) Matrix (2)_2" xfId="16831"/>
    <cellStyle name="s_Acc (Dil) Matrix (2)_2_1212 LTD (ASC 715) Cost Pushout Final True up" xfId="16832"/>
    <cellStyle name="s_Acc (Dil) Matrix (2)_2_Celtic DCF" xfId="16833"/>
    <cellStyle name="s_Acc (Dil) Matrix (2)_2_Celtic DCF Inputs" xfId="16834"/>
    <cellStyle name="s_Acc (Dil) Matrix (2)_2_Celtic DCF Inputs_1212 LTD (ASC 715) Cost Pushout Final True up" xfId="16835"/>
    <cellStyle name="s_Acc (Dil) Matrix (2)_2_Celtic DCF Inputs_Summary Unrounded" xfId="16836"/>
    <cellStyle name="s_Acc (Dil) Matrix (2)_2_Celtic DCF_1212 LTD (ASC 715) Cost Pushout Final True up" xfId="16837"/>
    <cellStyle name="s_Acc (Dil) Matrix (2)_2_Celtic DCF_Summary Unrounded" xfId="16838"/>
    <cellStyle name="s_Acc (Dil) Matrix (2)_2_Summary Unrounded" xfId="16839"/>
    <cellStyle name="s_Acc (Dil) Matrix (2)_2_Valuation Summary" xfId="16840"/>
    <cellStyle name="s_Acc (Dil) Matrix (2)_2_Valuation Summary_1212 LTD (ASC 715) Cost Pushout Final True up" xfId="16841"/>
    <cellStyle name="s_Acc (Dil) Matrix (2)_2_Valuation Summary_Summary Unrounded" xfId="16842"/>
    <cellStyle name="s_Acc (Dil) Matrix (2)_Summary Unrounded" xfId="16843"/>
    <cellStyle name="s_Acc (Dil) Matrix (2)_Summary Unrounded 2" xfId="16844"/>
    <cellStyle name="s_Acc (Dil) Matrix (2)_Summary Unrounded 2 2" xfId="16845"/>
    <cellStyle name="s_Ariz_Nevada (2)" xfId="16846"/>
    <cellStyle name="s_Ariz_Nevada (2)_1" xfId="16847"/>
    <cellStyle name="s_Ariz_Nevada (2)_1 2" xfId="16848"/>
    <cellStyle name="s_Ariz_Nevada (2)_1 2 2" xfId="16849"/>
    <cellStyle name="s_Ariz_Nevada (2)_1 3" xfId="16850"/>
    <cellStyle name="s_Ariz_Nevada (2)_1_1212 LTD (ASC 715) Cost Pushout Final True up" xfId="16851"/>
    <cellStyle name="s_Ariz_Nevada (2)_1_1212 LTD (ASC 715) Cost Pushout Final True up 2" xfId="16852"/>
    <cellStyle name="s_Ariz_Nevada (2)_1_1212 LTD (ASC 715) Cost Pushout Final True up 2 2" xfId="16853"/>
    <cellStyle name="s_Ariz_Nevada (2)_1_1212 LTD (ASC 715) Cost Pushout Final True up 3" xfId="16854"/>
    <cellStyle name="s_Ariz_Nevada (2)_1_Summary Unrounded" xfId="16855"/>
    <cellStyle name="s_Ariz_Nevada (2)_1_Summary Unrounded 2" xfId="16856"/>
    <cellStyle name="s_Ariz_Nevada (2)_1_Summary Unrounded 2 2" xfId="16857"/>
    <cellStyle name="s_Ariz_Nevada (2)_1212 LTD (ASC 715) Cost Pushout Final True up" xfId="16858"/>
    <cellStyle name="s_Ariz_Nevada (2)_Summary Unrounded" xfId="16859"/>
    <cellStyle name="s_CA Cases (2)" xfId="16860"/>
    <cellStyle name="s_CA Cases (2)_1" xfId="16861"/>
    <cellStyle name="s_CA Cases (2)_1 2" xfId="16862"/>
    <cellStyle name="s_CA Cases (2)_1 2 2" xfId="16863"/>
    <cellStyle name="s_CA Cases (2)_1 3" xfId="16864"/>
    <cellStyle name="s_CA Cases (2)_1_1212 LTD (ASC 715) Cost Pushout Final True up" xfId="16865"/>
    <cellStyle name="s_CA Cases (2)_1_1212 LTD (ASC 715) Cost Pushout Final True up 2" xfId="16866"/>
    <cellStyle name="s_CA Cases (2)_1_1212 LTD (ASC 715) Cost Pushout Final True up 2 2" xfId="16867"/>
    <cellStyle name="s_CA Cases (2)_1_1212 LTD (ASC 715) Cost Pushout Final True up 3" xfId="16868"/>
    <cellStyle name="s_CA Cases (2)_1_Summary Unrounded" xfId="16869"/>
    <cellStyle name="s_CA Cases (2)_1_Summary Unrounded 2" xfId="16870"/>
    <cellStyle name="s_CA Cases (2)_1_Summary Unrounded 2 2" xfId="16871"/>
    <cellStyle name="s_CA Cases (2)_1212 LTD (ASC 715) Cost Pushout Final True up" xfId="16872"/>
    <cellStyle name="s_CA Cases (2)_Celtic DCF" xfId="16873"/>
    <cellStyle name="s_CA Cases (2)_Celtic DCF Inputs" xfId="16874"/>
    <cellStyle name="s_CA Cases (2)_Celtic DCF Inputs_1212 LTD (ASC 715) Cost Pushout Final True up" xfId="16875"/>
    <cellStyle name="s_CA Cases (2)_Celtic DCF Inputs_Summary Unrounded" xfId="16876"/>
    <cellStyle name="s_CA Cases (2)_Celtic DCF_1212 LTD (ASC 715) Cost Pushout Final True up" xfId="16877"/>
    <cellStyle name="s_CA Cases (2)_Celtic DCF_Summary Unrounded" xfId="16878"/>
    <cellStyle name="s_CA Cases (2)_Summary Unrounded" xfId="16879"/>
    <cellStyle name="s_CA Cases (2)_Valuation Summary" xfId="16880"/>
    <cellStyle name="s_CA Cases (2)_Valuation Summary_1212 LTD (ASC 715) Cost Pushout Final True up" xfId="16881"/>
    <cellStyle name="s_CA Cases (2)_Valuation Summary_Summary Unrounded" xfId="16882"/>
    <cellStyle name="s_Cal. (2)" xfId="16883"/>
    <cellStyle name="s_Cal. (2)_1" xfId="16884"/>
    <cellStyle name="s_Cal. (2)_1 2" xfId="16885"/>
    <cellStyle name="s_Cal. (2)_1 2 2" xfId="16886"/>
    <cellStyle name="s_Cal. (2)_1 3" xfId="16887"/>
    <cellStyle name="s_Cal. (2)_1_1212 LTD (ASC 715) Cost Pushout Final True up" xfId="16888"/>
    <cellStyle name="s_Cal. (2)_1_1212 LTD (ASC 715) Cost Pushout Final True up 2" xfId="16889"/>
    <cellStyle name="s_Cal. (2)_1_1212 LTD (ASC 715) Cost Pushout Final True up 2 2" xfId="16890"/>
    <cellStyle name="s_Cal. (2)_1_1212 LTD (ASC 715) Cost Pushout Final True up 3" xfId="16891"/>
    <cellStyle name="s_Cal. (2)_1_Summary Unrounded" xfId="16892"/>
    <cellStyle name="s_Cal. (2)_1_Summary Unrounded 2" xfId="16893"/>
    <cellStyle name="s_Cal. (2)_1_Summary Unrounded 2 2" xfId="16894"/>
    <cellStyle name="s_Cal. (2)_1212 LTD (ASC 715) Cost Pushout Final True up" xfId="16895"/>
    <cellStyle name="s_Cal. (2)_Summary Unrounded" xfId="16896"/>
    <cellStyle name="s_Cases (2)" xfId="16897"/>
    <cellStyle name="s_Cases (2)_1" xfId="16898"/>
    <cellStyle name="s_Cases (2)_1 2" xfId="16899"/>
    <cellStyle name="s_Cases (2)_1 2 2" xfId="16900"/>
    <cellStyle name="s_Cases (2)_1 3" xfId="16901"/>
    <cellStyle name="s_Cases (2)_1_1212 LTD (ASC 715) Cost Pushout Final True up" xfId="16902"/>
    <cellStyle name="s_Cases (2)_1_1212 LTD (ASC 715) Cost Pushout Final True up 2" xfId="16903"/>
    <cellStyle name="s_Cases (2)_1_1212 LTD (ASC 715) Cost Pushout Final True up 2 2" xfId="16904"/>
    <cellStyle name="s_Cases (2)_1_1212 LTD (ASC 715) Cost Pushout Final True up 3" xfId="16905"/>
    <cellStyle name="s_Cases (2)_1_Summary Unrounded" xfId="16906"/>
    <cellStyle name="s_Cases (2)_1_Summary Unrounded 2" xfId="16907"/>
    <cellStyle name="s_Cases (2)_1_Summary Unrounded 2 2" xfId="16908"/>
    <cellStyle name="s_Cases (2)_1212 LTD (ASC 715) Cost Pushout Final True up" xfId="16909"/>
    <cellStyle name="s_Cases (2)_Celtic DCF" xfId="16910"/>
    <cellStyle name="s_Cases (2)_Celtic DCF Inputs" xfId="16911"/>
    <cellStyle name="s_Cases (2)_Celtic DCF Inputs_1212 LTD (ASC 715) Cost Pushout Final True up" xfId="16912"/>
    <cellStyle name="s_Cases (2)_Celtic DCF Inputs_Summary Unrounded" xfId="16913"/>
    <cellStyle name="s_Cases (2)_Celtic DCF_1212 LTD (ASC 715) Cost Pushout Final True up" xfId="16914"/>
    <cellStyle name="s_Cases (2)_Celtic DCF_Summary Unrounded" xfId="16915"/>
    <cellStyle name="s_Cases (2)_Summary Unrounded" xfId="16916"/>
    <cellStyle name="s_Cases (2)_Valuation Summary" xfId="16917"/>
    <cellStyle name="s_Cases (2)_Valuation Summary_1212 LTD (ASC 715) Cost Pushout Final True up" xfId="16918"/>
    <cellStyle name="s_Cases (2)_Valuation Summary_Summary Unrounded" xfId="16919"/>
    <cellStyle name="s_Celtic DCF" xfId="16920"/>
    <cellStyle name="s_Celtic DCF Inputs" xfId="16921"/>
    <cellStyle name="s_Celtic DCF Inputs 2" xfId="16922"/>
    <cellStyle name="s_Celtic DCF Inputs 2 2" xfId="16923"/>
    <cellStyle name="s_Celtic DCF Inputs 3" xfId="16924"/>
    <cellStyle name="s_Celtic DCF Inputs_1" xfId="16925"/>
    <cellStyle name="s_Celtic DCF Inputs_1_1212 LTD (ASC 715) Cost Pushout Final True up" xfId="16926"/>
    <cellStyle name="s_Celtic DCF Inputs_1_Summary Unrounded" xfId="16927"/>
    <cellStyle name="s_Celtic DCF Inputs_1212 LTD (ASC 715) Cost Pushout Final True up" xfId="16928"/>
    <cellStyle name="s_Celtic DCF Inputs_1212 LTD (ASC 715) Cost Pushout Final True up 2" xfId="16929"/>
    <cellStyle name="s_Celtic DCF Inputs_1212 LTD (ASC 715) Cost Pushout Final True up 2 2" xfId="16930"/>
    <cellStyle name="s_Celtic DCF Inputs_1212 LTD (ASC 715) Cost Pushout Final True up 3" xfId="16931"/>
    <cellStyle name="s_Celtic DCF Inputs_Summary Unrounded" xfId="16932"/>
    <cellStyle name="s_Celtic DCF Inputs_Summary Unrounded 2" xfId="16933"/>
    <cellStyle name="s_Celtic DCF Inputs_Summary Unrounded 2 2" xfId="16934"/>
    <cellStyle name="s_Celtic DCF_1" xfId="16935"/>
    <cellStyle name="s_Celtic DCF_1 2" xfId="16936"/>
    <cellStyle name="s_Celtic DCF_1 2 2" xfId="16937"/>
    <cellStyle name="s_Celtic DCF_1 3" xfId="16938"/>
    <cellStyle name="s_Celtic DCF_1_1212 LTD (ASC 715) Cost Pushout Final True up" xfId="16939"/>
    <cellStyle name="s_Celtic DCF_1_1212 LTD (ASC 715) Cost Pushout Final True up 2" xfId="16940"/>
    <cellStyle name="s_Celtic DCF_1_1212 LTD (ASC 715) Cost Pushout Final True up 2 2" xfId="16941"/>
    <cellStyle name="s_Celtic DCF_1_1212 LTD (ASC 715) Cost Pushout Final True up 3" xfId="16942"/>
    <cellStyle name="s_Celtic DCF_1_Summary Unrounded" xfId="16943"/>
    <cellStyle name="s_Celtic DCF_1_Summary Unrounded 2" xfId="16944"/>
    <cellStyle name="s_Celtic DCF_1_Summary Unrounded 2 2" xfId="16945"/>
    <cellStyle name="s_Celtic DCF_1212 LTD (ASC 715) Cost Pushout Final True up" xfId="16946"/>
    <cellStyle name="s_Celtic DCF_Summary Unrounded" xfId="16947"/>
    <cellStyle name="s_Credit Buildup (2)" xfId="16948"/>
    <cellStyle name="s_Credit Buildup (2)_1" xfId="16949"/>
    <cellStyle name="s_Credit Buildup (2)_1 2" xfId="16950"/>
    <cellStyle name="s_Credit Buildup (2)_1 2 2" xfId="16951"/>
    <cellStyle name="s_Credit Buildup (2)_1 3" xfId="16952"/>
    <cellStyle name="s_Credit Buildup (2)_1_1212 LTD (ASC 715) Cost Pushout Final True up" xfId="16953"/>
    <cellStyle name="s_Credit Buildup (2)_1_1212 LTD (ASC 715) Cost Pushout Final True up 2" xfId="16954"/>
    <cellStyle name="s_Credit Buildup (2)_1_1212 LTD (ASC 715) Cost Pushout Final True up 2 2" xfId="16955"/>
    <cellStyle name="s_Credit Buildup (2)_1_1212 LTD (ASC 715) Cost Pushout Final True up 3" xfId="16956"/>
    <cellStyle name="s_Credit Buildup (2)_1_Summary Unrounded" xfId="16957"/>
    <cellStyle name="s_Credit Buildup (2)_1_Summary Unrounded 2" xfId="16958"/>
    <cellStyle name="s_Credit Buildup (2)_1_Summary Unrounded 2 2" xfId="16959"/>
    <cellStyle name="s_Credit Buildup (2)_1212 LTD (ASC 715) Cost Pushout Final True up" xfId="16960"/>
    <cellStyle name="s_Credit Buildup (2)_Celtic DCF" xfId="16961"/>
    <cellStyle name="s_Credit Buildup (2)_Celtic DCF Inputs" xfId="16962"/>
    <cellStyle name="s_Credit Buildup (2)_Celtic DCF Inputs_1212 LTD (ASC 715) Cost Pushout Final True up" xfId="16963"/>
    <cellStyle name="s_Credit Buildup (2)_Celtic DCF Inputs_Summary Unrounded" xfId="16964"/>
    <cellStyle name="s_Credit Buildup (2)_Celtic DCF_1212 LTD (ASC 715) Cost Pushout Final True up" xfId="16965"/>
    <cellStyle name="s_Credit Buildup (2)_Celtic DCF_Summary Unrounded" xfId="16966"/>
    <cellStyle name="s_Credit Buildup (2)_Summary Unrounded" xfId="16967"/>
    <cellStyle name="s_Credit Buildup (2)_Valuation Summary" xfId="16968"/>
    <cellStyle name="s_Credit Buildup (2)_Valuation Summary_1212 LTD (ASC 715) Cost Pushout Final True up" xfId="16969"/>
    <cellStyle name="s_Credit Buildup (2)_Valuation Summary_Summary Unrounded" xfId="16970"/>
    <cellStyle name="s_CredSens" xfId="16971"/>
    <cellStyle name="s_CredSens_1" xfId="16972"/>
    <cellStyle name="s_CredSens_1 2" xfId="16973"/>
    <cellStyle name="s_CredSens_1 2 2" xfId="16974"/>
    <cellStyle name="s_CredSens_1 3" xfId="16975"/>
    <cellStyle name="s_CredSens_1_1212 LTD (ASC 715) Cost Pushout Final True up" xfId="16976"/>
    <cellStyle name="s_CredSens_1_1212 LTD (ASC 715) Cost Pushout Final True up 2" xfId="16977"/>
    <cellStyle name="s_CredSens_1_1212 LTD (ASC 715) Cost Pushout Final True up 2 2" xfId="16978"/>
    <cellStyle name="s_CredSens_1_1212 LTD (ASC 715) Cost Pushout Final True up 3" xfId="16979"/>
    <cellStyle name="s_CredSens_1_Summary Unrounded" xfId="16980"/>
    <cellStyle name="s_CredSens_1_Summary Unrounded 2" xfId="16981"/>
    <cellStyle name="s_CredSens_1_Summary Unrounded 2 2" xfId="16982"/>
    <cellStyle name="s_CredSens_1212 LTD (ASC 715) Cost Pushout Final True up" xfId="16983"/>
    <cellStyle name="s_CredSens_2" xfId="16984"/>
    <cellStyle name="s_CredSens_2 2" xfId="16985"/>
    <cellStyle name="s_CredSens_2 2 2" xfId="16986"/>
    <cellStyle name="s_CredSens_2 3" xfId="16987"/>
    <cellStyle name="s_CredSens_2_1212 LTD (ASC 715) Cost Pushout Final True up" xfId="16988"/>
    <cellStyle name="s_CredSens_2_1212 LTD (ASC 715) Cost Pushout Final True up 2" xfId="16989"/>
    <cellStyle name="s_CredSens_2_1212 LTD (ASC 715) Cost Pushout Final True up 2 2" xfId="16990"/>
    <cellStyle name="s_CredSens_2_1212 LTD (ASC 715) Cost Pushout Final True up 3" xfId="16991"/>
    <cellStyle name="s_CredSens_2_Summary Unrounded" xfId="16992"/>
    <cellStyle name="s_CredSens_2_Summary Unrounded 2" xfId="16993"/>
    <cellStyle name="s_CredSens_2_Summary Unrounded 2 2" xfId="16994"/>
    <cellStyle name="s_CredSens_Celtic DCF Inputs" xfId="16995"/>
    <cellStyle name="s_CredSens_Celtic DCF Inputs_1212 LTD (ASC 715) Cost Pushout Final True up" xfId="16996"/>
    <cellStyle name="s_CredSens_Celtic DCF Inputs_Summary Unrounded" xfId="16997"/>
    <cellStyle name="s_CredSens_Summary Unrounded" xfId="16998"/>
    <cellStyle name="s_CredSens_Valuation Summary" xfId="16999"/>
    <cellStyle name="s_CredSens_Valuation Summary_1212 LTD (ASC 715) Cost Pushout Final True up" xfId="17000"/>
    <cellStyle name="s_CredSens_Valuation Summary_Summary Unrounded" xfId="17001"/>
    <cellStyle name="s_DCF Inputs (2)" xfId="17002"/>
    <cellStyle name="s_DCF Inputs (2) 2" xfId="17003"/>
    <cellStyle name="s_DCF Inputs (2) 2 2" xfId="17004"/>
    <cellStyle name="s_DCF Inputs (2) 3" xfId="17005"/>
    <cellStyle name="s_DCF Inputs (2)_1" xfId="17006"/>
    <cellStyle name="s_DCF Inputs (2)_1_1212 LTD (ASC 715) Cost Pushout Final True up" xfId="17007"/>
    <cellStyle name="s_DCF Inputs (2)_1_Celtic DCF" xfId="17008"/>
    <cellStyle name="s_DCF Inputs (2)_1_Celtic DCF Inputs" xfId="17009"/>
    <cellStyle name="s_DCF Inputs (2)_1_Celtic DCF Inputs_1212 LTD (ASC 715) Cost Pushout Final True up" xfId="17010"/>
    <cellStyle name="s_DCF Inputs (2)_1_Celtic DCF Inputs_eric" xfId="17011"/>
    <cellStyle name="s_DCF Inputs (2)_1_Celtic DCF Inputs_eric_1212 LTD (ASC 715) Cost Pushout Final True up" xfId="17012"/>
    <cellStyle name="s_DCF Inputs (2)_1_Celtic DCF Inputs_eric_Summary Unrounded" xfId="17013"/>
    <cellStyle name="s_DCF Inputs (2)_1_Celtic DCF Inputs_Summary Unrounded" xfId="17014"/>
    <cellStyle name="s_DCF Inputs (2)_1_Celtic DCF_1212 LTD (ASC 715) Cost Pushout Final True up" xfId="17015"/>
    <cellStyle name="s_DCF Inputs (2)_1_Celtic DCF_eric" xfId="17016"/>
    <cellStyle name="s_DCF Inputs (2)_1_Celtic DCF_eric_1212 LTD (ASC 715) Cost Pushout Final True up" xfId="17017"/>
    <cellStyle name="s_DCF Inputs (2)_1_Celtic DCF_eric_Summary Unrounded" xfId="17018"/>
    <cellStyle name="s_DCF Inputs (2)_1_Celtic DCF_Summary Unrounded" xfId="17019"/>
    <cellStyle name="s_DCF Inputs (2)_1_Summary Unrounded" xfId="17020"/>
    <cellStyle name="s_DCF Inputs (2)_1_Valuation Summary" xfId="17021"/>
    <cellStyle name="s_DCF Inputs (2)_1_Valuation Summary_1212 LTD (ASC 715) Cost Pushout Final True up" xfId="17022"/>
    <cellStyle name="s_DCF Inputs (2)_1_Valuation Summary_Summary Unrounded" xfId="17023"/>
    <cellStyle name="s_DCF Inputs (2)_1212 LTD (ASC 715) Cost Pushout Final True up" xfId="17024"/>
    <cellStyle name="s_DCF Inputs (2)_1212 LTD (ASC 715) Cost Pushout Final True up 2" xfId="17025"/>
    <cellStyle name="s_DCF Inputs (2)_1212 LTD (ASC 715) Cost Pushout Final True up 2 2" xfId="17026"/>
    <cellStyle name="s_DCF Inputs (2)_1212 LTD (ASC 715) Cost Pushout Final True up 3" xfId="17027"/>
    <cellStyle name="s_DCF Inputs (2)_Summary Unrounded" xfId="17028"/>
    <cellStyle name="s_DCF Inputs (2)_Summary Unrounded 2" xfId="17029"/>
    <cellStyle name="s_DCF Inputs (2)_Summary Unrounded 2 2" xfId="17030"/>
    <cellStyle name="s_DCF Matrix (2)" xfId="17031"/>
    <cellStyle name="s_DCF Matrix (2) 2" xfId="17032"/>
    <cellStyle name="s_DCF Matrix (2) 2 2" xfId="17033"/>
    <cellStyle name="s_DCF Matrix (2) 3" xfId="17034"/>
    <cellStyle name="s_DCF Matrix (2)_1" xfId="17035"/>
    <cellStyle name="s_DCF Matrix (2)_1 2" xfId="17036"/>
    <cellStyle name="s_DCF Matrix (2)_1 2 2" xfId="17037"/>
    <cellStyle name="s_DCF Matrix (2)_1 3" xfId="17038"/>
    <cellStyle name="s_DCF Matrix (2)_1_1212 LTD (ASC 715) Cost Pushout Final True up" xfId="17039"/>
    <cellStyle name="s_DCF Matrix (2)_1_1212 LTD (ASC 715) Cost Pushout Final True up 2" xfId="17040"/>
    <cellStyle name="s_DCF Matrix (2)_1_1212 LTD (ASC 715) Cost Pushout Final True up 2 2" xfId="17041"/>
    <cellStyle name="s_DCF Matrix (2)_1_1212 LTD (ASC 715) Cost Pushout Final True up 3" xfId="17042"/>
    <cellStyle name="s_DCF Matrix (2)_1_Summary Unrounded" xfId="17043"/>
    <cellStyle name="s_DCF Matrix (2)_1_Summary Unrounded 2" xfId="17044"/>
    <cellStyle name="s_DCF Matrix (2)_1_Summary Unrounded 2 2" xfId="17045"/>
    <cellStyle name="s_DCF Matrix (2)_1212 LTD (ASC 715) Cost Pushout Final True up" xfId="17046"/>
    <cellStyle name="s_DCF Matrix (2)_1212 LTD (ASC 715) Cost Pushout Final True up 2" xfId="17047"/>
    <cellStyle name="s_DCF Matrix (2)_1212 LTD (ASC 715) Cost Pushout Final True up 2 2" xfId="17048"/>
    <cellStyle name="s_DCF Matrix (2)_1212 LTD (ASC 715) Cost Pushout Final True up 3" xfId="17049"/>
    <cellStyle name="s_DCF Matrix (2)_2" xfId="17050"/>
    <cellStyle name="s_DCF Matrix (2)_2_1212 LTD (ASC 715) Cost Pushout Final True up" xfId="17051"/>
    <cellStyle name="s_DCF Matrix (2)_2_Celtic DCF" xfId="17052"/>
    <cellStyle name="s_DCF Matrix (2)_2_Celtic DCF Inputs" xfId="17053"/>
    <cellStyle name="s_DCF Matrix (2)_2_Celtic DCF Inputs_1212 LTD (ASC 715) Cost Pushout Final True up" xfId="17054"/>
    <cellStyle name="s_DCF Matrix (2)_2_Celtic DCF Inputs_Summary Unrounded" xfId="17055"/>
    <cellStyle name="s_DCF Matrix (2)_2_Celtic DCF_1212 LTD (ASC 715) Cost Pushout Final True up" xfId="17056"/>
    <cellStyle name="s_DCF Matrix (2)_2_Celtic DCF_eric" xfId="17057"/>
    <cellStyle name="s_DCF Matrix (2)_2_Celtic DCF_eric_1212 LTD (ASC 715) Cost Pushout Final True up" xfId="17058"/>
    <cellStyle name="s_DCF Matrix (2)_2_Celtic DCF_eric_Summary Unrounded" xfId="17059"/>
    <cellStyle name="s_DCF Matrix (2)_2_Celtic DCF_Summary Unrounded" xfId="17060"/>
    <cellStyle name="s_DCF Matrix (2)_2_Summary Unrounded" xfId="17061"/>
    <cellStyle name="s_DCF Matrix (2)_2_Valuation Summary" xfId="17062"/>
    <cellStyle name="s_DCF Matrix (2)_2_Valuation Summary_1212 LTD (ASC 715) Cost Pushout Final True up" xfId="17063"/>
    <cellStyle name="s_DCF Matrix (2)_2_Valuation Summary_eric" xfId="17064"/>
    <cellStyle name="s_DCF Matrix (2)_2_Valuation Summary_eric_1212 LTD (ASC 715) Cost Pushout Final True up" xfId="17065"/>
    <cellStyle name="s_DCF Matrix (2)_2_Valuation Summary_eric_Summary Unrounded" xfId="17066"/>
    <cellStyle name="s_DCF Matrix (2)_2_Valuation Summary_Summary Unrounded" xfId="17067"/>
    <cellStyle name="s_DCF Matrix (2)_Summary Unrounded" xfId="17068"/>
    <cellStyle name="s_DCF Matrix (2)_Summary Unrounded 2" xfId="17069"/>
    <cellStyle name="s_DCF Matrix (2)_Summary Unrounded 2 2" xfId="17070"/>
    <cellStyle name="s_DCFLBO Code" xfId="17071"/>
    <cellStyle name="s_DCFLBO Code_1" xfId="17072"/>
    <cellStyle name="s_DCFLBO Code_1 2" xfId="17073"/>
    <cellStyle name="s_DCFLBO Code_1 2 2" xfId="17074"/>
    <cellStyle name="s_DCFLBO Code_1 3" xfId="17075"/>
    <cellStyle name="s_DCFLBO Code_1_1212 LTD (ASC 715) Cost Pushout Final True up" xfId="17076"/>
    <cellStyle name="s_DCFLBO Code_1_1212 LTD (ASC 715) Cost Pushout Final True up 2" xfId="17077"/>
    <cellStyle name="s_DCFLBO Code_1_1212 LTD (ASC 715) Cost Pushout Final True up 2 2" xfId="17078"/>
    <cellStyle name="s_DCFLBO Code_1_1212 LTD (ASC 715) Cost Pushout Final True up 3" xfId="17079"/>
    <cellStyle name="s_DCFLBO Code_1_Summary Unrounded" xfId="17080"/>
    <cellStyle name="s_DCFLBO Code_1_Summary Unrounded 2" xfId="17081"/>
    <cellStyle name="s_DCFLBO Code_1_Summary Unrounded 2 2" xfId="17082"/>
    <cellStyle name="s_DCFLBO Code_1212 LTD (ASC 715) Cost Pushout Final True up" xfId="17083"/>
    <cellStyle name="s_DCFLBO Code_Celtic DCF" xfId="17084"/>
    <cellStyle name="s_DCFLBO Code_Celtic DCF Inputs" xfId="17085"/>
    <cellStyle name="s_DCFLBO Code_Celtic DCF Inputs_1212 LTD (ASC 715) Cost Pushout Final True up" xfId="17086"/>
    <cellStyle name="s_DCFLBO Code_Celtic DCF Inputs_Summary Unrounded" xfId="17087"/>
    <cellStyle name="s_DCFLBO Code_Celtic DCF_1212 LTD (ASC 715) Cost Pushout Final True up" xfId="17088"/>
    <cellStyle name="s_DCFLBO Code_Celtic DCF_Summary Unrounded" xfId="17089"/>
    <cellStyle name="s_DCFLBO Code_Summary Unrounded" xfId="17090"/>
    <cellStyle name="s_DCFLBO Code_Valuation Summary" xfId="17091"/>
    <cellStyle name="s_DCFLBO Code_Valuation Summary_1212 LTD (ASC 715) Cost Pushout Final True up" xfId="17092"/>
    <cellStyle name="s_DCFLBO Code_Valuation Summary_Summary Unrounded" xfId="17093"/>
    <cellStyle name="s_Deal" xfId="17094"/>
    <cellStyle name="s_Deal_1" xfId="17095"/>
    <cellStyle name="s_Deal_1 2" xfId="17096"/>
    <cellStyle name="s_Deal_1 2 2" xfId="17097"/>
    <cellStyle name="s_Deal_1 3" xfId="17098"/>
    <cellStyle name="s_Deal_1_1212 LTD (ASC 715) Cost Pushout Final True up" xfId="17099"/>
    <cellStyle name="s_Deal_1_1212 LTD (ASC 715) Cost Pushout Final True up 2" xfId="17100"/>
    <cellStyle name="s_Deal_1_1212 LTD (ASC 715) Cost Pushout Final True up 2 2" xfId="17101"/>
    <cellStyle name="s_Deal_1_1212 LTD (ASC 715) Cost Pushout Final True up 3" xfId="17102"/>
    <cellStyle name="s_Deal_1_Summary Unrounded" xfId="17103"/>
    <cellStyle name="s_Deal_1_Summary Unrounded 2" xfId="17104"/>
    <cellStyle name="s_Deal_1_Summary Unrounded 2 2" xfId="17105"/>
    <cellStyle name="s_Deal_1212 LTD (ASC 715) Cost Pushout Final True up" xfId="17106"/>
    <cellStyle name="s_Deal_2" xfId="17107"/>
    <cellStyle name="s_Deal_2 2" xfId="17108"/>
    <cellStyle name="s_Deal_2 2 2" xfId="17109"/>
    <cellStyle name="s_Deal_2 3" xfId="17110"/>
    <cellStyle name="s_Deal_2_1212 LTD (ASC 715) Cost Pushout Final True up" xfId="17111"/>
    <cellStyle name="s_Deal_2_1212 LTD (ASC 715) Cost Pushout Final True up 2" xfId="17112"/>
    <cellStyle name="s_Deal_2_1212 LTD (ASC 715) Cost Pushout Final True up 2 2" xfId="17113"/>
    <cellStyle name="s_Deal_2_1212 LTD (ASC 715) Cost Pushout Final True up 3" xfId="17114"/>
    <cellStyle name="s_Deal_2_Summary Unrounded" xfId="17115"/>
    <cellStyle name="s_Deal_2_Summary Unrounded 2" xfId="17116"/>
    <cellStyle name="s_Deal_2_Summary Unrounded 2 2" xfId="17117"/>
    <cellStyle name="s_Deal_Summary Unrounded" xfId="17118"/>
    <cellStyle name="s_Dental (2)" xfId="17119"/>
    <cellStyle name="s_Dental (2) 2" xfId="17120"/>
    <cellStyle name="s_Dental (2) 2 2" xfId="17121"/>
    <cellStyle name="s_Dental (2) 3" xfId="17122"/>
    <cellStyle name="s_Dental (2)_1" xfId="17123"/>
    <cellStyle name="s_Dental (2)_1 2" xfId="17124"/>
    <cellStyle name="s_Dental (2)_1 2 2" xfId="17125"/>
    <cellStyle name="s_Dental (2)_1 3" xfId="17126"/>
    <cellStyle name="s_Dental (2)_1_1212 LTD (ASC 715) Cost Pushout Final True up" xfId="17127"/>
    <cellStyle name="s_Dental (2)_1_1212 LTD (ASC 715) Cost Pushout Final True up 2" xfId="17128"/>
    <cellStyle name="s_Dental (2)_1_1212 LTD (ASC 715) Cost Pushout Final True up 2 2" xfId="17129"/>
    <cellStyle name="s_Dental (2)_1_1212 LTD (ASC 715) Cost Pushout Final True up 3" xfId="17130"/>
    <cellStyle name="s_Dental (2)_1_Summary Unrounded" xfId="17131"/>
    <cellStyle name="s_Dental (2)_1_Summary Unrounded 2" xfId="17132"/>
    <cellStyle name="s_Dental (2)_1_Summary Unrounded 2 2" xfId="17133"/>
    <cellStyle name="s_Dental (2)_1212 LTD (ASC 715) Cost Pushout Final True up" xfId="17134"/>
    <cellStyle name="s_Dental (2)_1212 LTD (ASC 715) Cost Pushout Final True up 2" xfId="17135"/>
    <cellStyle name="s_Dental (2)_1212 LTD (ASC 715) Cost Pushout Final True up 2 2" xfId="17136"/>
    <cellStyle name="s_Dental (2)_1212 LTD (ASC 715) Cost Pushout Final True up 3" xfId="17137"/>
    <cellStyle name="s_Dental (2)_2" xfId="17138"/>
    <cellStyle name="s_Dental (2)_2_1212 LTD (ASC 715) Cost Pushout Final True up" xfId="17139"/>
    <cellStyle name="s_Dental (2)_2_Celtic DCF" xfId="17140"/>
    <cellStyle name="s_Dental (2)_2_Celtic DCF Inputs" xfId="17141"/>
    <cellStyle name="s_Dental (2)_2_Celtic DCF Inputs_1212 LTD (ASC 715) Cost Pushout Final True up" xfId="17142"/>
    <cellStyle name="s_Dental (2)_2_Celtic DCF Inputs_eric" xfId="17143"/>
    <cellStyle name="s_Dental (2)_2_Celtic DCF Inputs_eric_1212 LTD (ASC 715) Cost Pushout Final True up" xfId="17144"/>
    <cellStyle name="s_Dental (2)_2_Celtic DCF Inputs_eric_Summary Unrounded" xfId="17145"/>
    <cellStyle name="s_Dental (2)_2_Celtic DCF Inputs_Summary Unrounded" xfId="17146"/>
    <cellStyle name="s_Dental (2)_2_Celtic DCF_1212 LTD (ASC 715) Cost Pushout Final True up" xfId="17147"/>
    <cellStyle name="s_Dental (2)_2_Celtic DCF_Summary Unrounded" xfId="17148"/>
    <cellStyle name="s_Dental (2)_2_Summary Unrounded" xfId="17149"/>
    <cellStyle name="s_Dental (2)_2_Valuation Summary" xfId="17150"/>
    <cellStyle name="s_Dental (2)_2_Valuation Summary_1212 LTD (ASC 715) Cost Pushout Final True up" xfId="17151"/>
    <cellStyle name="s_Dental (2)_2_Valuation Summary_Summary Unrounded" xfId="17152"/>
    <cellStyle name="s_Dental (2)_Summary Unrounded" xfId="17153"/>
    <cellStyle name="s_Dental (2)_Summary Unrounded 2" xfId="17154"/>
    <cellStyle name="s_Dental (2)_Summary Unrounded 2 2" xfId="17155"/>
    <cellStyle name="s_E (2)" xfId="17156"/>
    <cellStyle name="s_E (2) 2" xfId="17157"/>
    <cellStyle name="s_E (2) 2 2" xfId="17158"/>
    <cellStyle name="s_E (2) 3" xfId="17159"/>
    <cellStyle name="s_E (2)_1" xfId="17160"/>
    <cellStyle name="s_E (2)_1_1212 LTD (ASC 715) Cost Pushout Final True up" xfId="17161"/>
    <cellStyle name="s_E (2)_1_Summary Unrounded" xfId="17162"/>
    <cellStyle name="s_E (2)_1212 LTD (ASC 715) Cost Pushout Final True up" xfId="17163"/>
    <cellStyle name="s_E (2)_1212 LTD (ASC 715) Cost Pushout Final True up 2" xfId="17164"/>
    <cellStyle name="s_E (2)_1212 LTD (ASC 715) Cost Pushout Final True up 2 2" xfId="17165"/>
    <cellStyle name="s_E (2)_1212 LTD (ASC 715) Cost Pushout Final True up 3" xfId="17166"/>
    <cellStyle name="s_E (2)_Summary Unrounded" xfId="17167"/>
    <cellStyle name="s_E (2)_Summary Unrounded 2" xfId="17168"/>
    <cellStyle name="s_E (2)_Summary Unrounded 2 2" xfId="17169"/>
    <cellStyle name="s_East Coast (2)" xfId="17170"/>
    <cellStyle name="s_East Coast (2) 2" xfId="17171"/>
    <cellStyle name="s_East Coast (2) 2 2" xfId="17172"/>
    <cellStyle name="s_East Coast (2) 3" xfId="17173"/>
    <cellStyle name="s_East Coast (2)_1" xfId="17174"/>
    <cellStyle name="s_East Coast (2)_1 2" xfId="17175"/>
    <cellStyle name="s_East Coast (2)_1 2 2" xfId="17176"/>
    <cellStyle name="s_East Coast (2)_1 3" xfId="17177"/>
    <cellStyle name="s_East Coast (2)_1_1212 LTD (ASC 715) Cost Pushout Final True up" xfId="17178"/>
    <cellStyle name="s_East Coast (2)_1_1212 LTD (ASC 715) Cost Pushout Final True up 2" xfId="17179"/>
    <cellStyle name="s_East Coast (2)_1_1212 LTD (ASC 715) Cost Pushout Final True up 2 2" xfId="17180"/>
    <cellStyle name="s_East Coast (2)_1_1212 LTD (ASC 715) Cost Pushout Final True up 3" xfId="17181"/>
    <cellStyle name="s_East Coast (2)_1_Summary Unrounded" xfId="17182"/>
    <cellStyle name="s_East Coast (2)_1_Summary Unrounded 2" xfId="17183"/>
    <cellStyle name="s_East Coast (2)_1_Summary Unrounded 2 2" xfId="17184"/>
    <cellStyle name="s_East Coast (2)_1212 LTD (ASC 715) Cost Pushout Final True up" xfId="17185"/>
    <cellStyle name="s_East Coast (2)_1212 LTD (ASC 715) Cost Pushout Final True up 2" xfId="17186"/>
    <cellStyle name="s_East Coast (2)_1212 LTD (ASC 715) Cost Pushout Final True up 2 2" xfId="17187"/>
    <cellStyle name="s_East Coast (2)_1212 LTD (ASC 715) Cost Pushout Final True up 3" xfId="17188"/>
    <cellStyle name="s_East Coast (2)_2" xfId="17189"/>
    <cellStyle name="s_East Coast (2)_2_1212 LTD (ASC 715) Cost Pushout Final True up" xfId="17190"/>
    <cellStyle name="s_East Coast (2)_2_eric" xfId="17191"/>
    <cellStyle name="s_East Coast (2)_2_eric_1212 LTD (ASC 715) Cost Pushout Final True up" xfId="17192"/>
    <cellStyle name="s_East Coast (2)_2_eric_Summary Unrounded" xfId="17193"/>
    <cellStyle name="s_East Coast (2)_2_Summary Unrounded" xfId="17194"/>
    <cellStyle name="s_East Coast (2)_Summary Unrounded" xfId="17195"/>
    <cellStyle name="s_East Coast (2)_Summary Unrounded 2" xfId="17196"/>
    <cellStyle name="s_East Coast (2)_Summary Unrounded 2 2" xfId="17197"/>
    <cellStyle name="s_eric" xfId="17198"/>
    <cellStyle name="s_eric_1" xfId="17199"/>
    <cellStyle name="s_eric_1 2" xfId="17200"/>
    <cellStyle name="s_eric_1 2 2" xfId="17201"/>
    <cellStyle name="s_eric_1 3" xfId="17202"/>
    <cellStyle name="s_eric_1_1212 LTD (ASC 715) Cost Pushout Final True up" xfId="17203"/>
    <cellStyle name="s_eric_1_1212 LTD (ASC 715) Cost Pushout Final True up 2" xfId="17204"/>
    <cellStyle name="s_eric_1_1212 LTD (ASC 715) Cost Pushout Final True up 2 2" xfId="17205"/>
    <cellStyle name="s_eric_1_1212 LTD (ASC 715) Cost Pushout Final True up 3" xfId="17206"/>
    <cellStyle name="s_eric_1_Summary Unrounded" xfId="17207"/>
    <cellStyle name="s_eric_1_Summary Unrounded 2" xfId="17208"/>
    <cellStyle name="s_eric_1_Summary Unrounded 2 2" xfId="17209"/>
    <cellStyle name="s_eric_1212 LTD (ASC 715) Cost Pushout Final True up" xfId="17210"/>
    <cellStyle name="s_eric_Summary Unrounded" xfId="17211"/>
    <cellStyle name="s_Florida (2)" xfId="17212"/>
    <cellStyle name="s_Florida (2) 2" xfId="17213"/>
    <cellStyle name="s_Florida (2) 2 2" xfId="17214"/>
    <cellStyle name="s_Florida (2) 3" xfId="17215"/>
    <cellStyle name="s_Florida (2)_1" xfId="17216"/>
    <cellStyle name="s_Florida (2)_1 2" xfId="17217"/>
    <cellStyle name="s_Florida (2)_1 2 2" xfId="17218"/>
    <cellStyle name="s_Florida (2)_1 3" xfId="17219"/>
    <cellStyle name="s_Florida (2)_1_1212 LTD (ASC 715) Cost Pushout Final True up" xfId="17220"/>
    <cellStyle name="s_Florida (2)_1_1212 LTD (ASC 715) Cost Pushout Final True up 2" xfId="17221"/>
    <cellStyle name="s_Florida (2)_1_1212 LTD (ASC 715) Cost Pushout Final True up 2 2" xfId="17222"/>
    <cellStyle name="s_Florida (2)_1_1212 LTD (ASC 715) Cost Pushout Final True up 3" xfId="17223"/>
    <cellStyle name="s_Florida (2)_1_Summary Unrounded" xfId="17224"/>
    <cellStyle name="s_Florida (2)_1_Summary Unrounded 2" xfId="17225"/>
    <cellStyle name="s_Florida (2)_1_Summary Unrounded 2 2" xfId="17226"/>
    <cellStyle name="s_Florida (2)_1212 LTD (ASC 715) Cost Pushout Final True up" xfId="17227"/>
    <cellStyle name="s_Florida (2)_1212 LTD (ASC 715) Cost Pushout Final True up 2" xfId="17228"/>
    <cellStyle name="s_Florida (2)_1212 LTD (ASC 715) Cost Pushout Final True up 2 2" xfId="17229"/>
    <cellStyle name="s_Florida (2)_1212 LTD (ASC 715) Cost Pushout Final True up 3" xfId="17230"/>
    <cellStyle name="s_Florida (2)_2" xfId="17231"/>
    <cellStyle name="s_Florida (2)_2_1212 LTD (ASC 715) Cost Pushout Final True up" xfId="17232"/>
    <cellStyle name="s_Florida (2)_2_eric" xfId="17233"/>
    <cellStyle name="s_Florida (2)_2_eric_1212 LTD (ASC 715) Cost Pushout Final True up" xfId="17234"/>
    <cellStyle name="s_Florida (2)_2_eric_Summary Unrounded" xfId="17235"/>
    <cellStyle name="s_Florida (2)_2_Summary Unrounded" xfId="17236"/>
    <cellStyle name="s_Florida (2)_Summary Unrounded" xfId="17237"/>
    <cellStyle name="s_Florida (2)_Summary Unrounded 2" xfId="17238"/>
    <cellStyle name="s_Florida (2)_Summary Unrounded 2 2" xfId="17239"/>
    <cellStyle name="s_G" xfId="17240"/>
    <cellStyle name="s_G 2" xfId="17241"/>
    <cellStyle name="s_G 2 2" xfId="17242"/>
    <cellStyle name="s_G 3" xfId="17243"/>
    <cellStyle name="s_G_1" xfId="17244"/>
    <cellStyle name="s_G_1_1212 LTD (ASC 715) Cost Pushout Final True up" xfId="17245"/>
    <cellStyle name="s_G_1_Summary Unrounded" xfId="17246"/>
    <cellStyle name="s_G_1212 LTD (ASC 715) Cost Pushout Final True up" xfId="17247"/>
    <cellStyle name="s_G_1212 LTD (ASC 715) Cost Pushout Final True up 2" xfId="17248"/>
    <cellStyle name="s_G_1212 LTD (ASC 715) Cost Pushout Final True up 2 2" xfId="17249"/>
    <cellStyle name="s_G_1212 LTD (ASC 715) Cost Pushout Final True up 3" xfId="17250"/>
    <cellStyle name="s_G_Summary Unrounded" xfId="17251"/>
    <cellStyle name="s_G_Summary Unrounded 2" xfId="17252"/>
    <cellStyle name="s_G_Summary Unrounded 2 2" xfId="17253"/>
    <cellStyle name="s_Georgia (2)" xfId="17254"/>
    <cellStyle name="s_Georgia (2) 2" xfId="17255"/>
    <cellStyle name="s_Georgia (2) 2 2" xfId="17256"/>
    <cellStyle name="s_Georgia (2) 3" xfId="17257"/>
    <cellStyle name="s_Georgia (2)_1" xfId="17258"/>
    <cellStyle name="s_Georgia (2)_1 2" xfId="17259"/>
    <cellStyle name="s_Georgia (2)_1 2 2" xfId="17260"/>
    <cellStyle name="s_Georgia (2)_1 3" xfId="17261"/>
    <cellStyle name="s_Georgia (2)_1_1212 LTD (ASC 715) Cost Pushout Final True up" xfId="17262"/>
    <cellStyle name="s_Georgia (2)_1_1212 LTD (ASC 715) Cost Pushout Final True up 2" xfId="17263"/>
    <cellStyle name="s_Georgia (2)_1_1212 LTD (ASC 715) Cost Pushout Final True up 2 2" xfId="17264"/>
    <cellStyle name="s_Georgia (2)_1_1212 LTD (ASC 715) Cost Pushout Final True up 3" xfId="17265"/>
    <cellStyle name="s_Georgia (2)_1_Summary Unrounded" xfId="17266"/>
    <cellStyle name="s_Georgia (2)_1_Summary Unrounded 2" xfId="17267"/>
    <cellStyle name="s_Georgia (2)_1_Summary Unrounded 2 2" xfId="17268"/>
    <cellStyle name="s_Georgia (2)_1212 LTD (ASC 715) Cost Pushout Final True up" xfId="17269"/>
    <cellStyle name="s_Georgia (2)_1212 LTD (ASC 715) Cost Pushout Final True up 2" xfId="17270"/>
    <cellStyle name="s_Georgia (2)_1212 LTD (ASC 715) Cost Pushout Final True up 2 2" xfId="17271"/>
    <cellStyle name="s_Georgia (2)_1212 LTD (ASC 715) Cost Pushout Final True up 3" xfId="17272"/>
    <cellStyle name="s_Georgia (2)_Summary Unrounded" xfId="17273"/>
    <cellStyle name="s_Georgia (2)_Summary Unrounded 2" xfId="17274"/>
    <cellStyle name="s_Georgia (2)_Summary Unrounded 2 2" xfId="17275"/>
    <cellStyle name="s_giesler16" xfId="17276"/>
    <cellStyle name="s_giesler16 2" xfId="17277"/>
    <cellStyle name="s_giesler16 2 2" xfId="17278"/>
    <cellStyle name="s_giesler16 3" xfId="17279"/>
    <cellStyle name="s_giesler16_1212 LTD (ASC 715) Cost Pushout Final True up" xfId="17280"/>
    <cellStyle name="s_giesler16_1212 LTD (ASC 715) Cost Pushout Final True up 2" xfId="17281"/>
    <cellStyle name="s_giesler16_1212 LTD (ASC 715) Cost Pushout Final True up 2 2" xfId="17282"/>
    <cellStyle name="s_giesler16_1212 LTD (ASC 715) Cost Pushout Final True up 3" xfId="17283"/>
    <cellStyle name="s_giesler16_Summary Unrounded" xfId="17284"/>
    <cellStyle name="s_giesler16_Summary Unrounded 2" xfId="17285"/>
    <cellStyle name="s_giesler16_Summary Unrounded 2 2" xfId="17286"/>
    <cellStyle name="s_Hard Rock" xfId="17287"/>
    <cellStyle name="s_Hard Rock (2)" xfId="17288"/>
    <cellStyle name="s_Hard Rock (2)_1" xfId="17289"/>
    <cellStyle name="s_Hard Rock (2)_1 2" xfId="17290"/>
    <cellStyle name="s_Hard Rock (2)_1 2 2" xfId="17291"/>
    <cellStyle name="s_Hard Rock (2)_1 3" xfId="17292"/>
    <cellStyle name="s_Hard Rock (2)_1_1212 LTD (ASC 715) Cost Pushout Final True up" xfId="17293"/>
    <cellStyle name="s_Hard Rock (2)_1_1212 LTD (ASC 715) Cost Pushout Final True up 2" xfId="17294"/>
    <cellStyle name="s_Hard Rock (2)_1_1212 LTD (ASC 715) Cost Pushout Final True up 2 2" xfId="17295"/>
    <cellStyle name="s_Hard Rock (2)_1_1212 LTD (ASC 715) Cost Pushout Final True up 3" xfId="17296"/>
    <cellStyle name="s_Hard Rock (2)_1_Summary Unrounded" xfId="17297"/>
    <cellStyle name="s_Hard Rock (2)_1_Summary Unrounded 2" xfId="17298"/>
    <cellStyle name="s_Hard Rock (2)_1_Summary Unrounded 2 2" xfId="17299"/>
    <cellStyle name="s_Hard Rock (2)_1212 LTD (ASC 715) Cost Pushout Final True up" xfId="17300"/>
    <cellStyle name="s_Hard Rock (2)_Celtic DCF" xfId="17301"/>
    <cellStyle name="s_Hard Rock (2)_Celtic DCF Inputs" xfId="17302"/>
    <cellStyle name="s_Hard Rock (2)_Celtic DCF Inputs_1212 LTD (ASC 715) Cost Pushout Final True up" xfId="17303"/>
    <cellStyle name="s_Hard Rock (2)_Celtic DCF Inputs_eric" xfId="17304"/>
    <cellStyle name="s_Hard Rock (2)_Celtic DCF Inputs_eric_1212 LTD (ASC 715) Cost Pushout Final True up" xfId="17305"/>
    <cellStyle name="s_Hard Rock (2)_Celtic DCF Inputs_eric_Summary Unrounded" xfId="17306"/>
    <cellStyle name="s_Hard Rock (2)_Celtic DCF Inputs_Summary Unrounded" xfId="17307"/>
    <cellStyle name="s_Hard Rock (2)_Celtic DCF_1212 LTD (ASC 715) Cost Pushout Final True up" xfId="17308"/>
    <cellStyle name="s_Hard Rock (2)_Celtic DCF_eric" xfId="17309"/>
    <cellStyle name="s_Hard Rock (2)_Celtic DCF_eric_1212 LTD (ASC 715) Cost Pushout Final True up" xfId="17310"/>
    <cellStyle name="s_Hard Rock (2)_Celtic DCF_eric_Summary Unrounded" xfId="17311"/>
    <cellStyle name="s_Hard Rock (2)_Celtic DCF_Summary Unrounded" xfId="17312"/>
    <cellStyle name="s_Hard Rock (2)_Summary Unrounded" xfId="17313"/>
    <cellStyle name="s_Hard Rock (2)_Valuation Summary" xfId="17314"/>
    <cellStyle name="s_Hard Rock (2)_Valuation Summary_1212 LTD (ASC 715) Cost Pushout Final True up" xfId="17315"/>
    <cellStyle name="s_Hard Rock (2)_Valuation Summary_eric" xfId="17316"/>
    <cellStyle name="s_Hard Rock (2)_Valuation Summary_eric_1212 LTD (ASC 715) Cost Pushout Final True up" xfId="17317"/>
    <cellStyle name="s_Hard Rock (2)_Valuation Summary_eric_Summary Unrounded" xfId="17318"/>
    <cellStyle name="s_Hard Rock (2)_Valuation Summary_Summary Unrounded" xfId="17319"/>
    <cellStyle name="s_Hard Rock 10" xfId="17320"/>
    <cellStyle name="s_Hard Rock 11" xfId="17321"/>
    <cellStyle name="s_Hard Rock 12" xfId="17322"/>
    <cellStyle name="s_Hard Rock 13" xfId="17323"/>
    <cellStyle name="s_Hard Rock 2" xfId="17324"/>
    <cellStyle name="s_Hard Rock 2 2" xfId="17325"/>
    <cellStyle name="s_Hard Rock 3" xfId="17326"/>
    <cellStyle name="s_Hard Rock 3 2" xfId="17327"/>
    <cellStyle name="s_Hard Rock 4" xfId="17328"/>
    <cellStyle name="s_Hard Rock 4 2" xfId="17329"/>
    <cellStyle name="s_Hard Rock 5" xfId="17330"/>
    <cellStyle name="s_Hard Rock 5 2" xfId="17331"/>
    <cellStyle name="s_Hard Rock 6" xfId="17332"/>
    <cellStyle name="s_Hard Rock 6 2" xfId="17333"/>
    <cellStyle name="s_Hard Rock 7" xfId="17334"/>
    <cellStyle name="s_Hard Rock 8" xfId="17335"/>
    <cellStyle name="s_Hard Rock 9" xfId="17336"/>
    <cellStyle name="s_Hard Rock_1" xfId="17337"/>
    <cellStyle name="s_Hard Rock_1 2" xfId="17338"/>
    <cellStyle name="s_Hard Rock_1 2 2" xfId="17339"/>
    <cellStyle name="s_Hard Rock_1 3" xfId="17340"/>
    <cellStyle name="s_Hard Rock_1_1212 LTD (ASC 715) Cost Pushout Final True up" xfId="17341"/>
    <cellStyle name="s_Hard Rock_1_1212 LTD (ASC 715) Cost Pushout Final True up 2" xfId="17342"/>
    <cellStyle name="s_Hard Rock_1_1212 LTD (ASC 715) Cost Pushout Final True up 2 2" xfId="17343"/>
    <cellStyle name="s_Hard Rock_1_1212 LTD (ASC 715) Cost Pushout Final True up 3" xfId="17344"/>
    <cellStyle name="s_Hard Rock_1_Celtic DCF" xfId="17345"/>
    <cellStyle name="s_Hard Rock_1_Celtic DCF Inputs" xfId="17346"/>
    <cellStyle name="s_Hard Rock_1_Celtic DCF Inputs_1212 LTD (ASC 715) Cost Pushout Final True up" xfId="17347"/>
    <cellStyle name="s_Hard Rock_1_Celtic DCF Inputs_eric" xfId="17348"/>
    <cellStyle name="s_Hard Rock_1_Celtic DCF Inputs_eric_1212 LTD (ASC 715) Cost Pushout Final True up" xfId="17349"/>
    <cellStyle name="s_Hard Rock_1_Celtic DCF Inputs_eric_Summary Unrounded" xfId="17350"/>
    <cellStyle name="s_Hard Rock_1_Celtic DCF Inputs_Summary Unrounded" xfId="17351"/>
    <cellStyle name="s_Hard Rock_1_Celtic DCF_1212 LTD (ASC 715) Cost Pushout Final True up" xfId="17352"/>
    <cellStyle name="s_Hard Rock_1_Celtic DCF_eric" xfId="17353"/>
    <cellStyle name="s_Hard Rock_1_Celtic DCF_eric_1212 LTD (ASC 715) Cost Pushout Final True up" xfId="17354"/>
    <cellStyle name="s_Hard Rock_1_Celtic DCF_eric_Summary Unrounded" xfId="17355"/>
    <cellStyle name="s_Hard Rock_1_Celtic DCF_Summary Unrounded" xfId="17356"/>
    <cellStyle name="s_Hard Rock_1_Summary Unrounded" xfId="17357"/>
    <cellStyle name="s_Hard Rock_1_Summary Unrounded 2" xfId="17358"/>
    <cellStyle name="s_Hard Rock_1_Summary Unrounded 2 2" xfId="17359"/>
    <cellStyle name="s_Hard Rock_1_Valuation Summary" xfId="17360"/>
    <cellStyle name="s_Hard Rock_1_Valuation Summary_1212 LTD (ASC 715) Cost Pushout Final True up" xfId="17361"/>
    <cellStyle name="s_Hard Rock_1_Valuation Summary_eric" xfId="17362"/>
    <cellStyle name="s_Hard Rock_1_Valuation Summary_eric_1212 LTD (ASC 715) Cost Pushout Final True up" xfId="17363"/>
    <cellStyle name="s_Hard Rock_1_Valuation Summary_eric_Summary Unrounded" xfId="17364"/>
    <cellStyle name="s_Hard Rock_1_Valuation Summary_Summary Unrounded" xfId="17365"/>
    <cellStyle name="s_Hard Rock_1212 LTD (ASC 715) Cost Pushout Final True up" xfId="17366"/>
    <cellStyle name="s_Hard Rock_1212 LTD (ASC 715) Cost Pushout Final True up 2" xfId="17367"/>
    <cellStyle name="s_Hard Rock_1212 LTD (ASC 715) Cost Pushout Final True up 2 2" xfId="17368"/>
    <cellStyle name="s_Hard Rock_1212 LTD (ASC 715) Cost Pushout Final True up 3" xfId="17369"/>
    <cellStyle name="s_Hard Rock_2" xfId="17370"/>
    <cellStyle name="s_Hard Rock_2 2" xfId="17371"/>
    <cellStyle name="s_Hard Rock_2 2 2" xfId="17372"/>
    <cellStyle name="s_Hard Rock_2 3" xfId="17373"/>
    <cellStyle name="s_Hard Rock_2_1212 LTD (ASC 715) Cost Pushout Final True up" xfId="17374"/>
    <cellStyle name="s_Hard Rock_2_1212 LTD (ASC 715) Cost Pushout Final True up 2" xfId="17375"/>
    <cellStyle name="s_Hard Rock_2_1212 LTD (ASC 715) Cost Pushout Final True up 2 2" xfId="17376"/>
    <cellStyle name="s_Hard Rock_2_1212 LTD (ASC 715) Cost Pushout Final True up 3" xfId="17377"/>
    <cellStyle name="s_Hard Rock_2_Summary Unrounded" xfId="17378"/>
    <cellStyle name="s_Hard Rock_2_Summary Unrounded 2" xfId="17379"/>
    <cellStyle name="s_Hard Rock_2_Summary Unrounded 2 2" xfId="17380"/>
    <cellStyle name="s_Hard Rock_Summary Unrounded" xfId="17381"/>
    <cellStyle name="s_Hard Rock_Summary Unrounded 2" xfId="17382"/>
    <cellStyle name="s_Hard Rock_Summary Unrounded 2 2" xfId="17383"/>
    <cellStyle name="s_HardInc " xfId="17384"/>
    <cellStyle name="s_HardInc  (2)" xfId="17385"/>
    <cellStyle name="s_HardInc  (2)_1" xfId="17386"/>
    <cellStyle name="s_HardInc  (2)_1 2" xfId="17387"/>
    <cellStyle name="s_HardInc  (2)_1 2 2" xfId="17388"/>
    <cellStyle name="s_HardInc  (2)_1 3" xfId="17389"/>
    <cellStyle name="s_HardInc  (2)_1_1212 LTD (ASC 715) Cost Pushout Final True up" xfId="17390"/>
    <cellStyle name="s_HardInc  (2)_1_1212 LTD (ASC 715) Cost Pushout Final True up 2" xfId="17391"/>
    <cellStyle name="s_HardInc  (2)_1_1212 LTD (ASC 715) Cost Pushout Final True up 2 2" xfId="17392"/>
    <cellStyle name="s_HardInc  (2)_1_1212 LTD (ASC 715) Cost Pushout Final True up 3" xfId="17393"/>
    <cellStyle name="s_HardInc  (2)_1_Summary Unrounded" xfId="17394"/>
    <cellStyle name="s_HardInc  (2)_1_Summary Unrounded 2" xfId="17395"/>
    <cellStyle name="s_HardInc  (2)_1_Summary Unrounded 2 2" xfId="17396"/>
    <cellStyle name="s_HardInc  (2)_1212 LTD (ASC 715) Cost Pushout Final True up" xfId="17397"/>
    <cellStyle name="s_HardInc  (2)_2" xfId="17398"/>
    <cellStyle name="s_HardInc  (2)_2 2" xfId="17399"/>
    <cellStyle name="s_HardInc  (2)_2 2 2" xfId="17400"/>
    <cellStyle name="s_HardInc  (2)_2 3" xfId="17401"/>
    <cellStyle name="s_HardInc  (2)_2_1212 LTD (ASC 715) Cost Pushout Final True up" xfId="17402"/>
    <cellStyle name="s_HardInc  (2)_2_1212 LTD (ASC 715) Cost Pushout Final True up 2" xfId="17403"/>
    <cellStyle name="s_HardInc  (2)_2_1212 LTD (ASC 715) Cost Pushout Final True up 2 2" xfId="17404"/>
    <cellStyle name="s_HardInc  (2)_2_1212 LTD (ASC 715) Cost Pushout Final True up 3" xfId="17405"/>
    <cellStyle name="s_HardInc  (2)_2_Summary Unrounded" xfId="17406"/>
    <cellStyle name="s_HardInc  (2)_2_Summary Unrounded 2" xfId="17407"/>
    <cellStyle name="s_HardInc  (2)_2_Summary Unrounded 2 2" xfId="17408"/>
    <cellStyle name="s_HardInc  (2)_Celtic DCF" xfId="17409"/>
    <cellStyle name="s_HardInc  (2)_Celtic DCF Inputs" xfId="17410"/>
    <cellStyle name="s_HardInc  (2)_Celtic DCF Inputs_1212 LTD (ASC 715) Cost Pushout Final True up" xfId="17411"/>
    <cellStyle name="s_HardInc  (2)_Celtic DCF Inputs_eric" xfId="17412"/>
    <cellStyle name="s_HardInc  (2)_Celtic DCF Inputs_eric_1212 LTD (ASC 715) Cost Pushout Final True up" xfId="17413"/>
    <cellStyle name="s_HardInc  (2)_Celtic DCF Inputs_eric_Summary Unrounded" xfId="17414"/>
    <cellStyle name="s_HardInc  (2)_Celtic DCF Inputs_Summary Unrounded" xfId="17415"/>
    <cellStyle name="s_HardInc  (2)_Celtic DCF_1212 LTD (ASC 715) Cost Pushout Final True up" xfId="17416"/>
    <cellStyle name="s_HardInc  (2)_Celtic DCF_eric" xfId="17417"/>
    <cellStyle name="s_HardInc  (2)_Celtic DCF_eric_1212 LTD (ASC 715) Cost Pushout Final True up" xfId="17418"/>
    <cellStyle name="s_HardInc  (2)_Celtic DCF_eric_Summary Unrounded" xfId="17419"/>
    <cellStyle name="s_HardInc  (2)_Celtic DCF_Summary Unrounded" xfId="17420"/>
    <cellStyle name="s_HardInc  (2)_Summary Unrounded" xfId="17421"/>
    <cellStyle name="s_HardInc  (2)_Valuation Summary" xfId="17422"/>
    <cellStyle name="s_HardInc  (2)_Valuation Summary_1212 LTD (ASC 715) Cost Pushout Final True up" xfId="17423"/>
    <cellStyle name="s_HardInc  (2)_Valuation Summary_eric" xfId="17424"/>
    <cellStyle name="s_HardInc  (2)_Valuation Summary_eric_1212 LTD (ASC 715) Cost Pushout Final True up" xfId="17425"/>
    <cellStyle name="s_HardInc  (2)_Valuation Summary_eric_Summary Unrounded" xfId="17426"/>
    <cellStyle name="s_HardInc  (2)_Valuation Summary_Summary Unrounded" xfId="17427"/>
    <cellStyle name="s_HardInc _1212 LTD (ASC 715) Cost Pushout Final True up" xfId="17428"/>
    <cellStyle name="s_HardInc _Celtic DCF" xfId="17429"/>
    <cellStyle name="s_HardInc _Celtic DCF Inputs" xfId="17430"/>
    <cellStyle name="s_HardInc _Celtic DCF Inputs_1212 LTD (ASC 715) Cost Pushout Final True up" xfId="17431"/>
    <cellStyle name="s_HardInc _Celtic DCF Inputs_eric" xfId="17432"/>
    <cellStyle name="s_HardInc _Celtic DCF Inputs_eric_1212 LTD (ASC 715) Cost Pushout Final True up" xfId="17433"/>
    <cellStyle name="s_HardInc _Celtic DCF Inputs_eric_Summary Unrounded" xfId="17434"/>
    <cellStyle name="s_HardInc _Celtic DCF Inputs_Summary Unrounded" xfId="17435"/>
    <cellStyle name="s_HardInc _Celtic DCF_1212 LTD (ASC 715) Cost Pushout Final True up" xfId="17436"/>
    <cellStyle name="s_HardInc _Celtic DCF_eric" xfId="17437"/>
    <cellStyle name="s_HardInc _Celtic DCF_eric_1212 LTD (ASC 715) Cost Pushout Final True up" xfId="17438"/>
    <cellStyle name="s_HardInc _Celtic DCF_eric_Summary Unrounded" xfId="17439"/>
    <cellStyle name="s_HardInc _Celtic DCF_Summary Unrounded" xfId="17440"/>
    <cellStyle name="s_HardInc _Summary Unrounded" xfId="17441"/>
    <cellStyle name="s_HardInc _Valuation Summary" xfId="17442"/>
    <cellStyle name="s_HardInc _Valuation Summary_1212 LTD (ASC 715) Cost Pushout Final True up" xfId="17443"/>
    <cellStyle name="s_HardInc _Valuation Summary_eric" xfId="17444"/>
    <cellStyle name="s_HardInc _Valuation Summary_eric_1212 LTD (ASC 715) Cost Pushout Final True up" xfId="17445"/>
    <cellStyle name="s_HardInc _Valuation Summary_eric_Summary Unrounded" xfId="17446"/>
    <cellStyle name="s_HardInc _Valuation Summary_Summary Unrounded" xfId="17447"/>
    <cellStyle name="s_Has-Gets (2)" xfId="17448"/>
    <cellStyle name="s_Has-Gets (2) 2" xfId="17449"/>
    <cellStyle name="s_Has-Gets (2) 2 2" xfId="17450"/>
    <cellStyle name="s_Has-Gets (2) 3" xfId="17451"/>
    <cellStyle name="s_Has-Gets (2)_1" xfId="17452"/>
    <cellStyle name="s_Has-Gets (2)_1_1212 LTD (ASC 715) Cost Pushout Final True up" xfId="17453"/>
    <cellStyle name="s_Has-Gets (2)_1_eric" xfId="17454"/>
    <cellStyle name="s_Has-Gets (2)_1_eric_1212 LTD (ASC 715) Cost Pushout Final True up" xfId="17455"/>
    <cellStyle name="s_Has-Gets (2)_1_eric_Summary Unrounded" xfId="17456"/>
    <cellStyle name="s_Has-Gets (2)_1_Summary Unrounded" xfId="17457"/>
    <cellStyle name="s_Has-Gets (2)_1212 LTD (ASC 715) Cost Pushout Final True up" xfId="17458"/>
    <cellStyle name="s_Has-Gets (2)_1212 LTD (ASC 715) Cost Pushout Final True up 2" xfId="17459"/>
    <cellStyle name="s_Has-Gets (2)_1212 LTD (ASC 715) Cost Pushout Final True up 2 2" xfId="17460"/>
    <cellStyle name="s_Has-Gets (2)_1212 LTD (ASC 715) Cost Pushout Final True up 3" xfId="17461"/>
    <cellStyle name="s_Has-Gets (2)_Summary Unrounded" xfId="17462"/>
    <cellStyle name="s_Has-Gets (2)_Summary Unrounded 2" xfId="17463"/>
    <cellStyle name="s_Has-Gets (2)_Summary Unrounded 2 2" xfId="17464"/>
    <cellStyle name="s_IRR Sensitivity (2)" xfId="17465"/>
    <cellStyle name="s_IRR Sensitivity (2)_1" xfId="17466"/>
    <cellStyle name="s_IRR Sensitivity (2)_1 2" xfId="17467"/>
    <cellStyle name="s_IRR Sensitivity (2)_1 2 2" xfId="17468"/>
    <cellStyle name="s_IRR Sensitivity (2)_1 3" xfId="17469"/>
    <cellStyle name="s_IRR Sensitivity (2)_1_1212 LTD (ASC 715) Cost Pushout Final True up" xfId="17470"/>
    <cellStyle name="s_IRR Sensitivity (2)_1_1212 LTD (ASC 715) Cost Pushout Final True up 2" xfId="17471"/>
    <cellStyle name="s_IRR Sensitivity (2)_1_1212 LTD (ASC 715) Cost Pushout Final True up 2 2" xfId="17472"/>
    <cellStyle name="s_IRR Sensitivity (2)_1_1212 LTD (ASC 715) Cost Pushout Final True up 3" xfId="17473"/>
    <cellStyle name="s_IRR Sensitivity (2)_1_Summary Unrounded" xfId="17474"/>
    <cellStyle name="s_IRR Sensitivity (2)_1_Summary Unrounded 2" xfId="17475"/>
    <cellStyle name="s_IRR Sensitivity (2)_1_Summary Unrounded 2 2" xfId="17476"/>
    <cellStyle name="s_IRR Sensitivity (2)_1212 LTD (ASC 715) Cost Pushout Final True up" xfId="17477"/>
    <cellStyle name="s_IRR Sensitivity (2)_2" xfId="17478"/>
    <cellStyle name="s_IRR Sensitivity (2)_2 2" xfId="17479"/>
    <cellStyle name="s_IRR Sensitivity (2)_2 2 2" xfId="17480"/>
    <cellStyle name="s_IRR Sensitivity (2)_2 3" xfId="17481"/>
    <cellStyle name="s_IRR Sensitivity (2)_2_1212 LTD (ASC 715) Cost Pushout Final True up" xfId="17482"/>
    <cellStyle name="s_IRR Sensitivity (2)_2_1212 LTD (ASC 715) Cost Pushout Final True up 2" xfId="17483"/>
    <cellStyle name="s_IRR Sensitivity (2)_2_1212 LTD (ASC 715) Cost Pushout Final True up 2 2" xfId="17484"/>
    <cellStyle name="s_IRR Sensitivity (2)_2_1212 LTD (ASC 715) Cost Pushout Final True up 3" xfId="17485"/>
    <cellStyle name="s_IRR Sensitivity (2)_2_Summary Unrounded" xfId="17486"/>
    <cellStyle name="s_IRR Sensitivity (2)_2_Summary Unrounded 2" xfId="17487"/>
    <cellStyle name="s_IRR Sensitivity (2)_2_Summary Unrounded 2 2" xfId="17488"/>
    <cellStyle name="s_IRR Sensitivity (2)_eric" xfId="17489"/>
    <cellStyle name="s_IRR Sensitivity (2)_eric_1212 LTD (ASC 715) Cost Pushout Final True up" xfId="17490"/>
    <cellStyle name="s_IRR Sensitivity (2)_eric_Summary Unrounded" xfId="17491"/>
    <cellStyle name="s_IRR Sensitivity (2)_Summary Unrounded" xfId="17492"/>
    <cellStyle name="s_Mango Merger" xfId="17493"/>
    <cellStyle name="s_Mango Merger 2" xfId="17494"/>
    <cellStyle name="s_Mango Merger 2 2" xfId="17495"/>
    <cellStyle name="s_Mango Merger 3" xfId="17496"/>
    <cellStyle name="s_Mango Merger 3 2" xfId="17497"/>
    <cellStyle name="s_Mango Merger 3 2 2" xfId="17498"/>
    <cellStyle name="s_Mango Merger 3 3" xfId="17499"/>
    <cellStyle name="s_Mango Merger 3_1" xfId="17500"/>
    <cellStyle name="s_Mango Merger 3_1_1212 LTD (ASC 715) Cost Pushout Final True up" xfId="17501"/>
    <cellStyle name="s_Mango Merger 3_1_eric" xfId="17502"/>
    <cellStyle name="s_Mango Merger 3_1_eric_1212 LTD (ASC 715) Cost Pushout Final True up" xfId="17503"/>
    <cellStyle name="s_Mango Merger 3_1_eric_Summary Unrounded" xfId="17504"/>
    <cellStyle name="s_Mango Merger 3_1_Summary Unrounded" xfId="17505"/>
    <cellStyle name="s_Mango Merger 3_1212 LTD (ASC 715) Cost Pushout Final True up" xfId="17506"/>
    <cellStyle name="s_Mango Merger 3_1212 LTD (ASC 715) Cost Pushout Final True up 2" xfId="17507"/>
    <cellStyle name="s_Mango Merger 3_1212 LTD (ASC 715) Cost Pushout Final True up 2 2" xfId="17508"/>
    <cellStyle name="s_Mango Merger 3_1212 LTD (ASC 715) Cost Pushout Final True up 3" xfId="17509"/>
    <cellStyle name="s_Mango Merger 3_2" xfId="17510"/>
    <cellStyle name="s_Mango Merger 3_2 2" xfId="17511"/>
    <cellStyle name="s_Mango Merger 3_2 2 2" xfId="17512"/>
    <cellStyle name="s_Mango Merger 3_2 3" xfId="17513"/>
    <cellStyle name="s_Mango Merger 3_2_1212 LTD (ASC 715) Cost Pushout Final True up" xfId="17514"/>
    <cellStyle name="s_Mango Merger 3_2_1212 LTD (ASC 715) Cost Pushout Final True up 2" xfId="17515"/>
    <cellStyle name="s_Mango Merger 3_2_1212 LTD (ASC 715) Cost Pushout Final True up 2 2" xfId="17516"/>
    <cellStyle name="s_Mango Merger 3_2_1212 LTD (ASC 715) Cost Pushout Final True up 3" xfId="17517"/>
    <cellStyle name="s_Mango Merger 3_2_Summary Unrounded" xfId="17518"/>
    <cellStyle name="s_Mango Merger 3_2_Summary Unrounded 2" xfId="17519"/>
    <cellStyle name="s_Mango Merger 3_2_Summary Unrounded 2 2" xfId="17520"/>
    <cellStyle name="s_Mango Merger 3_Summary Unrounded" xfId="17521"/>
    <cellStyle name="s_Mango Merger 3_Summary Unrounded 2" xfId="17522"/>
    <cellStyle name="s_Mango Merger 3_Summary Unrounded 2 2" xfId="17523"/>
    <cellStyle name="s_Mango Merger 4" xfId="17524"/>
    <cellStyle name="s_Mango Merger_1" xfId="17525"/>
    <cellStyle name="s_Mango Merger_1_1212 LTD (ASC 715) Cost Pushout Final True up" xfId="17526"/>
    <cellStyle name="s_Mango Merger_1_eric" xfId="17527"/>
    <cellStyle name="s_Mango Merger_1_eric_1212 LTD (ASC 715) Cost Pushout Final True up" xfId="17528"/>
    <cellStyle name="s_Mango Merger_1_eric_Summary Unrounded" xfId="17529"/>
    <cellStyle name="s_Mango Merger_1_Summary Unrounded" xfId="17530"/>
    <cellStyle name="s_Mango Merger_1212 LTD (ASC 715) Cost Pushout Final True up" xfId="17531"/>
    <cellStyle name="s_Mango Merger_1212 LTD (ASC 715) Cost Pushout Final True up 2" xfId="17532"/>
    <cellStyle name="s_Mango Merger_1212 LTD (ASC 715) Cost Pushout Final True up 2 2" xfId="17533"/>
    <cellStyle name="s_Mango Merger_1212 LTD (ASC 715) Cost Pushout Final True up 3" xfId="17534"/>
    <cellStyle name="s_Mango Merger_Summary Unrounded" xfId="17535"/>
    <cellStyle name="s_Mango Merger_Summary Unrounded 2" xfId="17536"/>
    <cellStyle name="s_Mango Merger_Summary Unrounded 2 2" xfId="17537"/>
    <cellStyle name="s_MERGERBlackhawk" xfId="17538"/>
    <cellStyle name="s_MERGERBlackhawk 2" xfId="17539"/>
    <cellStyle name="s_MERGERBlackhawk 2 2" xfId="17540"/>
    <cellStyle name="s_MERGERBlackhawk 3" xfId="17541"/>
    <cellStyle name="s_MERGERBlackhawk_1" xfId="17542"/>
    <cellStyle name="s_MERGERBlackhawk_1_1212 LTD (ASC 715) Cost Pushout Final True up" xfId="17543"/>
    <cellStyle name="s_MERGERBlackhawk_1_eric" xfId="17544"/>
    <cellStyle name="s_MERGERBlackhawk_1_eric 2" xfId="17545"/>
    <cellStyle name="s_MERGERBlackhawk_1_eric 2 2" xfId="17546"/>
    <cellStyle name="s_MERGERBlackhawk_1_eric 3" xfId="17547"/>
    <cellStyle name="s_MERGERBlackhawk_1_eric_1212 LTD (ASC 715) Cost Pushout Final True up" xfId="17548"/>
    <cellStyle name="s_MERGERBlackhawk_1_eric_1212 LTD (ASC 715) Cost Pushout Final True up 2" xfId="17549"/>
    <cellStyle name="s_MERGERBlackhawk_1_eric_1212 LTD (ASC 715) Cost Pushout Final True up 2 2" xfId="17550"/>
    <cellStyle name="s_MERGERBlackhawk_1_eric_1212 LTD (ASC 715) Cost Pushout Final True up 3" xfId="17551"/>
    <cellStyle name="s_MERGERBlackhawk_1_eric_Summary Unrounded" xfId="17552"/>
    <cellStyle name="s_MERGERBlackhawk_1_eric_Summary Unrounded 2" xfId="17553"/>
    <cellStyle name="s_MERGERBlackhawk_1_eric_Summary Unrounded 2 2" xfId="17554"/>
    <cellStyle name="s_MERGERBlackhawk_1_Summary Unrounded" xfId="17555"/>
    <cellStyle name="s_MERGERBlackhawk_1212 LTD (ASC 715) Cost Pushout Final True up" xfId="17556"/>
    <cellStyle name="s_MERGERBlackhawk_1212 LTD (ASC 715) Cost Pushout Final True up 2" xfId="17557"/>
    <cellStyle name="s_MERGERBlackhawk_1212 LTD (ASC 715) Cost Pushout Final True up 2 2" xfId="17558"/>
    <cellStyle name="s_MERGERBlackhawk_1212 LTD (ASC 715) Cost Pushout Final True up 3" xfId="17559"/>
    <cellStyle name="s_MERGERBlackhawk_2" xfId="17560"/>
    <cellStyle name="s_MERGERBlackhawk_2 2" xfId="17561"/>
    <cellStyle name="s_MERGERBlackhawk_2 2 2" xfId="17562"/>
    <cellStyle name="s_MERGERBlackhawk_2 3" xfId="17563"/>
    <cellStyle name="s_MERGERBlackhawk_2_1212 LTD (ASC 715) Cost Pushout Final True up" xfId="17564"/>
    <cellStyle name="s_MERGERBlackhawk_2_1212 LTD (ASC 715) Cost Pushout Final True up 2" xfId="17565"/>
    <cellStyle name="s_MERGERBlackhawk_2_1212 LTD (ASC 715) Cost Pushout Final True up 2 2" xfId="17566"/>
    <cellStyle name="s_MERGERBlackhawk_2_1212 LTD (ASC 715) Cost Pushout Final True up 3" xfId="17567"/>
    <cellStyle name="s_MERGERBlackhawk_2_Summary Unrounded" xfId="17568"/>
    <cellStyle name="s_MERGERBlackhawk_2_Summary Unrounded 2" xfId="17569"/>
    <cellStyle name="s_MERGERBlackhawk_2_Summary Unrounded 2 2" xfId="17570"/>
    <cellStyle name="s_MERGERBlackhawk_eric" xfId="17571"/>
    <cellStyle name="s_MERGERBlackhawk_eric_1212 LTD (ASC 715) Cost Pushout Final True up" xfId="17572"/>
    <cellStyle name="s_MERGERBlackhawk_eric_Summary Unrounded" xfId="17573"/>
    <cellStyle name="s_MERGERBlackhawk_Summary Unrounded" xfId="17574"/>
    <cellStyle name="s_MERGERBlackhawk_Summary Unrounded 2" xfId="17575"/>
    <cellStyle name="s_MERGERBlackhawk_Summary Unrounded 2 2" xfId="17576"/>
    <cellStyle name="s_Model Assumptions (2)" xfId="17577"/>
    <cellStyle name="s_Model Assumptions (2) 2" xfId="17578"/>
    <cellStyle name="s_Model Assumptions (2) 2 2" xfId="17579"/>
    <cellStyle name="s_Model Assumptions (2) 3" xfId="17580"/>
    <cellStyle name="s_Model Assumptions (2)_1" xfId="17581"/>
    <cellStyle name="s_Model Assumptions (2)_1 2" xfId="17582"/>
    <cellStyle name="s_Model Assumptions (2)_1 2 2" xfId="17583"/>
    <cellStyle name="s_Model Assumptions (2)_1 3" xfId="17584"/>
    <cellStyle name="s_Model Assumptions (2)_1_1212 LTD (ASC 715) Cost Pushout Final True up" xfId="17585"/>
    <cellStyle name="s_Model Assumptions (2)_1_1212 LTD (ASC 715) Cost Pushout Final True up 2" xfId="17586"/>
    <cellStyle name="s_Model Assumptions (2)_1_1212 LTD (ASC 715) Cost Pushout Final True up 2 2" xfId="17587"/>
    <cellStyle name="s_Model Assumptions (2)_1_1212 LTD (ASC 715) Cost Pushout Final True up 3" xfId="17588"/>
    <cellStyle name="s_Model Assumptions (2)_1_Summary Unrounded" xfId="17589"/>
    <cellStyle name="s_Model Assumptions (2)_1_Summary Unrounded 2" xfId="17590"/>
    <cellStyle name="s_Model Assumptions (2)_1_Summary Unrounded 2 2" xfId="17591"/>
    <cellStyle name="s_Model Assumptions (2)_1212 LTD (ASC 715) Cost Pushout Final True up" xfId="17592"/>
    <cellStyle name="s_Model Assumptions (2)_1212 LTD (ASC 715) Cost Pushout Final True up 2" xfId="17593"/>
    <cellStyle name="s_Model Assumptions (2)_1212 LTD (ASC 715) Cost Pushout Final True up 2 2" xfId="17594"/>
    <cellStyle name="s_Model Assumptions (2)_1212 LTD (ASC 715) Cost Pushout Final True up 3" xfId="17595"/>
    <cellStyle name="s_Model Assumptions (2)_Summary Unrounded" xfId="17596"/>
    <cellStyle name="s_Model Assumptions (2)_Summary Unrounded 2" xfId="17597"/>
    <cellStyle name="s_Model Assumptions (2)_Summary Unrounded 2 2" xfId="17598"/>
    <cellStyle name="s_OBGYN (2)" xfId="17599"/>
    <cellStyle name="s_OBGYN (2) 2" xfId="17600"/>
    <cellStyle name="s_OBGYN (2) 2 2" xfId="17601"/>
    <cellStyle name="s_OBGYN (2) 3" xfId="17602"/>
    <cellStyle name="s_OBGYN (2)_1" xfId="17603"/>
    <cellStyle name="s_OBGYN (2)_1 2" xfId="17604"/>
    <cellStyle name="s_OBGYN (2)_1 2 2" xfId="17605"/>
    <cellStyle name="s_OBGYN (2)_1 3" xfId="17606"/>
    <cellStyle name="s_OBGYN (2)_1_1212 LTD (ASC 715) Cost Pushout Final True up" xfId="17607"/>
    <cellStyle name="s_OBGYN (2)_1_1212 LTD (ASC 715) Cost Pushout Final True up 2" xfId="17608"/>
    <cellStyle name="s_OBGYN (2)_1_1212 LTD (ASC 715) Cost Pushout Final True up 2 2" xfId="17609"/>
    <cellStyle name="s_OBGYN (2)_1_1212 LTD (ASC 715) Cost Pushout Final True up 3" xfId="17610"/>
    <cellStyle name="s_OBGYN (2)_1_Summary Unrounded" xfId="17611"/>
    <cellStyle name="s_OBGYN (2)_1_Summary Unrounded 2" xfId="17612"/>
    <cellStyle name="s_OBGYN (2)_1_Summary Unrounded 2 2" xfId="17613"/>
    <cellStyle name="s_OBGYN (2)_1212 LTD (ASC 715) Cost Pushout Final True up" xfId="17614"/>
    <cellStyle name="s_OBGYN (2)_1212 LTD (ASC 715) Cost Pushout Final True up 2" xfId="17615"/>
    <cellStyle name="s_OBGYN (2)_1212 LTD (ASC 715) Cost Pushout Final True up 2 2" xfId="17616"/>
    <cellStyle name="s_OBGYN (2)_1212 LTD (ASC 715) Cost Pushout Final True up 3" xfId="17617"/>
    <cellStyle name="s_OBGYN (2)_2" xfId="17618"/>
    <cellStyle name="s_OBGYN (2)_2_1212 LTD (ASC 715) Cost Pushout Final True up" xfId="17619"/>
    <cellStyle name="s_OBGYN (2)_2_eric" xfId="17620"/>
    <cellStyle name="s_OBGYN (2)_2_eric_1212 LTD (ASC 715) Cost Pushout Final True up" xfId="17621"/>
    <cellStyle name="s_OBGYN (2)_2_eric_Summary Unrounded" xfId="17622"/>
    <cellStyle name="s_OBGYN (2)_2_Summary Unrounded" xfId="17623"/>
    <cellStyle name="s_OBGYN (2)_Summary Unrounded" xfId="17624"/>
    <cellStyle name="s_OBGYN (2)_Summary Unrounded 2" xfId="17625"/>
    <cellStyle name="s_OBGYN (2)_Summary Unrounded 2 2" xfId="17626"/>
    <cellStyle name="s_Other Businesses (2)" xfId="17627"/>
    <cellStyle name="s_Other Businesses (2)_1" xfId="17628"/>
    <cellStyle name="s_Other Businesses (2)_1 2" xfId="17629"/>
    <cellStyle name="s_Other Businesses (2)_1 2 2" xfId="17630"/>
    <cellStyle name="s_Other Businesses (2)_1 3" xfId="17631"/>
    <cellStyle name="s_Other Businesses (2)_1_1212 LTD (ASC 715) Cost Pushout Final True up" xfId="17632"/>
    <cellStyle name="s_Other Businesses (2)_1_1212 LTD (ASC 715) Cost Pushout Final True up 2" xfId="17633"/>
    <cellStyle name="s_Other Businesses (2)_1_1212 LTD (ASC 715) Cost Pushout Final True up 2 2" xfId="17634"/>
    <cellStyle name="s_Other Businesses (2)_1_1212 LTD (ASC 715) Cost Pushout Final True up 3" xfId="17635"/>
    <cellStyle name="s_Other Businesses (2)_1_Summary Unrounded" xfId="17636"/>
    <cellStyle name="s_Other Businesses (2)_1_Summary Unrounded 2" xfId="17637"/>
    <cellStyle name="s_Other Businesses (2)_1_Summary Unrounded 2 2" xfId="17638"/>
    <cellStyle name="s_Other Businesses (2)_1212 LTD (ASC 715) Cost Pushout Final True up" xfId="17639"/>
    <cellStyle name="s_Other Businesses (2)_2" xfId="17640"/>
    <cellStyle name="s_Other Businesses (2)_2 2" xfId="17641"/>
    <cellStyle name="s_Other Businesses (2)_2 2 2" xfId="17642"/>
    <cellStyle name="s_Other Businesses (2)_2 3" xfId="17643"/>
    <cellStyle name="s_Other Businesses (2)_2_1212 LTD (ASC 715) Cost Pushout Final True up" xfId="17644"/>
    <cellStyle name="s_Other Businesses (2)_2_1212 LTD (ASC 715) Cost Pushout Final True up 2" xfId="17645"/>
    <cellStyle name="s_Other Businesses (2)_2_1212 LTD (ASC 715) Cost Pushout Final True up 2 2" xfId="17646"/>
    <cellStyle name="s_Other Businesses (2)_2_1212 LTD (ASC 715) Cost Pushout Final True up 3" xfId="17647"/>
    <cellStyle name="s_Other Businesses (2)_2_Summary Unrounded" xfId="17648"/>
    <cellStyle name="s_Other Businesses (2)_2_Summary Unrounded 2" xfId="17649"/>
    <cellStyle name="s_Other Businesses (2)_2_Summary Unrounded 2 2" xfId="17650"/>
    <cellStyle name="s_Other Businesses (2)_eric" xfId="17651"/>
    <cellStyle name="s_Other Businesses (2)_eric_1212 LTD (ASC 715) Cost Pushout Final True up" xfId="17652"/>
    <cellStyle name="s_Other Businesses (2)_eric_Summary Unrounded" xfId="17653"/>
    <cellStyle name="s_Other Businesses (2)_Summary Unrounded" xfId="17654"/>
    <cellStyle name="s_Ownership" xfId="17655"/>
    <cellStyle name="s_Ownership_1" xfId="17656"/>
    <cellStyle name="s_Ownership_1 2" xfId="17657"/>
    <cellStyle name="s_Ownership_1 2 2" xfId="17658"/>
    <cellStyle name="s_Ownership_1 3" xfId="17659"/>
    <cellStyle name="s_Ownership_1_1212 LTD (ASC 715) Cost Pushout Final True up" xfId="17660"/>
    <cellStyle name="s_Ownership_1_1212 LTD (ASC 715) Cost Pushout Final True up 2" xfId="17661"/>
    <cellStyle name="s_Ownership_1_1212 LTD (ASC 715) Cost Pushout Final True up 2 2" xfId="17662"/>
    <cellStyle name="s_Ownership_1_1212 LTD (ASC 715) Cost Pushout Final True up 3" xfId="17663"/>
    <cellStyle name="s_Ownership_1_Summary Unrounded" xfId="17664"/>
    <cellStyle name="s_Ownership_1_Summary Unrounded 2" xfId="17665"/>
    <cellStyle name="s_Ownership_1_Summary Unrounded 2 2" xfId="17666"/>
    <cellStyle name="s_Ownership_1212 LTD (ASC 715) Cost Pushout Final True up" xfId="17667"/>
    <cellStyle name="s_Ownership_Summary Unrounded" xfId="17668"/>
    <cellStyle name="s_PFMA Income (2)" xfId="17669"/>
    <cellStyle name="s_PFMA Income (2) 2" xfId="17670"/>
    <cellStyle name="s_PFMA Income (2) 2 2" xfId="17671"/>
    <cellStyle name="s_PFMA Income (2) 3" xfId="17672"/>
    <cellStyle name="s_PFMA Income (2)_1" xfId="17673"/>
    <cellStyle name="s_PFMA Income (2)_1 2" xfId="17674"/>
    <cellStyle name="s_PFMA Income (2)_1 2 2" xfId="17675"/>
    <cellStyle name="s_PFMA Income (2)_1 3" xfId="17676"/>
    <cellStyle name="s_PFMA Income (2)_1_1212 LTD (ASC 715) Cost Pushout Final True up" xfId="17677"/>
    <cellStyle name="s_PFMA Income (2)_1_1212 LTD (ASC 715) Cost Pushout Final True up 2" xfId="17678"/>
    <cellStyle name="s_PFMA Income (2)_1_1212 LTD (ASC 715) Cost Pushout Final True up 2 2" xfId="17679"/>
    <cellStyle name="s_PFMA Income (2)_1_1212 LTD (ASC 715) Cost Pushout Final True up 3" xfId="17680"/>
    <cellStyle name="s_PFMA Income (2)_1_Summary Unrounded" xfId="17681"/>
    <cellStyle name="s_PFMA Income (2)_1_Summary Unrounded 2" xfId="17682"/>
    <cellStyle name="s_PFMA Income (2)_1_Summary Unrounded 2 2" xfId="17683"/>
    <cellStyle name="s_PFMA Income (2)_1212 LTD (ASC 715) Cost Pushout Final True up" xfId="17684"/>
    <cellStyle name="s_PFMA Income (2)_1212 LTD (ASC 715) Cost Pushout Final True up 2" xfId="17685"/>
    <cellStyle name="s_PFMA Income (2)_1212 LTD (ASC 715) Cost Pushout Final True up 2 2" xfId="17686"/>
    <cellStyle name="s_PFMA Income (2)_1212 LTD (ASC 715) Cost Pushout Final True up 3" xfId="17687"/>
    <cellStyle name="s_PFMA Income (2)_2" xfId="17688"/>
    <cellStyle name="s_PFMA Income (2)_2_1212 LTD (ASC 715) Cost Pushout Final True up" xfId="17689"/>
    <cellStyle name="s_PFMA Income (2)_2_Celtic DCF" xfId="17690"/>
    <cellStyle name="s_PFMA Income (2)_2_Celtic DCF Inputs" xfId="17691"/>
    <cellStyle name="s_PFMA Income (2)_2_Celtic DCF Inputs_1212 LTD (ASC 715) Cost Pushout Final True up" xfId="17692"/>
    <cellStyle name="s_PFMA Income (2)_2_Celtic DCF Inputs_eric" xfId="17693"/>
    <cellStyle name="s_PFMA Income (2)_2_Celtic DCF Inputs_eric_1212 LTD (ASC 715) Cost Pushout Final True up" xfId="17694"/>
    <cellStyle name="s_PFMA Income (2)_2_Celtic DCF Inputs_eric_Summary Unrounded" xfId="17695"/>
    <cellStyle name="s_PFMA Income (2)_2_Celtic DCF Inputs_Summary Unrounded" xfId="17696"/>
    <cellStyle name="s_PFMA Income (2)_2_Celtic DCF_1212 LTD (ASC 715) Cost Pushout Final True up" xfId="17697"/>
    <cellStyle name="s_PFMA Income (2)_2_Celtic DCF_eric" xfId="17698"/>
    <cellStyle name="s_PFMA Income (2)_2_Celtic DCF_eric_1212 LTD (ASC 715) Cost Pushout Final True up" xfId="17699"/>
    <cellStyle name="s_PFMA Income (2)_2_Celtic DCF_eric_Summary Unrounded" xfId="17700"/>
    <cellStyle name="s_PFMA Income (2)_2_Celtic DCF_Summary Unrounded" xfId="17701"/>
    <cellStyle name="s_PFMA Income (2)_2_Summary Unrounded" xfId="17702"/>
    <cellStyle name="s_PFMA Income (2)_2_Valuation Summary" xfId="17703"/>
    <cellStyle name="s_PFMA Income (2)_2_Valuation Summary_1212 LTD (ASC 715) Cost Pushout Final True up" xfId="17704"/>
    <cellStyle name="s_PFMA Income (2)_2_Valuation Summary_eric" xfId="17705"/>
    <cellStyle name="s_PFMA Income (2)_2_Valuation Summary_eric_1212 LTD (ASC 715) Cost Pushout Final True up" xfId="17706"/>
    <cellStyle name="s_PFMA Income (2)_2_Valuation Summary_eric_Summary Unrounded" xfId="17707"/>
    <cellStyle name="s_PFMA Income (2)_2_Valuation Summary_Summary Unrounded" xfId="17708"/>
    <cellStyle name="s_PFMA Income (2)_Summary Unrounded" xfId="17709"/>
    <cellStyle name="s_PFMA Income (2)_Summary Unrounded 2" xfId="17710"/>
    <cellStyle name="s_PFMA Income (2)_Summary Unrounded 2 2" xfId="17711"/>
    <cellStyle name="s_Pippen (2)" xfId="17712"/>
    <cellStyle name="s_Pippen (2) 2" xfId="17713"/>
    <cellStyle name="s_Pippen (2) 2 2" xfId="17714"/>
    <cellStyle name="s_Pippen (2) 3" xfId="17715"/>
    <cellStyle name="s_Pippen (2)_1" xfId="17716"/>
    <cellStyle name="s_Pippen (2)_1_1212 LTD (ASC 715) Cost Pushout Final True up" xfId="17717"/>
    <cellStyle name="s_Pippen (2)_1_eric" xfId="17718"/>
    <cellStyle name="s_Pippen (2)_1_eric_1212 LTD (ASC 715) Cost Pushout Final True up" xfId="17719"/>
    <cellStyle name="s_Pippen (2)_1_eric_Summary Unrounded" xfId="17720"/>
    <cellStyle name="s_Pippen (2)_1_Summary Unrounded" xfId="17721"/>
    <cellStyle name="s_Pippen (2)_1212 LTD (ASC 715) Cost Pushout Final True up" xfId="17722"/>
    <cellStyle name="s_Pippen (2)_1212 LTD (ASC 715) Cost Pushout Final True up 2" xfId="17723"/>
    <cellStyle name="s_Pippen (2)_1212 LTD (ASC 715) Cost Pushout Final True up 2 2" xfId="17724"/>
    <cellStyle name="s_Pippen (2)_1212 LTD (ASC 715) Cost Pushout Final True up 3" xfId="17725"/>
    <cellStyle name="s_Pippen (2)_Summary Unrounded" xfId="17726"/>
    <cellStyle name="s_Pippen (2)_Summary Unrounded 2" xfId="17727"/>
    <cellStyle name="s_Pippen (2)_Summary Unrounded 2 2" xfId="17728"/>
    <cellStyle name="s_Pippen Cases (2)" xfId="17729"/>
    <cellStyle name="s_Pippen Cases (2) 2" xfId="17730"/>
    <cellStyle name="s_Pippen Cases (2) 2 2" xfId="17731"/>
    <cellStyle name="s_Pippen Cases (2) 3" xfId="17732"/>
    <cellStyle name="s_Pippen Cases (2)_1" xfId="17733"/>
    <cellStyle name="s_Pippen Cases (2)_1_1212 LTD (ASC 715) Cost Pushout Final True up" xfId="17734"/>
    <cellStyle name="s_Pippen Cases (2)_1_eric" xfId="17735"/>
    <cellStyle name="s_Pippen Cases (2)_1_eric_1212 LTD (ASC 715) Cost Pushout Final True up" xfId="17736"/>
    <cellStyle name="s_Pippen Cases (2)_1_eric_Summary Unrounded" xfId="17737"/>
    <cellStyle name="s_Pippen Cases (2)_1_Summary Unrounded" xfId="17738"/>
    <cellStyle name="s_Pippen Cases (2)_1212 LTD (ASC 715) Cost Pushout Final True up" xfId="17739"/>
    <cellStyle name="s_Pippen Cases (2)_1212 LTD (ASC 715) Cost Pushout Final True up 2" xfId="17740"/>
    <cellStyle name="s_Pippen Cases (2)_1212 LTD (ASC 715) Cost Pushout Final True up 2 2" xfId="17741"/>
    <cellStyle name="s_Pippen Cases (2)_1212 LTD (ASC 715) Cost Pushout Final True up 3" xfId="17742"/>
    <cellStyle name="s_Pippen Cases (2)_Summary Unrounded" xfId="17743"/>
    <cellStyle name="s_Pippen Cases (2)_Summary Unrounded 2" xfId="17744"/>
    <cellStyle name="s_Pippen Cases (2)_Summary Unrounded 2 2" xfId="17745"/>
    <cellStyle name="s_Pippen ValMatrix (2)" xfId="17746"/>
    <cellStyle name="s_Pippen ValMatrix (2)_1" xfId="17747"/>
    <cellStyle name="s_Pippen ValMatrix (2)_1 2" xfId="17748"/>
    <cellStyle name="s_Pippen ValMatrix (2)_1 2 2" xfId="17749"/>
    <cellStyle name="s_Pippen ValMatrix (2)_1 3" xfId="17750"/>
    <cellStyle name="s_Pippen ValMatrix (2)_1_1212 LTD (ASC 715) Cost Pushout Final True up" xfId="17751"/>
    <cellStyle name="s_Pippen ValMatrix (2)_1_1212 LTD (ASC 715) Cost Pushout Final True up 2" xfId="17752"/>
    <cellStyle name="s_Pippen ValMatrix (2)_1_1212 LTD (ASC 715) Cost Pushout Final True up 2 2" xfId="17753"/>
    <cellStyle name="s_Pippen ValMatrix (2)_1_1212 LTD (ASC 715) Cost Pushout Final True up 3" xfId="17754"/>
    <cellStyle name="s_Pippen ValMatrix (2)_1_Summary Unrounded" xfId="17755"/>
    <cellStyle name="s_Pippen ValMatrix (2)_1_Summary Unrounded 2" xfId="17756"/>
    <cellStyle name="s_Pippen ValMatrix (2)_1_Summary Unrounded 2 2" xfId="17757"/>
    <cellStyle name="s_Pippen ValMatrix (2)_1212 LTD (ASC 715) Cost Pushout Final True up" xfId="17758"/>
    <cellStyle name="s_Pippen ValMatrix (2)_eric" xfId="17759"/>
    <cellStyle name="s_Pippen ValMatrix (2)_eric_1212 LTD (ASC 715) Cost Pushout Final True up" xfId="17760"/>
    <cellStyle name="s_Pippen ValMatrix (2)_eric_Summary Unrounded" xfId="17761"/>
    <cellStyle name="s_Pippen ValMatrix (2)_Summary Unrounded" xfId="17762"/>
    <cellStyle name="s_PMAT (2)" xfId="17763"/>
    <cellStyle name="s_PMAT (2)_1" xfId="17764"/>
    <cellStyle name="s_PMAT (2)_1 2" xfId="17765"/>
    <cellStyle name="s_PMAT (2)_1 2 2" xfId="17766"/>
    <cellStyle name="s_PMAT (2)_1 3" xfId="17767"/>
    <cellStyle name="s_PMAT (2)_1_1212 LTD (ASC 715) Cost Pushout Final True up" xfId="17768"/>
    <cellStyle name="s_PMAT (2)_1_1212 LTD (ASC 715) Cost Pushout Final True up 2" xfId="17769"/>
    <cellStyle name="s_PMAT (2)_1_1212 LTD (ASC 715) Cost Pushout Final True up 2 2" xfId="17770"/>
    <cellStyle name="s_PMAT (2)_1_1212 LTD (ASC 715) Cost Pushout Final True up 3" xfId="17771"/>
    <cellStyle name="s_PMAT (2)_1_Summary Unrounded" xfId="17772"/>
    <cellStyle name="s_PMAT (2)_1_Summary Unrounded 2" xfId="17773"/>
    <cellStyle name="s_PMAT (2)_1_Summary Unrounded 2 2" xfId="17774"/>
    <cellStyle name="s_PMAT (2)_1212 LTD (ASC 715) Cost Pushout Final True up" xfId="17775"/>
    <cellStyle name="s_PMAT (2)_Celtic DCF" xfId="17776"/>
    <cellStyle name="s_PMAT (2)_Celtic DCF Inputs" xfId="17777"/>
    <cellStyle name="s_PMAT (2)_Celtic DCF Inputs_1212 LTD (ASC 715) Cost Pushout Final True up" xfId="17778"/>
    <cellStyle name="s_PMAT (2)_Celtic DCF Inputs_eric" xfId="17779"/>
    <cellStyle name="s_PMAT (2)_Celtic DCF Inputs_eric_1212 LTD (ASC 715) Cost Pushout Final True up" xfId="17780"/>
    <cellStyle name="s_PMAT (2)_Celtic DCF Inputs_eric_Summary Unrounded" xfId="17781"/>
    <cellStyle name="s_PMAT (2)_Celtic DCF Inputs_Summary Unrounded" xfId="17782"/>
    <cellStyle name="s_PMAT (2)_Celtic DCF_1212 LTD (ASC 715) Cost Pushout Final True up" xfId="17783"/>
    <cellStyle name="s_PMAT (2)_Celtic DCF_eric" xfId="17784"/>
    <cellStyle name="s_PMAT (2)_Celtic DCF_eric_1212 LTD (ASC 715) Cost Pushout Final True up" xfId="17785"/>
    <cellStyle name="s_PMAT (2)_Celtic DCF_eric_Summary Unrounded" xfId="17786"/>
    <cellStyle name="s_PMAT (2)_Celtic DCF_Summary Unrounded" xfId="17787"/>
    <cellStyle name="s_PMAT (2)_Summary Unrounded" xfId="17788"/>
    <cellStyle name="s_PMAT (2)_Valuation Summary" xfId="17789"/>
    <cellStyle name="s_PMAT (2)_Valuation Summary_1212 LTD (ASC 715) Cost Pushout Final True up" xfId="17790"/>
    <cellStyle name="s_PMAT (2)_Valuation Summary_eric" xfId="17791"/>
    <cellStyle name="s_PMAT (2)_Valuation Summary_eric_1212 LTD (ASC 715) Cost Pushout Final True up" xfId="17792"/>
    <cellStyle name="s_PMAT (2)_Valuation Summary_eric_Summary Unrounded" xfId="17793"/>
    <cellStyle name="s_PMAT (2)_Valuation Summary_Summary Unrounded" xfId="17794"/>
    <cellStyle name="s_PMAT (3)" xfId="17795"/>
    <cellStyle name="s_PMAT (3)_1" xfId="17796"/>
    <cellStyle name="s_PMAT (3)_1 2" xfId="17797"/>
    <cellStyle name="s_PMAT (3)_1 2 2" xfId="17798"/>
    <cellStyle name="s_PMAT (3)_1 3" xfId="17799"/>
    <cellStyle name="s_PMAT (3)_1_1212 LTD (ASC 715) Cost Pushout Final True up" xfId="17800"/>
    <cellStyle name="s_PMAT (3)_1_1212 LTD (ASC 715) Cost Pushout Final True up 2" xfId="17801"/>
    <cellStyle name="s_PMAT (3)_1_1212 LTD (ASC 715) Cost Pushout Final True up 2 2" xfId="17802"/>
    <cellStyle name="s_PMAT (3)_1_1212 LTD (ASC 715) Cost Pushout Final True up 3" xfId="17803"/>
    <cellStyle name="s_PMAT (3)_1_Summary Unrounded" xfId="17804"/>
    <cellStyle name="s_PMAT (3)_1_Summary Unrounded 2" xfId="17805"/>
    <cellStyle name="s_PMAT (3)_1_Summary Unrounded 2 2" xfId="17806"/>
    <cellStyle name="s_PMAT (3)_1212 LTD (ASC 715) Cost Pushout Final True up" xfId="17807"/>
    <cellStyle name="s_PMAT (3)_2" xfId="17808"/>
    <cellStyle name="s_PMAT (3)_2 2" xfId="17809"/>
    <cellStyle name="s_PMAT (3)_2 2 2" xfId="17810"/>
    <cellStyle name="s_PMAT (3)_2 3" xfId="17811"/>
    <cellStyle name="s_PMAT (3)_2_1212 LTD (ASC 715) Cost Pushout Final True up" xfId="17812"/>
    <cellStyle name="s_PMAT (3)_2_1212 LTD (ASC 715) Cost Pushout Final True up 2" xfId="17813"/>
    <cellStyle name="s_PMAT (3)_2_1212 LTD (ASC 715) Cost Pushout Final True up 2 2" xfId="17814"/>
    <cellStyle name="s_PMAT (3)_2_1212 LTD (ASC 715) Cost Pushout Final True up 3" xfId="17815"/>
    <cellStyle name="s_PMAT (3)_2_Summary Unrounded" xfId="17816"/>
    <cellStyle name="s_PMAT (3)_2_Summary Unrounded 2" xfId="17817"/>
    <cellStyle name="s_PMAT (3)_2_Summary Unrounded 2 2" xfId="17818"/>
    <cellStyle name="s_PMAT (3)_Celtic DCF" xfId="17819"/>
    <cellStyle name="s_PMAT (3)_Celtic DCF Inputs" xfId="17820"/>
    <cellStyle name="s_PMAT (3)_Celtic DCF Inputs_1212 LTD (ASC 715) Cost Pushout Final True up" xfId="17821"/>
    <cellStyle name="s_PMAT (3)_Celtic DCF Inputs_eric" xfId="17822"/>
    <cellStyle name="s_PMAT (3)_Celtic DCF Inputs_eric_1212 LTD (ASC 715) Cost Pushout Final True up" xfId="17823"/>
    <cellStyle name="s_PMAT (3)_Celtic DCF Inputs_eric_Summary Unrounded" xfId="17824"/>
    <cellStyle name="s_PMAT (3)_Celtic DCF Inputs_Summary Unrounded" xfId="17825"/>
    <cellStyle name="s_PMAT (3)_Celtic DCF_1212 LTD (ASC 715) Cost Pushout Final True up" xfId="17826"/>
    <cellStyle name="s_PMAT (3)_Celtic DCF_eric" xfId="17827"/>
    <cellStyle name="s_PMAT (3)_Celtic DCF_eric_1212 LTD (ASC 715) Cost Pushout Final True up" xfId="17828"/>
    <cellStyle name="s_PMAT (3)_Celtic DCF_eric_Summary Unrounded" xfId="17829"/>
    <cellStyle name="s_PMAT (3)_Celtic DCF_Summary Unrounded" xfId="17830"/>
    <cellStyle name="s_PMAT (3)_Summary Unrounded" xfId="17831"/>
    <cellStyle name="s_PMAT (3)_Valuation Summary" xfId="17832"/>
    <cellStyle name="s_PMAT (3)_Valuation Summary_1212 LTD (ASC 715) Cost Pushout Final True up" xfId="17833"/>
    <cellStyle name="s_PMAT (3)_Valuation Summary_eric" xfId="17834"/>
    <cellStyle name="s_PMAT (3)_Valuation Summary_eric_1212 LTD (ASC 715) Cost Pushout Final True up" xfId="17835"/>
    <cellStyle name="s_PMAT (3)_Valuation Summary_eric_Summary Unrounded" xfId="17836"/>
    <cellStyle name="s_PMAT (3)_Valuation Summary_Summary Unrounded" xfId="17837"/>
    <cellStyle name="s_PoundInc" xfId="17838"/>
    <cellStyle name="s_PoundInc (2)" xfId="17839"/>
    <cellStyle name="s_PoundInc (2) 2" xfId="17840"/>
    <cellStyle name="s_PoundInc (2) 2 2" xfId="17841"/>
    <cellStyle name="s_PoundInc (2) 3" xfId="17842"/>
    <cellStyle name="s_PoundInc (2)_1" xfId="17843"/>
    <cellStyle name="s_PoundInc (2)_1_1212 LTD (ASC 715) Cost Pushout Final True up" xfId="17844"/>
    <cellStyle name="s_PoundInc (2)_1_Celtic DCF" xfId="17845"/>
    <cellStyle name="s_PoundInc (2)_1_Celtic DCF Inputs" xfId="17846"/>
    <cellStyle name="s_PoundInc (2)_1_Celtic DCF Inputs_1212 LTD (ASC 715) Cost Pushout Final True up" xfId="17847"/>
    <cellStyle name="s_PoundInc (2)_1_Celtic DCF Inputs_eric" xfId="17848"/>
    <cellStyle name="s_PoundInc (2)_1_Celtic DCF Inputs_eric_1212 LTD (ASC 715) Cost Pushout Final True up" xfId="17849"/>
    <cellStyle name="s_PoundInc (2)_1_Celtic DCF Inputs_eric_Summary Unrounded" xfId="17850"/>
    <cellStyle name="s_PoundInc (2)_1_Celtic DCF Inputs_Summary Unrounded" xfId="17851"/>
    <cellStyle name="s_PoundInc (2)_1_Celtic DCF_1212 LTD (ASC 715) Cost Pushout Final True up" xfId="17852"/>
    <cellStyle name="s_PoundInc (2)_1_Celtic DCF_eric" xfId="17853"/>
    <cellStyle name="s_PoundInc (2)_1_Celtic DCF_eric_1212 LTD (ASC 715) Cost Pushout Final True up" xfId="17854"/>
    <cellStyle name="s_PoundInc (2)_1_Celtic DCF_eric_Summary Unrounded" xfId="17855"/>
    <cellStyle name="s_PoundInc (2)_1_Celtic DCF_Summary Unrounded" xfId="17856"/>
    <cellStyle name="s_PoundInc (2)_1_Summary Unrounded" xfId="17857"/>
    <cellStyle name="s_PoundInc (2)_1_Valuation Summary" xfId="17858"/>
    <cellStyle name="s_PoundInc (2)_1_Valuation Summary_1212 LTD (ASC 715) Cost Pushout Final True up" xfId="17859"/>
    <cellStyle name="s_PoundInc (2)_1_Valuation Summary_eric" xfId="17860"/>
    <cellStyle name="s_PoundInc (2)_1_Valuation Summary_eric_1212 LTD (ASC 715) Cost Pushout Final True up" xfId="17861"/>
    <cellStyle name="s_PoundInc (2)_1_Valuation Summary_eric_Summary Unrounded" xfId="17862"/>
    <cellStyle name="s_PoundInc (2)_1_Valuation Summary_Summary Unrounded" xfId="17863"/>
    <cellStyle name="s_PoundInc (2)_1212 LTD (ASC 715) Cost Pushout Final True up" xfId="17864"/>
    <cellStyle name="s_PoundInc (2)_1212 LTD (ASC 715) Cost Pushout Final True up 2" xfId="17865"/>
    <cellStyle name="s_PoundInc (2)_1212 LTD (ASC 715) Cost Pushout Final True up 2 2" xfId="17866"/>
    <cellStyle name="s_PoundInc (2)_1212 LTD (ASC 715) Cost Pushout Final True up 3" xfId="17867"/>
    <cellStyle name="s_PoundInc (2)_2" xfId="17868"/>
    <cellStyle name="s_PoundInc (2)_2 2" xfId="17869"/>
    <cellStyle name="s_PoundInc (2)_2 2 2" xfId="17870"/>
    <cellStyle name="s_PoundInc (2)_2 3" xfId="17871"/>
    <cellStyle name="s_PoundInc (2)_2_1212 LTD (ASC 715) Cost Pushout Final True up" xfId="17872"/>
    <cellStyle name="s_PoundInc (2)_2_1212 LTD (ASC 715) Cost Pushout Final True up 2" xfId="17873"/>
    <cellStyle name="s_PoundInc (2)_2_1212 LTD (ASC 715) Cost Pushout Final True up 2 2" xfId="17874"/>
    <cellStyle name="s_PoundInc (2)_2_1212 LTD (ASC 715) Cost Pushout Final True up 3" xfId="17875"/>
    <cellStyle name="s_PoundInc (2)_2_Summary Unrounded" xfId="17876"/>
    <cellStyle name="s_PoundInc (2)_2_Summary Unrounded 2" xfId="17877"/>
    <cellStyle name="s_PoundInc (2)_2_Summary Unrounded 2 2" xfId="17878"/>
    <cellStyle name="s_PoundInc (2)_Summary Unrounded" xfId="17879"/>
    <cellStyle name="s_PoundInc (2)_Summary Unrounded 2" xfId="17880"/>
    <cellStyle name="s_PoundInc (2)_Summary Unrounded 2 2" xfId="17881"/>
    <cellStyle name="s_PoundInc_1212 LTD (ASC 715) Cost Pushout Final True up" xfId="17882"/>
    <cellStyle name="s_PoundInc_Celtic DCF" xfId="17883"/>
    <cellStyle name="s_PoundInc_Celtic DCF Inputs" xfId="17884"/>
    <cellStyle name="s_PoundInc_Celtic DCF Inputs_1212 LTD (ASC 715) Cost Pushout Final True up" xfId="17885"/>
    <cellStyle name="s_PoundInc_Celtic DCF Inputs_eric" xfId="17886"/>
    <cellStyle name="s_PoundInc_Celtic DCF Inputs_eric_1212 LTD (ASC 715) Cost Pushout Final True up" xfId="17887"/>
    <cellStyle name="s_PoundInc_Celtic DCF Inputs_eric_Summary Unrounded" xfId="17888"/>
    <cellStyle name="s_PoundInc_Celtic DCF Inputs_Summary Unrounded" xfId="17889"/>
    <cellStyle name="s_PoundInc_Celtic DCF_1212 LTD (ASC 715) Cost Pushout Final True up" xfId="17890"/>
    <cellStyle name="s_PoundInc_Celtic DCF_eric" xfId="17891"/>
    <cellStyle name="s_PoundInc_Celtic DCF_eric_1212 LTD (ASC 715) Cost Pushout Final True up" xfId="17892"/>
    <cellStyle name="s_PoundInc_Celtic DCF_eric_Summary Unrounded" xfId="17893"/>
    <cellStyle name="s_PoundInc_Celtic DCF_Summary Unrounded" xfId="17894"/>
    <cellStyle name="s_PoundInc_Summary Unrounded" xfId="17895"/>
    <cellStyle name="s_PoundInc_Valuation Summary" xfId="17896"/>
    <cellStyle name="s_PoundInc_Valuation Summary_1212 LTD (ASC 715) Cost Pushout Final True up" xfId="17897"/>
    <cellStyle name="s_PoundInc_Valuation Summary_eric" xfId="17898"/>
    <cellStyle name="s_PoundInc_Valuation Summary_eric_1212 LTD (ASC 715) Cost Pushout Final True up" xfId="17899"/>
    <cellStyle name="s_PoundInc_Valuation Summary_eric_Summary Unrounded" xfId="17900"/>
    <cellStyle name="s_PoundInc_Valuation Summary_Summary Unrounded" xfId="17901"/>
    <cellStyle name="s_Poundstone (2)" xfId="17902"/>
    <cellStyle name="s_Poundstone (2)_1" xfId="17903"/>
    <cellStyle name="s_Poundstone (2)_1 2" xfId="17904"/>
    <cellStyle name="s_Poundstone (2)_1 2 2" xfId="17905"/>
    <cellStyle name="s_Poundstone (2)_1 3" xfId="17906"/>
    <cellStyle name="s_Poundstone (2)_1_1212 LTD (ASC 715) Cost Pushout Final True up" xfId="17907"/>
    <cellStyle name="s_Poundstone (2)_1_1212 LTD (ASC 715) Cost Pushout Final True up 2" xfId="17908"/>
    <cellStyle name="s_Poundstone (2)_1_1212 LTD (ASC 715) Cost Pushout Final True up 2 2" xfId="17909"/>
    <cellStyle name="s_Poundstone (2)_1_1212 LTD (ASC 715) Cost Pushout Final True up 3" xfId="17910"/>
    <cellStyle name="s_Poundstone (2)_1_Summary Unrounded" xfId="17911"/>
    <cellStyle name="s_Poundstone (2)_1_Summary Unrounded 2" xfId="17912"/>
    <cellStyle name="s_Poundstone (2)_1_Summary Unrounded 2 2" xfId="17913"/>
    <cellStyle name="s_Poundstone (2)_1212 LTD (ASC 715) Cost Pushout Final True up" xfId="17914"/>
    <cellStyle name="s_Poundstone (2)_2" xfId="17915"/>
    <cellStyle name="s_Poundstone (2)_2 2" xfId="17916"/>
    <cellStyle name="s_Poundstone (2)_2 2 2" xfId="17917"/>
    <cellStyle name="s_Poundstone (2)_2 3" xfId="17918"/>
    <cellStyle name="s_Poundstone (2)_2_1212 LTD (ASC 715) Cost Pushout Final True up" xfId="17919"/>
    <cellStyle name="s_Poundstone (2)_2_1212 LTD (ASC 715) Cost Pushout Final True up 2" xfId="17920"/>
    <cellStyle name="s_Poundstone (2)_2_1212 LTD (ASC 715) Cost Pushout Final True up 2 2" xfId="17921"/>
    <cellStyle name="s_Poundstone (2)_2_1212 LTD (ASC 715) Cost Pushout Final True up 3" xfId="17922"/>
    <cellStyle name="s_Poundstone (2)_2_Summary Unrounded" xfId="17923"/>
    <cellStyle name="s_Poundstone (2)_2_Summary Unrounded 2" xfId="17924"/>
    <cellStyle name="s_Poundstone (2)_2_Summary Unrounded 2 2" xfId="17925"/>
    <cellStyle name="s_Poundstone (2)_Celtic DCF" xfId="17926"/>
    <cellStyle name="s_Poundstone (2)_Celtic DCF Inputs" xfId="17927"/>
    <cellStyle name="s_Poundstone (2)_Celtic DCF Inputs_1212 LTD (ASC 715) Cost Pushout Final True up" xfId="17928"/>
    <cellStyle name="s_Poundstone (2)_Celtic DCF Inputs_eric" xfId="17929"/>
    <cellStyle name="s_Poundstone (2)_Celtic DCF Inputs_eric_1212 LTD (ASC 715) Cost Pushout Final True up" xfId="17930"/>
    <cellStyle name="s_Poundstone (2)_Celtic DCF Inputs_eric_Summary Unrounded" xfId="17931"/>
    <cellStyle name="s_Poundstone (2)_Celtic DCF Inputs_Summary Unrounded" xfId="17932"/>
    <cellStyle name="s_Poundstone (2)_Celtic DCF_1212 LTD (ASC 715) Cost Pushout Final True up" xfId="17933"/>
    <cellStyle name="s_Poundstone (2)_Celtic DCF_eric" xfId="17934"/>
    <cellStyle name="s_Poundstone (2)_Celtic DCF_eric_1212 LTD (ASC 715) Cost Pushout Final True up" xfId="17935"/>
    <cellStyle name="s_Poundstone (2)_Celtic DCF_eric_Summary Unrounded" xfId="17936"/>
    <cellStyle name="s_Poundstone (2)_Celtic DCF_Summary Unrounded" xfId="17937"/>
    <cellStyle name="s_Poundstone (2)_Summary Unrounded" xfId="17938"/>
    <cellStyle name="s_Poundstone (2)_Valuation Summary" xfId="17939"/>
    <cellStyle name="s_Poundstone (2)_Valuation Summary_1212 LTD (ASC 715) Cost Pushout Final True up" xfId="17940"/>
    <cellStyle name="s_Poundstone (2)_Valuation Summary_eric" xfId="17941"/>
    <cellStyle name="s_Poundstone (2)_Valuation Summary_eric_1212 LTD (ASC 715) Cost Pushout Final True up" xfId="17942"/>
    <cellStyle name="s_Poundstone (2)_Valuation Summary_eric_Summary Unrounded" xfId="17943"/>
    <cellStyle name="s_Poundstone (2)_Valuation Summary_Summary Unrounded" xfId="17944"/>
    <cellStyle name="s_Preliminary Poundstone (2)" xfId="17945"/>
    <cellStyle name="s_Preliminary Poundstone (2) 2" xfId="17946"/>
    <cellStyle name="s_Preliminary Poundstone (2) 2 2" xfId="17947"/>
    <cellStyle name="s_Preliminary Poundstone (2) 3" xfId="17948"/>
    <cellStyle name="s_Preliminary Poundstone (2)_1" xfId="17949"/>
    <cellStyle name="s_Preliminary Poundstone (2)_1 2" xfId="17950"/>
    <cellStyle name="s_Preliminary Poundstone (2)_1 2 2" xfId="17951"/>
    <cellStyle name="s_Preliminary Poundstone (2)_1 3" xfId="17952"/>
    <cellStyle name="s_Preliminary Poundstone (2)_1_1212 LTD (ASC 715) Cost Pushout Final True up" xfId="17953"/>
    <cellStyle name="s_Preliminary Poundstone (2)_1_1212 LTD (ASC 715) Cost Pushout Final True up 2" xfId="17954"/>
    <cellStyle name="s_Preliminary Poundstone (2)_1_1212 LTD (ASC 715) Cost Pushout Final True up 2 2" xfId="17955"/>
    <cellStyle name="s_Preliminary Poundstone (2)_1_1212 LTD (ASC 715) Cost Pushout Final True up 3" xfId="17956"/>
    <cellStyle name="s_Preliminary Poundstone (2)_1_Summary Unrounded" xfId="17957"/>
    <cellStyle name="s_Preliminary Poundstone (2)_1_Summary Unrounded 2" xfId="17958"/>
    <cellStyle name="s_Preliminary Poundstone (2)_1_Summary Unrounded 2 2" xfId="17959"/>
    <cellStyle name="s_Preliminary Poundstone (2)_1212 LTD (ASC 715) Cost Pushout Final True up" xfId="17960"/>
    <cellStyle name="s_Preliminary Poundstone (2)_1212 LTD (ASC 715) Cost Pushout Final True up 2" xfId="17961"/>
    <cellStyle name="s_Preliminary Poundstone (2)_1212 LTD (ASC 715) Cost Pushout Final True up 2 2" xfId="17962"/>
    <cellStyle name="s_Preliminary Poundstone (2)_1212 LTD (ASC 715) Cost Pushout Final True up 3" xfId="17963"/>
    <cellStyle name="s_Preliminary Poundstone (2)_Summary Unrounded" xfId="17964"/>
    <cellStyle name="s_Preliminary Poundstone (2)_Summary Unrounded 2" xfId="17965"/>
    <cellStyle name="s_Preliminary Poundstone (2)_Summary Unrounded 2 2" xfId="17966"/>
    <cellStyle name="s_RushValSum (2)" xfId="17967"/>
    <cellStyle name="s_RushValSum (2)_1" xfId="17968"/>
    <cellStyle name="s_RushValSum (2)_1 2" xfId="17969"/>
    <cellStyle name="s_RushValSum (2)_1 2 2" xfId="17970"/>
    <cellStyle name="s_RushValSum (2)_1 3" xfId="17971"/>
    <cellStyle name="s_RushValSum (2)_1_1212 LTD (ASC 715) Cost Pushout Final True up" xfId="17972"/>
    <cellStyle name="s_RushValSum (2)_1_1212 LTD (ASC 715) Cost Pushout Final True up 2" xfId="17973"/>
    <cellStyle name="s_RushValSum (2)_1_1212 LTD (ASC 715) Cost Pushout Final True up 2 2" xfId="17974"/>
    <cellStyle name="s_RushValSum (2)_1_1212 LTD (ASC 715) Cost Pushout Final True up 3" xfId="17975"/>
    <cellStyle name="s_RushValSum (2)_1_Summary Unrounded" xfId="17976"/>
    <cellStyle name="s_RushValSum (2)_1_Summary Unrounded 2" xfId="17977"/>
    <cellStyle name="s_RushValSum (2)_1_Summary Unrounded 2 2" xfId="17978"/>
    <cellStyle name="s_RushValSum (2)_1212 LTD (ASC 715) Cost Pushout Final True up" xfId="17979"/>
    <cellStyle name="s_RushValSum (2)_2" xfId="17980"/>
    <cellStyle name="s_RushValSum (2)_2 2" xfId="17981"/>
    <cellStyle name="s_RushValSum (2)_2 2 2" xfId="17982"/>
    <cellStyle name="s_RushValSum (2)_2 3" xfId="17983"/>
    <cellStyle name="s_RushValSum (2)_2_1212 LTD (ASC 715) Cost Pushout Final True up" xfId="17984"/>
    <cellStyle name="s_RushValSum (2)_2_1212 LTD (ASC 715) Cost Pushout Final True up 2" xfId="17985"/>
    <cellStyle name="s_RushValSum (2)_2_1212 LTD (ASC 715) Cost Pushout Final True up 2 2" xfId="17986"/>
    <cellStyle name="s_RushValSum (2)_2_1212 LTD (ASC 715) Cost Pushout Final True up 3" xfId="17987"/>
    <cellStyle name="s_RushValSum (2)_2_Summary Unrounded" xfId="17988"/>
    <cellStyle name="s_RushValSum (2)_2_Summary Unrounded 2" xfId="17989"/>
    <cellStyle name="s_RushValSum (2)_2_Summary Unrounded 2 2" xfId="17990"/>
    <cellStyle name="s_RushValSum (2)_Celtic DCF" xfId="17991"/>
    <cellStyle name="s_RushValSum (2)_Celtic DCF Inputs" xfId="17992"/>
    <cellStyle name="s_RushValSum (2)_Celtic DCF Inputs_1212 LTD (ASC 715) Cost Pushout Final True up" xfId="17993"/>
    <cellStyle name="s_RushValSum (2)_Celtic DCF Inputs_eric" xfId="17994"/>
    <cellStyle name="s_RushValSum (2)_Celtic DCF Inputs_eric_1212 LTD (ASC 715) Cost Pushout Final True up" xfId="17995"/>
    <cellStyle name="s_RushValSum (2)_Celtic DCF Inputs_eric_Summary Unrounded" xfId="17996"/>
    <cellStyle name="s_RushValSum (2)_Celtic DCF Inputs_Summary Unrounded" xfId="17997"/>
    <cellStyle name="s_RushValSum (2)_Celtic DCF_1212 LTD (ASC 715) Cost Pushout Final True up" xfId="17998"/>
    <cellStyle name="s_RushValSum (2)_Celtic DCF_eric" xfId="17999"/>
    <cellStyle name="s_RushValSum (2)_Celtic DCF_eric_1212 LTD (ASC 715) Cost Pushout Final True up" xfId="18000"/>
    <cellStyle name="s_RushValSum (2)_Celtic DCF_eric_Summary Unrounded" xfId="18001"/>
    <cellStyle name="s_RushValSum (2)_Celtic DCF_Summary Unrounded" xfId="18002"/>
    <cellStyle name="s_RushValSum (2)_Summary Unrounded" xfId="18003"/>
    <cellStyle name="s_RushValSum (2)_Valuation Summary" xfId="18004"/>
    <cellStyle name="s_RushValSum (2)_Valuation Summary_1212 LTD (ASC 715) Cost Pushout Final True up" xfId="18005"/>
    <cellStyle name="s_RushValSum (2)_Valuation Summary_eric" xfId="18006"/>
    <cellStyle name="s_RushValSum (2)_Valuation Summary_eric_1212 LTD (ASC 715) Cost Pushout Final True up" xfId="18007"/>
    <cellStyle name="s_RushValSum (2)_Valuation Summary_eric_Summary Unrounded" xfId="18008"/>
    <cellStyle name="s_RushValSum (2)_Valuation Summary_Summary Unrounded" xfId="18009"/>
    <cellStyle name="s_SDGMerger" xfId="18010"/>
    <cellStyle name="s_SDGMerger 2" xfId="18011"/>
    <cellStyle name="s_SDGMerger 2 2" xfId="18012"/>
    <cellStyle name="s_SDGMerger 3" xfId="18013"/>
    <cellStyle name="s_SDGMerger_1" xfId="18014"/>
    <cellStyle name="s_SDGMerger_1_1212 LTD (ASC 715) Cost Pushout Final True up" xfId="18015"/>
    <cellStyle name="s_SDGMerger_1_Summary Unrounded" xfId="18016"/>
    <cellStyle name="s_SDGMerger_1212 LTD (ASC 715) Cost Pushout Final True up" xfId="18017"/>
    <cellStyle name="s_SDGMerger_1212 LTD (ASC 715) Cost Pushout Final True up 2" xfId="18018"/>
    <cellStyle name="s_SDGMerger_1212 LTD (ASC 715) Cost Pushout Final True up 2 2" xfId="18019"/>
    <cellStyle name="s_SDGMerger_1212 LTD (ASC 715) Cost Pushout Final True up 3" xfId="18020"/>
    <cellStyle name="s_SDGMerger_Summary Unrounded" xfId="18021"/>
    <cellStyle name="s_SDGMerger_Summary Unrounded 2" xfId="18022"/>
    <cellStyle name="s_SDGMerger_Summary Unrounded 2 2" xfId="18023"/>
    <cellStyle name="s_SDGMerger3" xfId="18024"/>
    <cellStyle name="s_SDGMerger3 2" xfId="18025"/>
    <cellStyle name="s_SDGMerger3 2 2" xfId="18026"/>
    <cellStyle name="s_SDGMerger3 3" xfId="18027"/>
    <cellStyle name="s_SDGMerger3_1" xfId="18028"/>
    <cellStyle name="s_SDGMerger3_1_1212 LTD (ASC 715) Cost Pushout Final True up" xfId="18029"/>
    <cellStyle name="s_SDGMerger3_1_Summary Unrounded" xfId="18030"/>
    <cellStyle name="s_SDGMerger3_1212 LTD (ASC 715) Cost Pushout Final True up" xfId="18031"/>
    <cellStyle name="s_SDGMerger3_1212 LTD (ASC 715) Cost Pushout Final True up 2" xfId="18032"/>
    <cellStyle name="s_SDGMerger3_1212 LTD (ASC 715) Cost Pushout Final True up 2 2" xfId="18033"/>
    <cellStyle name="s_SDGMerger3_1212 LTD (ASC 715) Cost Pushout Final True up 3" xfId="18034"/>
    <cellStyle name="s_SDGMerger3_Summary Unrounded" xfId="18035"/>
    <cellStyle name="s_SDGMerger3_Summary Unrounded 2" xfId="18036"/>
    <cellStyle name="s_SDGMerger3_Summary Unrounded 2 2" xfId="18037"/>
    <cellStyle name="s_Stub Value" xfId="18038"/>
    <cellStyle name="s_Stub Value_1" xfId="18039"/>
    <cellStyle name="s_Stub Value_1 2" xfId="18040"/>
    <cellStyle name="s_Stub Value_1 2 2" xfId="18041"/>
    <cellStyle name="s_Stub Value_1 3" xfId="18042"/>
    <cellStyle name="s_Stub Value_1_1212 LTD (ASC 715) Cost Pushout Final True up" xfId="18043"/>
    <cellStyle name="s_Stub Value_1_1212 LTD (ASC 715) Cost Pushout Final True up 2" xfId="18044"/>
    <cellStyle name="s_Stub Value_1_1212 LTD (ASC 715) Cost Pushout Final True up 2 2" xfId="18045"/>
    <cellStyle name="s_Stub Value_1_1212 LTD (ASC 715) Cost Pushout Final True up 3" xfId="18046"/>
    <cellStyle name="s_Stub Value_1_Summary Unrounded" xfId="18047"/>
    <cellStyle name="s_Stub Value_1_Summary Unrounded 2" xfId="18048"/>
    <cellStyle name="s_Stub Value_1_Summary Unrounded 2 2" xfId="18049"/>
    <cellStyle name="s_Stub Value_1212 LTD (ASC 715) Cost Pushout Final True up" xfId="18050"/>
    <cellStyle name="s_Stub Value_Summary Unrounded" xfId="18051"/>
    <cellStyle name="s_Summary of Pro Forma (2)" xfId="18052"/>
    <cellStyle name="s_Summary of Pro Forma (2)_1" xfId="18053"/>
    <cellStyle name="s_Summary of Pro Forma (2)_1 2" xfId="18054"/>
    <cellStyle name="s_Summary of Pro Forma (2)_1 2 2" xfId="18055"/>
    <cellStyle name="s_Summary of Pro Forma (2)_1 3" xfId="18056"/>
    <cellStyle name="s_Summary of Pro Forma (2)_1_1212 LTD (ASC 715) Cost Pushout Final True up" xfId="18057"/>
    <cellStyle name="s_Summary of Pro Forma (2)_1_1212 LTD (ASC 715) Cost Pushout Final True up 2" xfId="18058"/>
    <cellStyle name="s_Summary of Pro Forma (2)_1_1212 LTD (ASC 715) Cost Pushout Final True up 2 2" xfId="18059"/>
    <cellStyle name="s_Summary of Pro Forma (2)_1_1212 LTD (ASC 715) Cost Pushout Final True up 3" xfId="18060"/>
    <cellStyle name="s_Summary of Pro Forma (2)_1_Summary Unrounded" xfId="18061"/>
    <cellStyle name="s_Summary of Pro Forma (2)_1_Summary Unrounded 2" xfId="18062"/>
    <cellStyle name="s_Summary of Pro Forma (2)_1_Summary Unrounded 2 2" xfId="18063"/>
    <cellStyle name="s_Summary of Pro Forma (2)_1212 LTD (ASC 715) Cost Pushout Final True up" xfId="18064"/>
    <cellStyle name="s_Summary of Pro Forma (2)_2" xfId="18065"/>
    <cellStyle name="s_Summary of Pro Forma (2)_2 2" xfId="18066"/>
    <cellStyle name="s_Summary of Pro Forma (2)_2 2 2" xfId="18067"/>
    <cellStyle name="s_Summary of Pro Forma (2)_2 3" xfId="18068"/>
    <cellStyle name="s_Summary of Pro Forma (2)_2_1212 LTD (ASC 715) Cost Pushout Final True up" xfId="18069"/>
    <cellStyle name="s_Summary of Pro Forma (2)_2_1212 LTD (ASC 715) Cost Pushout Final True up 2" xfId="18070"/>
    <cellStyle name="s_Summary of Pro Forma (2)_2_1212 LTD (ASC 715) Cost Pushout Final True up 2 2" xfId="18071"/>
    <cellStyle name="s_Summary of Pro Forma (2)_2_1212 LTD (ASC 715) Cost Pushout Final True up 3" xfId="18072"/>
    <cellStyle name="s_Summary of Pro Forma (2)_2_Summary Unrounded" xfId="18073"/>
    <cellStyle name="s_Summary of Pro Forma (2)_2_Summary Unrounded 2" xfId="18074"/>
    <cellStyle name="s_Summary of Pro Forma (2)_2_Summary Unrounded 2 2" xfId="18075"/>
    <cellStyle name="s_Summary of Pro Forma (2)_Celtic DCF" xfId="18076"/>
    <cellStyle name="s_Summary of Pro Forma (2)_Celtic DCF Inputs" xfId="18077"/>
    <cellStyle name="s_Summary of Pro Forma (2)_Celtic DCF Inputs_1212 LTD (ASC 715) Cost Pushout Final True up" xfId="18078"/>
    <cellStyle name="s_Summary of Pro Forma (2)_Celtic DCF Inputs_eric" xfId="18079"/>
    <cellStyle name="s_Summary of Pro Forma (2)_Celtic DCF Inputs_eric_1212 LTD (ASC 715) Cost Pushout Final True up" xfId="18080"/>
    <cellStyle name="s_Summary of Pro Forma (2)_Celtic DCF Inputs_eric_Summary Unrounded" xfId="18081"/>
    <cellStyle name="s_Summary of Pro Forma (2)_Celtic DCF Inputs_Summary Unrounded" xfId="18082"/>
    <cellStyle name="s_Summary of Pro Forma (2)_Celtic DCF_1212 LTD (ASC 715) Cost Pushout Final True up" xfId="18083"/>
    <cellStyle name="s_Summary of Pro Forma (2)_Celtic DCF_eric" xfId="18084"/>
    <cellStyle name="s_Summary of Pro Forma (2)_Celtic DCF_eric_1212 LTD (ASC 715) Cost Pushout Final True up" xfId="18085"/>
    <cellStyle name="s_Summary of Pro Forma (2)_Celtic DCF_eric_Summary Unrounded" xfId="18086"/>
    <cellStyle name="s_Summary of Pro Forma (2)_Celtic DCF_Summary Unrounded" xfId="18087"/>
    <cellStyle name="s_Summary of Pro Forma (2)_Summary Unrounded" xfId="18088"/>
    <cellStyle name="s_Summary of Pro Forma (2)_Valuation Summary" xfId="18089"/>
    <cellStyle name="s_Summary of Pro Forma (2)_Valuation Summary_1212 LTD (ASC 715) Cost Pushout Final True up" xfId="18090"/>
    <cellStyle name="s_Summary of Pro Forma (2)_Valuation Summary_eric" xfId="18091"/>
    <cellStyle name="s_Summary of Pro Forma (2)_Valuation Summary_eric_1212 LTD (ASC 715) Cost Pushout Final True up" xfId="18092"/>
    <cellStyle name="s_Summary of Pro Forma (2)_Valuation Summary_eric_Summary Unrounded" xfId="18093"/>
    <cellStyle name="s_Summary of Pro Forma (2)_Valuation Summary_Summary Unrounded" xfId="18094"/>
    <cellStyle name="s_Summary of Pro Forma (3)" xfId="18095"/>
    <cellStyle name="s_Summary of Pro Forma (3)_1" xfId="18096"/>
    <cellStyle name="s_Summary of Pro Forma (3)_1 2" xfId="18097"/>
    <cellStyle name="s_Summary of Pro Forma (3)_1 2 2" xfId="18098"/>
    <cellStyle name="s_Summary of Pro Forma (3)_1 3" xfId="18099"/>
    <cellStyle name="s_Summary of Pro Forma (3)_1_1212 LTD (ASC 715) Cost Pushout Final True up" xfId="18100"/>
    <cellStyle name="s_Summary of Pro Forma (3)_1_1212 LTD (ASC 715) Cost Pushout Final True up 2" xfId="18101"/>
    <cellStyle name="s_Summary of Pro Forma (3)_1_1212 LTD (ASC 715) Cost Pushout Final True up 2 2" xfId="18102"/>
    <cellStyle name="s_Summary of Pro Forma (3)_1_1212 LTD (ASC 715) Cost Pushout Final True up 3" xfId="18103"/>
    <cellStyle name="s_Summary of Pro Forma (3)_1_Summary Unrounded" xfId="18104"/>
    <cellStyle name="s_Summary of Pro Forma (3)_1_Summary Unrounded 2" xfId="18105"/>
    <cellStyle name="s_Summary of Pro Forma (3)_1_Summary Unrounded 2 2" xfId="18106"/>
    <cellStyle name="s_Summary of Pro Forma (3)_1212 LTD (ASC 715) Cost Pushout Final True up" xfId="18107"/>
    <cellStyle name="s_Summary of Pro Forma (3)_Celtic DCF" xfId="18108"/>
    <cellStyle name="s_Summary of Pro Forma (3)_Celtic DCF Inputs" xfId="18109"/>
    <cellStyle name="s_Summary of Pro Forma (3)_Celtic DCF Inputs_1212 LTD (ASC 715) Cost Pushout Final True up" xfId="18110"/>
    <cellStyle name="s_Summary of Pro Forma (3)_Celtic DCF Inputs_eric" xfId="18111"/>
    <cellStyle name="s_Summary of Pro Forma (3)_Celtic DCF Inputs_eric_1212 LTD (ASC 715) Cost Pushout Final True up" xfId="18112"/>
    <cellStyle name="s_Summary of Pro Forma (3)_Celtic DCF Inputs_eric_Summary Unrounded" xfId="18113"/>
    <cellStyle name="s_Summary of Pro Forma (3)_Celtic DCF Inputs_Summary Unrounded" xfId="18114"/>
    <cellStyle name="s_Summary of Pro Forma (3)_Celtic DCF_1212 LTD (ASC 715) Cost Pushout Final True up" xfId="18115"/>
    <cellStyle name="s_Summary of Pro Forma (3)_Celtic DCF_eric" xfId="18116"/>
    <cellStyle name="s_Summary of Pro Forma (3)_Celtic DCF_eric_1212 LTD (ASC 715) Cost Pushout Final True up" xfId="18117"/>
    <cellStyle name="s_Summary of Pro Forma (3)_Celtic DCF_eric_Summary Unrounded" xfId="18118"/>
    <cellStyle name="s_Summary of Pro Forma (3)_Celtic DCF_Summary Unrounded" xfId="18119"/>
    <cellStyle name="s_Summary of Pro Forma (3)_Summary Unrounded" xfId="18120"/>
    <cellStyle name="s_Summary of Pro Forma (3)_Valuation Summary" xfId="18121"/>
    <cellStyle name="s_Summary of Pro Forma (3)_Valuation Summary_1212 LTD (ASC 715) Cost Pushout Final True up" xfId="18122"/>
    <cellStyle name="s_Summary of Pro Forma (3)_Valuation Summary_eric" xfId="18123"/>
    <cellStyle name="s_Summary of Pro Forma (3)_Valuation Summary_eric_1212 LTD (ASC 715) Cost Pushout Final True up" xfId="18124"/>
    <cellStyle name="s_Summary of Pro Forma (3)_Valuation Summary_eric_Summary Unrounded" xfId="18125"/>
    <cellStyle name="s_Summary of Pro Forma (3)_Valuation Summary_Summary Unrounded" xfId="18126"/>
    <cellStyle name="s_Summary Unrounded" xfId="18127"/>
    <cellStyle name="s_Summary Unrounded 2" xfId="18128"/>
    <cellStyle name="s_Summary Unrounded 2 2" xfId="18129"/>
    <cellStyle name="s_Texas_Louisiana (2)" xfId="18130"/>
    <cellStyle name="s_Texas_Louisiana (2) 2" xfId="18131"/>
    <cellStyle name="s_Texas_Louisiana (2) 2 2" xfId="18132"/>
    <cellStyle name="s_Texas_Louisiana (2) 3" xfId="18133"/>
    <cellStyle name="s_Texas_Louisiana (2)_1" xfId="18134"/>
    <cellStyle name="s_Texas_Louisiana (2)_1_1212 LTD (ASC 715) Cost Pushout Final True up" xfId="18135"/>
    <cellStyle name="s_Texas_Louisiana (2)_1_eric" xfId="18136"/>
    <cellStyle name="s_Texas_Louisiana (2)_1_eric_1212 LTD (ASC 715) Cost Pushout Final True up" xfId="18137"/>
    <cellStyle name="s_Texas_Louisiana (2)_1_eric_Summary Unrounded" xfId="18138"/>
    <cellStyle name="s_Texas_Louisiana (2)_1_Summary Unrounded" xfId="18139"/>
    <cellStyle name="s_Texas_Louisiana (2)_1212 LTD (ASC 715) Cost Pushout Final True up" xfId="18140"/>
    <cellStyle name="s_Texas_Louisiana (2)_1212 LTD (ASC 715) Cost Pushout Final True up 2" xfId="18141"/>
    <cellStyle name="s_Texas_Louisiana (2)_1212 LTD (ASC 715) Cost Pushout Final True up 2 2" xfId="18142"/>
    <cellStyle name="s_Texas_Louisiana (2)_1212 LTD (ASC 715) Cost Pushout Final True up 3" xfId="18143"/>
    <cellStyle name="s_Texas_Louisiana (2)_Summary Unrounded" xfId="18144"/>
    <cellStyle name="s_Texas_Louisiana (2)_Summary Unrounded 2" xfId="18145"/>
    <cellStyle name="s_Texas_Louisiana (2)_Summary Unrounded 2 2" xfId="18146"/>
    <cellStyle name="s_Timex-Gucci Merger2" xfId="18147"/>
    <cellStyle name="s_Timex-Gucci Merger2 2" xfId="18148"/>
    <cellStyle name="s_Timex-Gucci Merger2 2 2" xfId="18149"/>
    <cellStyle name="s_Timex-Gucci Merger2 3" xfId="18150"/>
    <cellStyle name="s_Timex-Gucci Merger2_1" xfId="18151"/>
    <cellStyle name="s_Timex-Gucci Merger2_1 2" xfId="18152"/>
    <cellStyle name="s_Timex-Gucci Merger2_1 2 2" xfId="18153"/>
    <cellStyle name="s_Timex-Gucci Merger2_1 3" xfId="18154"/>
    <cellStyle name="s_Timex-Gucci Merger2_1_1212 LTD (ASC 715) Cost Pushout Final True up" xfId="18155"/>
    <cellStyle name="s_Timex-Gucci Merger2_1_1212 LTD (ASC 715) Cost Pushout Final True up 2" xfId="18156"/>
    <cellStyle name="s_Timex-Gucci Merger2_1_1212 LTD (ASC 715) Cost Pushout Final True up 2 2" xfId="18157"/>
    <cellStyle name="s_Timex-Gucci Merger2_1_1212 LTD (ASC 715) Cost Pushout Final True up 3" xfId="18158"/>
    <cellStyle name="s_Timex-Gucci Merger2_1_Summary Unrounded" xfId="18159"/>
    <cellStyle name="s_Timex-Gucci Merger2_1_Summary Unrounded 2" xfId="18160"/>
    <cellStyle name="s_Timex-Gucci Merger2_1_Summary Unrounded 2 2" xfId="18161"/>
    <cellStyle name="s_Timex-Gucci Merger2_1212 LTD (ASC 715) Cost Pushout Final True up" xfId="18162"/>
    <cellStyle name="s_Timex-Gucci Merger2_1212 LTD (ASC 715) Cost Pushout Final True up 2" xfId="18163"/>
    <cellStyle name="s_Timex-Gucci Merger2_1212 LTD (ASC 715) Cost Pushout Final True up 2 2" xfId="18164"/>
    <cellStyle name="s_Timex-Gucci Merger2_1212 LTD (ASC 715) Cost Pushout Final True up 3" xfId="18165"/>
    <cellStyle name="s_Timex-Gucci Merger2_Summary Unrounded" xfId="18166"/>
    <cellStyle name="s_Timex-Gucci Merger2_Summary Unrounded 2" xfId="18167"/>
    <cellStyle name="s_Timex-Gucci Merger2_Summary Unrounded 2 2" xfId="18168"/>
    <cellStyle name="s_Valuation Summary" xfId="18169"/>
    <cellStyle name="s_Valuation Summary (2)" xfId="18170"/>
    <cellStyle name="s_Valuation Summary (2) 2" xfId="18171"/>
    <cellStyle name="s_Valuation Summary (2) 2 2" xfId="18172"/>
    <cellStyle name="s_Valuation Summary (2) 3" xfId="18173"/>
    <cellStyle name="s_Valuation Summary (2)_1" xfId="18174"/>
    <cellStyle name="s_Valuation Summary (2)_1_1212 LTD (ASC 715) Cost Pushout Final True up" xfId="18175"/>
    <cellStyle name="s_Valuation Summary (2)_1_Celtic DCF" xfId="18176"/>
    <cellStyle name="s_Valuation Summary (2)_1_Celtic DCF Inputs" xfId="18177"/>
    <cellStyle name="s_Valuation Summary (2)_1_Celtic DCF Inputs_1212 LTD (ASC 715) Cost Pushout Final True up" xfId="18178"/>
    <cellStyle name="s_Valuation Summary (2)_1_Celtic DCF Inputs_eric" xfId="18179"/>
    <cellStyle name="s_Valuation Summary (2)_1_Celtic DCF Inputs_eric_1212 LTD (ASC 715) Cost Pushout Final True up" xfId="18180"/>
    <cellStyle name="s_Valuation Summary (2)_1_Celtic DCF Inputs_eric_Summary Unrounded" xfId="18181"/>
    <cellStyle name="s_Valuation Summary (2)_1_Celtic DCF Inputs_Summary Unrounded" xfId="18182"/>
    <cellStyle name="s_Valuation Summary (2)_1_Celtic DCF_1212 LTD (ASC 715) Cost Pushout Final True up" xfId="18183"/>
    <cellStyle name="s_Valuation Summary (2)_1_Celtic DCF_eric" xfId="18184"/>
    <cellStyle name="s_Valuation Summary (2)_1_Celtic DCF_eric_1212 LTD (ASC 715) Cost Pushout Final True up" xfId="18185"/>
    <cellStyle name="s_Valuation Summary (2)_1_Celtic DCF_eric_Summary Unrounded" xfId="18186"/>
    <cellStyle name="s_Valuation Summary (2)_1_Celtic DCF_Summary Unrounded" xfId="18187"/>
    <cellStyle name="s_Valuation Summary (2)_1_Summary Unrounded" xfId="18188"/>
    <cellStyle name="s_Valuation Summary (2)_1_Valuation Summary" xfId="18189"/>
    <cellStyle name="s_Valuation Summary (2)_1_Valuation Summary_1212 LTD (ASC 715) Cost Pushout Final True up" xfId="18190"/>
    <cellStyle name="s_Valuation Summary (2)_1_Valuation Summary_eric" xfId="18191"/>
    <cellStyle name="s_Valuation Summary (2)_1_Valuation Summary_eric_1212 LTD (ASC 715) Cost Pushout Final True up" xfId="18192"/>
    <cellStyle name="s_Valuation Summary (2)_1_Valuation Summary_eric_Summary Unrounded" xfId="18193"/>
    <cellStyle name="s_Valuation Summary (2)_1_Valuation Summary_Summary Unrounded" xfId="18194"/>
    <cellStyle name="s_Valuation Summary (2)_1212 LTD (ASC 715) Cost Pushout Final True up" xfId="18195"/>
    <cellStyle name="s_Valuation Summary (2)_1212 LTD (ASC 715) Cost Pushout Final True up 2" xfId="18196"/>
    <cellStyle name="s_Valuation Summary (2)_1212 LTD (ASC 715) Cost Pushout Final True up 2 2" xfId="18197"/>
    <cellStyle name="s_Valuation Summary (2)_1212 LTD (ASC 715) Cost Pushout Final True up 3" xfId="18198"/>
    <cellStyle name="s_Valuation Summary (2)_2" xfId="18199"/>
    <cellStyle name="s_Valuation Summary (2)_2 2" xfId="18200"/>
    <cellStyle name="s_Valuation Summary (2)_2 2 2" xfId="18201"/>
    <cellStyle name="s_Valuation Summary (2)_2 3" xfId="18202"/>
    <cellStyle name="s_Valuation Summary (2)_2_1212 LTD (ASC 715) Cost Pushout Final True up" xfId="18203"/>
    <cellStyle name="s_Valuation Summary (2)_2_1212 LTD (ASC 715) Cost Pushout Final True up 2" xfId="18204"/>
    <cellStyle name="s_Valuation Summary (2)_2_1212 LTD (ASC 715) Cost Pushout Final True up 2 2" xfId="18205"/>
    <cellStyle name="s_Valuation Summary (2)_2_1212 LTD (ASC 715) Cost Pushout Final True up 3" xfId="18206"/>
    <cellStyle name="s_Valuation Summary (2)_2_Summary Unrounded" xfId="18207"/>
    <cellStyle name="s_Valuation Summary (2)_2_Summary Unrounded 2" xfId="18208"/>
    <cellStyle name="s_Valuation Summary (2)_2_Summary Unrounded 2 2" xfId="18209"/>
    <cellStyle name="s_Valuation Summary (2)_Summary Unrounded" xfId="18210"/>
    <cellStyle name="s_Valuation Summary (2)_Summary Unrounded 2" xfId="18211"/>
    <cellStyle name="s_Valuation Summary (2)_Summary Unrounded 2 2" xfId="18212"/>
    <cellStyle name="s_Valuation Summary 10" xfId="18213"/>
    <cellStyle name="s_Valuation Summary 11" xfId="18214"/>
    <cellStyle name="s_Valuation Summary 12" xfId="18215"/>
    <cellStyle name="s_Valuation Summary 13" xfId="18216"/>
    <cellStyle name="s_Valuation Summary 2" xfId="18217"/>
    <cellStyle name="s_Valuation Summary 2 2" xfId="18218"/>
    <cellStyle name="s_Valuation Summary 3" xfId="18219"/>
    <cellStyle name="s_Valuation Summary 3 2" xfId="18220"/>
    <cellStyle name="s_Valuation Summary 4" xfId="18221"/>
    <cellStyle name="s_Valuation Summary 4 2" xfId="18222"/>
    <cellStyle name="s_Valuation Summary 5" xfId="18223"/>
    <cellStyle name="s_Valuation Summary 5 2" xfId="18224"/>
    <cellStyle name="s_Valuation Summary 6" xfId="18225"/>
    <cellStyle name="s_Valuation Summary 6 2" xfId="18226"/>
    <cellStyle name="s_Valuation Summary 7" xfId="18227"/>
    <cellStyle name="s_Valuation Summary 8" xfId="18228"/>
    <cellStyle name="s_Valuation Summary 9" xfId="18229"/>
    <cellStyle name="s_Valuation Summary_1" xfId="18230"/>
    <cellStyle name="s_Valuation Summary_1_1212 LTD (ASC 715) Cost Pushout Final True up" xfId="18231"/>
    <cellStyle name="s_Valuation Summary_1_eric" xfId="18232"/>
    <cellStyle name="s_Valuation Summary_1_eric_1212 LTD (ASC 715) Cost Pushout Final True up" xfId="18233"/>
    <cellStyle name="s_Valuation Summary_1_eric_Summary Unrounded" xfId="18234"/>
    <cellStyle name="s_Valuation Summary_1_Summary Unrounded" xfId="18235"/>
    <cellStyle name="s_Valuation Summary_1212 LTD (ASC 715) Cost Pushout Final True up" xfId="18236"/>
    <cellStyle name="s_Valuation Summary_1212 LTD (ASC 715) Cost Pushout Final True up 2" xfId="18237"/>
    <cellStyle name="s_Valuation Summary_1212 LTD (ASC 715) Cost Pushout Final True up 2 2" xfId="18238"/>
    <cellStyle name="s_Valuation Summary_1212 LTD (ASC 715) Cost Pushout Final True up 3" xfId="18239"/>
    <cellStyle name="s_Valuation Summary_2" xfId="18240"/>
    <cellStyle name="s_Valuation Summary_2 2" xfId="18241"/>
    <cellStyle name="s_Valuation Summary_2 2 2" xfId="18242"/>
    <cellStyle name="s_Valuation Summary_2 3" xfId="18243"/>
    <cellStyle name="s_Valuation Summary_2_1212 LTD (ASC 715) Cost Pushout Final True up" xfId="18244"/>
    <cellStyle name="s_Valuation Summary_2_1212 LTD (ASC 715) Cost Pushout Final True up 2" xfId="18245"/>
    <cellStyle name="s_Valuation Summary_2_1212 LTD (ASC 715) Cost Pushout Final True up 2 2" xfId="18246"/>
    <cellStyle name="s_Valuation Summary_2_1212 LTD (ASC 715) Cost Pushout Final True up 3" xfId="18247"/>
    <cellStyle name="s_Valuation Summary_2_Summary Unrounded" xfId="18248"/>
    <cellStyle name="s_Valuation Summary_2_Summary Unrounded 2" xfId="18249"/>
    <cellStyle name="s_Valuation Summary_2_Summary Unrounded 2 2" xfId="18250"/>
    <cellStyle name="s_Valuation Summary_Summary Unrounded" xfId="18251"/>
    <cellStyle name="s_Valuation Summary_Summary Unrounded 2" xfId="18252"/>
    <cellStyle name="s_Valuation Summary_Summary Unrounded 2 2" xfId="18253"/>
    <cellStyle name="s_Warrant" xfId="18254"/>
    <cellStyle name="s_Warrant_1" xfId="18255"/>
    <cellStyle name="s_Warrant_1 2" xfId="18256"/>
    <cellStyle name="s_Warrant_1 2 2" xfId="18257"/>
    <cellStyle name="s_Warrant_1 3" xfId="18258"/>
    <cellStyle name="s_Warrant_1_1212 LTD (ASC 715) Cost Pushout Final True up" xfId="18259"/>
    <cellStyle name="s_Warrant_1_1212 LTD (ASC 715) Cost Pushout Final True up 2" xfId="18260"/>
    <cellStyle name="s_Warrant_1_1212 LTD (ASC 715) Cost Pushout Final True up 2 2" xfId="18261"/>
    <cellStyle name="s_Warrant_1_1212 LTD (ASC 715) Cost Pushout Final True up 3" xfId="18262"/>
    <cellStyle name="s_Warrant_1_Summary Unrounded" xfId="18263"/>
    <cellStyle name="s_Warrant_1_Summary Unrounded 2" xfId="18264"/>
    <cellStyle name="s_Warrant_1_Summary Unrounded 2 2" xfId="18265"/>
    <cellStyle name="s_Warrant_1212 LTD (ASC 715) Cost Pushout Final True up" xfId="18266"/>
    <cellStyle name="s_Warrant_2" xfId="18267"/>
    <cellStyle name="s_Warrant_2 2" xfId="18268"/>
    <cellStyle name="s_Warrant_2 2 2" xfId="18269"/>
    <cellStyle name="s_Warrant_2 3" xfId="18270"/>
    <cellStyle name="s_Warrant_2_1212 LTD (ASC 715) Cost Pushout Final True up" xfId="18271"/>
    <cellStyle name="s_Warrant_2_1212 LTD (ASC 715) Cost Pushout Final True up 2" xfId="18272"/>
    <cellStyle name="s_Warrant_2_1212 LTD (ASC 715) Cost Pushout Final True up 2 2" xfId="18273"/>
    <cellStyle name="s_Warrant_2_1212 LTD (ASC 715) Cost Pushout Final True up 3" xfId="18274"/>
    <cellStyle name="s_Warrant_2_Summary Unrounded" xfId="18275"/>
    <cellStyle name="s_Warrant_2_Summary Unrounded 2" xfId="18276"/>
    <cellStyle name="s_Warrant_2_Summary Unrounded 2 2" xfId="18277"/>
    <cellStyle name="s_Warrant_Summary Unrounded" xfId="18278"/>
    <cellStyle name="Salomon Logo" xfId="18279"/>
    <cellStyle name="Salomon Logo 10" xfId="18280"/>
    <cellStyle name="Salomon Logo 10 2" xfId="18281"/>
    <cellStyle name="Salomon Logo 10 2 2" xfId="18282"/>
    <cellStyle name="Salomon Logo 10 3" xfId="18283"/>
    <cellStyle name="Salomon Logo 11" xfId="18284"/>
    <cellStyle name="Salomon Logo 11 2" xfId="18285"/>
    <cellStyle name="Salomon Logo 11 2 2" xfId="18286"/>
    <cellStyle name="Salomon Logo 11 3" xfId="18287"/>
    <cellStyle name="Salomon Logo 12" xfId="18288"/>
    <cellStyle name="Salomon Logo 12 2" xfId="18289"/>
    <cellStyle name="Salomon Logo 12 2 2" xfId="18290"/>
    <cellStyle name="Salomon Logo 12 3" xfId="18291"/>
    <cellStyle name="Salomon Logo 13" xfId="18292"/>
    <cellStyle name="Salomon Logo 13 2" xfId="18293"/>
    <cellStyle name="Salomon Logo 2" xfId="18294"/>
    <cellStyle name="Salomon Logo 2 10" xfId="18295"/>
    <cellStyle name="Salomon Logo 2 10 2" xfId="18296"/>
    <cellStyle name="Salomon Logo 2 10 2 2" xfId="18297"/>
    <cellStyle name="Salomon Logo 2 10 3" xfId="18298"/>
    <cellStyle name="Salomon Logo 2 11" xfId="18299"/>
    <cellStyle name="Salomon Logo 2 11 2" xfId="18300"/>
    <cellStyle name="Salomon Logo 2 11 2 2" xfId="18301"/>
    <cellStyle name="Salomon Logo 2 11 3" xfId="18302"/>
    <cellStyle name="Salomon Logo 2 12" xfId="18303"/>
    <cellStyle name="Salomon Logo 2 12 2" xfId="18304"/>
    <cellStyle name="Salomon Logo 2 12 2 2" xfId="18305"/>
    <cellStyle name="Salomon Logo 2 12 3" xfId="18306"/>
    <cellStyle name="Salomon Logo 2 2" xfId="18307"/>
    <cellStyle name="Salomon Logo 2 2 2" xfId="18308"/>
    <cellStyle name="Salomon Logo 2 2 2 2" xfId="18309"/>
    <cellStyle name="Salomon Logo 2 2 2 2 2" xfId="18310"/>
    <cellStyle name="Salomon Logo 2 2 2 2 2 2" xfId="18311"/>
    <cellStyle name="Salomon Logo 2 2 2 2 3" xfId="18312"/>
    <cellStyle name="Salomon Logo 2 2 2 3" xfId="18313"/>
    <cellStyle name="Salomon Logo 2 2 2 3 2" xfId="18314"/>
    <cellStyle name="Salomon Logo 2 2 2 3 2 2" xfId="18315"/>
    <cellStyle name="Salomon Logo 2 2 2 3 3" xfId="18316"/>
    <cellStyle name="Salomon Logo 2 2 2 4" xfId="18317"/>
    <cellStyle name="Salomon Logo 2 2 2 4 2" xfId="18318"/>
    <cellStyle name="Salomon Logo 2 2 2 5" xfId="18319"/>
    <cellStyle name="Salomon Logo 2 2 2 5 2" xfId="18320"/>
    <cellStyle name="Salomon Logo 2 2 2 6" xfId="18321"/>
    <cellStyle name="Salomon Logo 2 2 3" xfId="18322"/>
    <cellStyle name="Salomon Logo 2 2 3 2" xfId="18323"/>
    <cellStyle name="Salomon Logo 2 2 3 2 2" xfId="18324"/>
    <cellStyle name="Salomon Logo 2 2 3 3" xfId="18325"/>
    <cellStyle name="Salomon Logo 2 2 4" xfId="18326"/>
    <cellStyle name="Salomon Logo 2 2 4 2" xfId="18327"/>
    <cellStyle name="Salomon Logo 2 2 4 2 2" xfId="18328"/>
    <cellStyle name="Salomon Logo 2 2 4 3" xfId="18329"/>
    <cellStyle name="Salomon Logo 2 2 5" xfId="18330"/>
    <cellStyle name="Salomon Logo 2 2 5 2" xfId="18331"/>
    <cellStyle name="Salomon Logo 2 2 6" xfId="18332"/>
    <cellStyle name="Salomon Logo 2 2 6 2" xfId="18333"/>
    <cellStyle name="Salomon Logo 2 2_Other Benefits Allocation %" xfId="18334"/>
    <cellStyle name="Salomon Logo 2 3" xfId="18335"/>
    <cellStyle name="Salomon Logo 2 3 2" xfId="18336"/>
    <cellStyle name="Salomon Logo 2 3 2 2" xfId="18337"/>
    <cellStyle name="Salomon Logo 2 3 2 2 2" xfId="18338"/>
    <cellStyle name="Salomon Logo 2 3 2 2 2 2" xfId="18339"/>
    <cellStyle name="Salomon Logo 2 3 2 2 3" xfId="18340"/>
    <cellStyle name="Salomon Logo 2 3 2 3" xfId="18341"/>
    <cellStyle name="Salomon Logo 2 3 2 3 2" xfId="18342"/>
    <cellStyle name="Salomon Logo 2 3 2 3 2 2" xfId="18343"/>
    <cellStyle name="Salomon Logo 2 3 2 3 3" xfId="18344"/>
    <cellStyle name="Salomon Logo 2 3 2 4" xfId="18345"/>
    <cellStyle name="Salomon Logo 2 3 2 4 2" xfId="18346"/>
    <cellStyle name="Salomon Logo 2 3 2 5" xfId="18347"/>
    <cellStyle name="Salomon Logo 2 3 2 5 2" xfId="18348"/>
    <cellStyle name="Salomon Logo 2 3 2 6" xfId="18349"/>
    <cellStyle name="Salomon Logo 2 3 3" xfId="18350"/>
    <cellStyle name="Salomon Logo 2 3 3 2" xfId="18351"/>
    <cellStyle name="Salomon Logo 2 3 3 2 2" xfId="18352"/>
    <cellStyle name="Salomon Logo 2 3 3 3" xfId="18353"/>
    <cellStyle name="Salomon Logo 2 3 4" xfId="18354"/>
    <cellStyle name="Salomon Logo 2 3 4 2" xfId="18355"/>
    <cellStyle name="Salomon Logo 2 3 4 2 2" xfId="18356"/>
    <cellStyle name="Salomon Logo 2 3 4 3" xfId="18357"/>
    <cellStyle name="Salomon Logo 2 3 5" xfId="18358"/>
    <cellStyle name="Salomon Logo 2 3 5 2" xfId="18359"/>
    <cellStyle name="Salomon Logo 2 3 6" xfId="18360"/>
    <cellStyle name="Salomon Logo 2 3 6 2" xfId="18361"/>
    <cellStyle name="Salomon Logo 2 3_Other Benefits Allocation %" xfId="18362"/>
    <cellStyle name="Salomon Logo 2 4" xfId="18363"/>
    <cellStyle name="Salomon Logo 2 4 2" xfId="18364"/>
    <cellStyle name="Salomon Logo 2 4 2 2" xfId="18365"/>
    <cellStyle name="Salomon Logo 2 4 2 2 2" xfId="18366"/>
    <cellStyle name="Salomon Logo 2 4 2 2 2 2" xfId="18367"/>
    <cellStyle name="Salomon Logo 2 4 2 2 3" xfId="18368"/>
    <cellStyle name="Salomon Logo 2 4 2 3" xfId="18369"/>
    <cellStyle name="Salomon Logo 2 4 2 3 2" xfId="18370"/>
    <cellStyle name="Salomon Logo 2 4 2 3 2 2" xfId="18371"/>
    <cellStyle name="Salomon Logo 2 4 2 3 3" xfId="18372"/>
    <cellStyle name="Salomon Logo 2 4 2 4" xfId="18373"/>
    <cellStyle name="Salomon Logo 2 4 2 4 2" xfId="18374"/>
    <cellStyle name="Salomon Logo 2 4 2 5" xfId="18375"/>
    <cellStyle name="Salomon Logo 2 4 2 5 2" xfId="18376"/>
    <cellStyle name="Salomon Logo 2 4 2 6" xfId="18377"/>
    <cellStyle name="Salomon Logo 2 4 3" xfId="18378"/>
    <cellStyle name="Salomon Logo 2 4 3 2" xfId="18379"/>
    <cellStyle name="Salomon Logo 2 4 3 2 2" xfId="18380"/>
    <cellStyle name="Salomon Logo 2 4 3 3" xfId="18381"/>
    <cellStyle name="Salomon Logo 2 4 4" xfId="18382"/>
    <cellStyle name="Salomon Logo 2 4 4 2" xfId="18383"/>
    <cellStyle name="Salomon Logo 2 4 4 2 2" xfId="18384"/>
    <cellStyle name="Salomon Logo 2 4 4 3" xfId="18385"/>
    <cellStyle name="Salomon Logo 2 4 5" xfId="18386"/>
    <cellStyle name="Salomon Logo 2 4 5 2" xfId="18387"/>
    <cellStyle name="Salomon Logo 2 4 6" xfId="18388"/>
    <cellStyle name="Salomon Logo 2 4 6 2" xfId="18389"/>
    <cellStyle name="Salomon Logo 2 4_Other Benefits Allocation %" xfId="18390"/>
    <cellStyle name="Salomon Logo 2 5" xfId="18391"/>
    <cellStyle name="Salomon Logo 2 5 2" xfId="18392"/>
    <cellStyle name="Salomon Logo 2 5 2 2" xfId="18393"/>
    <cellStyle name="Salomon Logo 2 5 2 2 2" xfId="18394"/>
    <cellStyle name="Salomon Logo 2 5 2 2 2 2" xfId="18395"/>
    <cellStyle name="Salomon Logo 2 5 2 2 3" xfId="18396"/>
    <cellStyle name="Salomon Logo 2 5 2 3" xfId="18397"/>
    <cellStyle name="Salomon Logo 2 5 2 3 2" xfId="18398"/>
    <cellStyle name="Salomon Logo 2 5 2 3 2 2" xfId="18399"/>
    <cellStyle name="Salomon Logo 2 5 2 3 3" xfId="18400"/>
    <cellStyle name="Salomon Logo 2 5 2 4" xfId="18401"/>
    <cellStyle name="Salomon Logo 2 5 2 4 2" xfId="18402"/>
    <cellStyle name="Salomon Logo 2 5 2 5" xfId="18403"/>
    <cellStyle name="Salomon Logo 2 5 2 5 2" xfId="18404"/>
    <cellStyle name="Salomon Logo 2 5 2 6" xfId="18405"/>
    <cellStyle name="Salomon Logo 2 5 3" xfId="18406"/>
    <cellStyle name="Salomon Logo 2 5 3 2" xfId="18407"/>
    <cellStyle name="Salomon Logo 2 5 3 2 2" xfId="18408"/>
    <cellStyle name="Salomon Logo 2 5 3 3" xfId="18409"/>
    <cellStyle name="Salomon Logo 2 5 4" xfId="18410"/>
    <cellStyle name="Salomon Logo 2 5 4 2" xfId="18411"/>
    <cellStyle name="Salomon Logo 2 5 4 2 2" xfId="18412"/>
    <cellStyle name="Salomon Logo 2 5 4 3" xfId="18413"/>
    <cellStyle name="Salomon Logo 2 5 5" xfId="18414"/>
    <cellStyle name="Salomon Logo 2 5 5 2" xfId="18415"/>
    <cellStyle name="Salomon Logo 2 5 6" xfId="18416"/>
    <cellStyle name="Salomon Logo 2 5 6 2" xfId="18417"/>
    <cellStyle name="Salomon Logo 2 5_Other Benefits Allocation %" xfId="18418"/>
    <cellStyle name="Salomon Logo 2 6" xfId="18419"/>
    <cellStyle name="Salomon Logo 2 6 2" xfId="18420"/>
    <cellStyle name="Salomon Logo 2 6 2 2" xfId="18421"/>
    <cellStyle name="Salomon Logo 2 6 2 2 2" xfId="18422"/>
    <cellStyle name="Salomon Logo 2 6 2 2 2 2" xfId="18423"/>
    <cellStyle name="Salomon Logo 2 6 2 2 3" xfId="18424"/>
    <cellStyle name="Salomon Logo 2 6 2 3" xfId="18425"/>
    <cellStyle name="Salomon Logo 2 6 2 3 2" xfId="18426"/>
    <cellStyle name="Salomon Logo 2 6 2 3 2 2" xfId="18427"/>
    <cellStyle name="Salomon Logo 2 6 2 3 3" xfId="18428"/>
    <cellStyle name="Salomon Logo 2 6 2 4" xfId="18429"/>
    <cellStyle name="Salomon Logo 2 6 2 4 2" xfId="18430"/>
    <cellStyle name="Salomon Logo 2 6 2 5" xfId="18431"/>
    <cellStyle name="Salomon Logo 2 6 2 5 2" xfId="18432"/>
    <cellStyle name="Salomon Logo 2 6 2 6" xfId="18433"/>
    <cellStyle name="Salomon Logo 2 6 3" xfId="18434"/>
    <cellStyle name="Salomon Logo 2 6 3 2" xfId="18435"/>
    <cellStyle name="Salomon Logo 2 6 3 2 2" xfId="18436"/>
    <cellStyle name="Salomon Logo 2 6 3 3" xfId="18437"/>
    <cellStyle name="Salomon Logo 2 6 4" xfId="18438"/>
    <cellStyle name="Salomon Logo 2 6 4 2" xfId="18439"/>
    <cellStyle name="Salomon Logo 2 6 4 2 2" xfId="18440"/>
    <cellStyle name="Salomon Logo 2 6 4 3" xfId="18441"/>
    <cellStyle name="Salomon Logo 2 6 5" xfId="18442"/>
    <cellStyle name="Salomon Logo 2 6 5 2" xfId="18443"/>
    <cellStyle name="Salomon Logo 2 6 6" xfId="18444"/>
    <cellStyle name="Salomon Logo 2 6 6 2" xfId="18445"/>
    <cellStyle name="Salomon Logo 2 6_Other Benefits Allocation %" xfId="18446"/>
    <cellStyle name="Salomon Logo 2 7" xfId="18447"/>
    <cellStyle name="Salomon Logo 2 7 2" xfId="18448"/>
    <cellStyle name="Salomon Logo 2 7 2 2" xfId="18449"/>
    <cellStyle name="Salomon Logo 2 7 2 2 2" xfId="18450"/>
    <cellStyle name="Salomon Logo 2 7 2 2 2 2" xfId="18451"/>
    <cellStyle name="Salomon Logo 2 7 2 2 3" xfId="18452"/>
    <cellStyle name="Salomon Logo 2 7 2 3" xfId="18453"/>
    <cellStyle name="Salomon Logo 2 7 2 3 2" xfId="18454"/>
    <cellStyle name="Salomon Logo 2 7 2 3 2 2" xfId="18455"/>
    <cellStyle name="Salomon Logo 2 7 2 3 3" xfId="18456"/>
    <cellStyle name="Salomon Logo 2 7 2 4" xfId="18457"/>
    <cellStyle name="Salomon Logo 2 7 2 4 2" xfId="18458"/>
    <cellStyle name="Salomon Logo 2 7 2 5" xfId="18459"/>
    <cellStyle name="Salomon Logo 2 7 2 5 2" xfId="18460"/>
    <cellStyle name="Salomon Logo 2 7 2 6" xfId="18461"/>
    <cellStyle name="Salomon Logo 2 7 3" xfId="18462"/>
    <cellStyle name="Salomon Logo 2 7 3 2" xfId="18463"/>
    <cellStyle name="Salomon Logo 2 7 3 2 2" xfId="18464"/>
    <cellStyle name="Salomon Logo 2 7 3 3" xfId="18465"/>
    <cellStyle name="Salomon Logo 2 7 4" xfId="18466"/>
    <cellStyle name="Salomon Logo 2 7 4 2" xfId="18467"/>
    <cellStyle name="Salomon Logo 2 7 4 2 2" xfId="18468"/>
    <cellStyle name="Salomon Logo 2 7 4 3" xfId="18469"/>
    <cellStyle name="Salomon Logo 2 7 5" xfId="18470"/>
    <cellStyle name="Salomon Logo 2 7 5 2" xfId="18471"/>
    <cellStyle name="Salomon Logo 2 7 6" xfId="18472"/>
    <cellStyle name="Salomon Logo 2 7 6 2" xfId="18473"/>
    <cellStyle name="Salomon Logo 2 7_Other Benefits Allocation %" xfId="18474"/>
    <cellStyle name="Salomon Logo 2 8" xfId="18475"/>
    <cellStyle name="Salomon Logo 2 8 2" xfId="18476"/>
    <cellStyle name="Salomon Logo 2 8 2 2" xfId="18477"/>
    <cellStyle name="Salomon Logo 2 8 2 2 2" xfId="18478"/>
    <cellStyle name="Salomon Logo 2 8 2 3" xfId="18479"/>
    <cellStyle name="Salomon Logo 2 8 3" xfId="18480"/>
    <cellStyle name="Salomon Logo 2 8 3 2" xfId="18481"/>
    <cellStyle name="Salomon Logo 2 8 3 2 2" xfId="18482"/>
    <cellStyle name="Salomon Logo 2 8 3 3" xfId="18483"/>
    <cellStyle name="Salomon Logo 2 8 4" xfId="18484"/>
    <cellStyle name="Salomon Logo 2 8 4 2" xfId="18485"/>
    <cellStyle name="Salomon Logo 2 8 5" xfId="18486"/>
    <cellStyle name="Salomon Logo 2 8 5 2" xfId="18487"/>
    <cellStyle name="Salomon Logo 2 8 6" xfId="18488"/>
    <cellStyle name="Salomon Logo 2 9" xfId="18489"/>
    <cellStyle name="Salomon Logo 2 9 2" xfId="18490"/>
    <cellStyle name="Salomon Logo 2 9 2 2" xfId="18491"/>
    <cellStyle name="Salomon Logo 2 9 2 2 2" xfId="18492"/>
    <cellStyle name="Salomon Logo 2 9 2 3" xfId="18493"/>
    <cellStyle name="Salomon Logo 2 9 3" xfId="18494"/>
    <cellStyle name="Salomon Logo 2 9 3 2" xfId="18495"/>
    <cellStyle name="Salomon Logo 2 9 3 2 2" xfId="18496"/>
    <cellStyle name="Salomon Logo 2 9 3 3" xfId="18497"/>
    <cellStyle name="Salomon Logo 2 9 4" xfId="18498"/>
    <cellStyle name="Salomon Logo 2 9 4 2" xfId="18499"/>
    <cellStyle name="Salomon Logo 2 9 5" xfId="18500"/>
    <cellStyle name="Salomon Logo 2_Other Benefits Allocation %" xfId="18501"/>
    <cellStyle name="Salomon Logo 3" xfId="18502"/>
    <cellStyle name="Salomon Logo 3 2" xfId="18503"/>
    <cellStyle name="Salomon Logo 3 2 2" xfId="18504"/>
    <cellStyle name="Salomon Logo 3 3" xfId="18505"/>
    <cellStyle name="Salomon Logo 4" xfId="18506"/>
    <cellStyle name="Salomon Logo 4 2" xfId="18507"/>
    <cellStyle name="Salomon Logo 4 2 2" xfId="18508"/>
    <cellStyle name="Salomon Logo 4 3" xfId="18509"/>
    <cellStyle name="Salomon Logo 5" xfId="18510"/>
    <cellStyle name="Salomon Logo 5 2" xfId="18511"/>
    <cellStyle name="Salomon Logo 5 2 2" xfId="18512"/>
    <cellStyle name="Salomon Logo 5 3" xfId="18513"/>
    <cellStyle name="Salomon Logo 6" xfId="18514"/>
    <cellStyle name="Salomon Logo 6 2" xfId="18515"/>
    <cellStyle name="Salomon Logo 6 2 2" xfId="18516"/>
    <cellStyle name="Salomon Logo 6 3" xfId="18517"/>
    <cellStyle name="Salomon Logo 7" xfId="18518"/>
    <cellStyle name="Salomon Logo 7 2" xfId="18519"/>
    <cellStyle name="Salomon Logo 7 2 2" xfId="18520"/>
    <cellStyle name="Salomon Logo 7 3" xfId="18521"/>
    <cellStyle name="Salomon Logo 8" xfId="18522"/>
    <cellStyle name="Salomon Logo 8 2" xfId="18523"/>
    <cellStyle name="Salomon Logo 8 2 2" xfId="18524"/>
    <cellStyle name="Salomon Logo 8 3" xfId="18525"/>
    <cellStyle name="Salomon Logo 9" xfId="18526"/>
    <cellStyle name="Salomon Logo 9 2" xfId="18527"/>
    <cellStyle name="Salomon Logo 9 2 2" xfId="18528"/>
    <cellStyle name="Salomon Logo 9 3" xfId="18529"/>
    <cellStyle name="Salomon Logo_401K Summary" xfId="18530"/>
    <cellStyle name="SAPBEXaggData" xfId="18531"/>
    <cellStyle name="SAPBEXaggData 10" xfId="18532"/>
    <cellStyle name="SAPBEXaggData 10 2" xfId="18533"/>
    <cellStyle name="SAPBEXaggData 10 2 2" xfId="18534"/>
    <cellStyle name="SAPBEXaggData 10 2 2 2" xfId="18535"/>
    <cellStyle name="SAPBEXaggData 10 2 3" xfId="18536"/>
    <cellStyle name="SAPBEXaggData 10 3" xfId="18537"/>
    <cellStyle name="SAPBEXaggData 10 3 2" xfId="18538"/>
    <cellStyle name="SAPBEXaggData 10 3 2 2" xfId="18539"/>
    <cellStyle name="SAPBEXaggData 10 3 3" xfId="18540"/>
    <cellStyle name="SAPBEXaggData 10 4" xfId="18541"/>
    <cellStyle name="SAPBEXaggData 10 4 2" xfId="18542"/>
    <cellStyle name="SAPBEXaggData 10 5" xfId="18543"/>
    <cellStyle name="SAPBEXaggData 10 5 2" xfId="18544"/>
    <cellStyle name="SAPBEXaggData 10 6" xfId="18545"/>
    <cellStyle name="SAPBEXaggData 11" xfId="18546"/>
    <cellStyle name="SAPBEXaggData 11 2" xfId="18547"/>
    <cellStyle name="SAPBEXaggData 11 2 2" xfId="18548"/>
    <cellStyle name="SAPBEXaggData 11 2 2 2" xfId="18549"/>
    <cellStyle name="SAPBEXaggData 11 2 3" xfId="18550"/>
    <cellStyle name="SAPBEXaggData 11 3" xfId="18551"/>
    <cellStyle name="SAPBEXaggData 11 3 2" xfId="18552"/>
    <cellStyle name="SAPBEXaggData 11 3 2 2" xfId="18553"/>
    <cellStyle name="SAPBEXaggData 11 3 3" xfId="18554"/>
    <cellStyle name="SAPBEXaggData 11 4" xfId="18555"/>
    <cellStyle name="SAPBEXaggData 11 4 2" xfId="18556"/>
    <cellStyle name="SAPBEXaggData 11 5" xfId="18557"/>
    <cellStyle name="SAPBEXaggData 11 5 2" xfId="18558"/>
    <cellStyle name="SAPBEXaggData 11 6" xfId="18559"/>
    <cellStyle name="SAPBEXaggData 12" xfId="18560"/>
    <cellStyle name="SAPBEXaggData 12 2" xfId="18561"/>
    <cellStyle name="SAPBEXaggData 12 2 2" xfId="18562"/>
    <cellStyle name="SAPBEXaggData 12 2 2 2" xfId="18563"/>
    <cellStyle name="SAPBEXaggData 12 2 3" xfId="18564"/>
    <cellStyle name="SAPBEXaggData 12 3" xfId="18565"/>
    <cellStyle name="SAPBEXaggData 12 3 2" xfId="18566"/>
    <cellStyle name="SAPBEXaggData 12 3 2 2" xfId="18567"/>
    <cellStyle name="SAPBEXaggData 12 3 3" xfId="18568"/>
    <cellStyle name="SAPBEXaggData 12 4" xfId="18569"/>
    <cellStyle name="SAPBEXaggData 12 4 2" xfId="18570"/>
    <cellStyle name="SAPBEXaggData 12 5" xfId="18571"/>
    <cellStyle name="SAPBEXaggData 12 5 2" xfId="18572"/>
    <cellStyle name="SAPBEXaggData 12 6" xfId="18573"/>
    <cellStyle name="SAPBEXaggData 13" xfId="18574"/>
    <cellStyle name="SAPBEXaggData 13 2" xfId="18575"/>
    <cellStyle name="SAPBEXaggData 13 2 2" xfId="18576"/>
    <cellStyle name="SAPBEXaggData 13 3" xfId="18577"/>
    <cellStyle name="SAPBEXaggData 14" xfId="18578"/>
    <cellStyle name="SAPBEXaggData 14 2" xfId="18579"/>
    <cellStyle name="SAPBEXaggData 14 2 2" xfId="18580"/>
    <cellStyle name="SAPBEXaggData 14 3" xfId="18581"/>
    <cellStyle name="SAPBEXaggData 15" xfId="18582"/>
    <cellStyle name="SAPBEXaggData 15 2" xfId="18583"/>
    <cellStyle name="SAPBEXaggData 15 2 2" xfId="18584"/>
    <cellStyle name="SAPBEXaggData 15 3" xfId="18585"/>
    <cellStyle name="SAPBEXaggData 16" xfId="18586"/>
    <cellStyle name="SAPBEXaggData 17" xfId="18587"/>
    <cellStyle name="SAPBEXaggData 18" xfId="18588"/>
    <cellStyle name="SAPBEXaggData 2" xfId="18589"/>
    <cellStyle name="SAPBEXaggData 2 10" xfId="18590"/>
    <cellStyle name="SAPBEXaggData 2 10 2" xfId="18591"/>
    <cellStyle name="SAPBEXaggData 2 10 2 2" xfId="18592"/>
    <cellStyle name="SAPBEXaggData 2 10 3" xfId="18593"/>
    <cellStyle name="SAPBEXaggData 2 11" xfId="18594"/>
    <cellStyle name="SAPBEXaggData 2 11 2" xfId="18595"/>
    <cellStyle name="SAPBEXaggData 2 11 2 2" xfId="18596"/>
    <cellStyle name="SAPBEXaggData 2 11 3" xfId="18597"/>
    <cellStyle name="SAPBEXaggData 2 12" xfId="18598"/>
    <cellStyle name="SAPBEXaggData 2 12 2" xfId="18599"/>
    <cellStyle name="SAPBEXaggData 2 12 2 2" xfId="18600"/>
    <cellStyle name="SAPBEXaggData 2 12 3" xfId="18601"/>
    <cellStyle name="SAPBEXaggData 2 13" xfId="18602"/>
    <cellStyle name="SAPBEXaggData 2 13 2" xfId="18603"/>
    <cellStyle name="SAPBEXaggData 2 13 2 2" xfId="18604"/>
    <cellStyle name="SAPBEXaggData 2 13 3" xfId="18605"/>
    <cellStyle name="SAPBEXaggData 2 14" xfId="18606"/>
    <cellStyle name="SAPBEXaggData 2 14 2" xfId="18607"/>
    <cellStyle name="SAPBEXaggData 2 14 3" xfId="18608"/>
    <cellStyle name="SAPBEXaggData 2 15" xfId="18609"/>
    <cellStyle name="SAPBEXaggData 2 16" xfId="18610"/>
    <cellStyle name="SAPBEXaggData 2 2" xfId="18611"/>
    <cellStyle name="SAPBEXaggData 2 2 10" xfId="18612"/>
    <cellStyle name="SAPBEXaggData 2 2 10 2" xfId="18613"/>
    <cellStyle name="SAPBEXaggData 2 2 10 2 2" xfId="18614"/>
    <cellStyle name="SAPBEXaggData 2 2 10 3" xfId="18615"/>
    <cellStyle name="SAPBEXaggData 2 2 11" xfId="18616"/>
    <cellStyle name="SAPBEXaggData 2 2 11 2" xfId="18617"/>
    <cellStyle name="SAPBEXaggData 2 2 11 2 2" xfId="18618"/>
    <cellStyle name="SAPBEXaggData 2 2 11 3" xfId="18619"/>
    <cellStyle name="SAPBEXaggData 2 2 12" xfId="18620"/>
    <cellStyle name="SAPBEXaggData 2 2 2" xfId="18621"/>
    <cellStyle name="SAPBEXaggData 2 2 2 2" xfId="18622"/>
    <cellStyle name="SAPBEXaggData 2 2 2 2 2" xfId="18623"/>
    <cellStyle name="SAPBEXaggData 2 2 2 2 2 2" xfId="18624"/>
    <cellStyle name="SAPBEXaggData 2 2 2 2 2 2 2" xfId="18625"/>
    <cellStyle name="SAPBEXaggData 2 2 2 2 2 3" xfId="18626"/>
    <cellStyle name="SAPBEXaggData 2 2 2 2 3" xfId="18627"/>
    <cellStyle name="SAPBEXaggData 2 2 2 2 3 2" xfId="18628"/>
    <cellStyle name="SAPBEXaggData 2 2 2 2 3 2 2" xfId="18629"/>
    <cellStyle name="SAPBEXaggData 2 2 2 2 3 3" xfId="18630"/>
    <cellStyle name="SAPBEXaggData 2 2 2 2 4" xfId="18631"/>
    <cellStyle name="SAPBEXaggData 2 2 2 2 4 2" xfId="18632"/>
    <cellStyle name="SAPBEXaggData 2 2 2 2 5" xfId="18633"/>
    <cellStyle name="SAPBEXaggData 2 2 2 2 5 2" xfId="18634"/>
    <cellStyle name="SAPBEXaggData 2 2 2 2 6" xfId="18635"/>
    <cellStyle name="SAPBEXaggData 2 2 2 3" xfId="18636"/>
    <cellStyle name="SAPBEXaggData 2 2 2 3 2" xfId="18637"/>
    <cellStyle name="SAPBEXaggData 2 2 2 3 2 2" xfId="18638"/>
    <cellStyle name="SAPBEXaggData 2 2 2 3 2 2 2" xfId="18639"/>
    <cellStyle name="SAPBEXaggData 2 2 2 3 2 3" xfId="18640"/>
    <cellStyle name="SAPBEXaggData 2 2 2 3 3" xfId="18641"/>
    <cellStyle name="SAPBEXaggData 2 2 2 3 3 2" xfId="18642"/>
    <cellStyle name="SAPBEXaggData 2 2 2 3 3 2 2" xfId="18643"/>
    <cellStyle name="SAPBEXaggData 2 2 2 3 3 3" xfId="18644"/>
    <cellStyle name="SAPBEXaggData 2 2 2 3 4" xfId="18645"/>
    <cellStyle name="SAPBEXaggData 2 2 2 3 4 2" xfId="18646"/>
    <cellStyle name="SAPBEXaggData 2 2 2 3 5" xfId="18647"/>
    <cellStyle name="SAPBEXaggData 2 2 2 3 5 2" xfId="18648"/>
    <cellStyle name="SAPBEXaggData 2 2 2 3 6" xfId="18649"/>
    <cellStyle name="SAPBEXaggData 2 2 2 4" xfId="18650"/>
    <cellStyle name="SAPBEXaggData 2 2 2 4 2" xfId="18651"/>
    <cellStyle name="SAPBEXaggData 2 2 2 4 2 2" xfId="18652"/>
    <cellStyle name="SAPBEXaggData 2 2 2 4 2 2 2" xfId="18653"/>
    <cellStyle name="SAPBEXaggData 2 2 2 4 2 3" xfId="18654"/>
    <cellStyle name="SAPBEXaggData 2 2 2 4 3" xfId="18655"/>
    <cellStyle name="SAPBEXaggData 2 2 2 4 3 2" xfId="18656"/>
    <cellStyle name="SAPBEXaggData 2 2 2 4 3 2 2" xfId="18657"/>
    <cellStyle name="SAPBEXaggData 2 2 2 4 3 3" xfId="18658"/>
    <cellStyle name="SAPBEXaggData 2 2 2 4 4" xfId="18659"/>
    <cellStyle name="SAPBEXaggData 2 2 2 4 4 2" xfId="18660"/>
    <cellStyle name="SAPBEXaggData 2 2 2 4 5" xfId="18661"/>
    <cellStyle name="SAPBEXaggData 2 2 2 4 5 2" xfId="18662"/>
    <cellStyle name="SAPBEXaggData 2 2 2 4 6" xfId="18663"/>
    <cellStyle name="SAPBEXaggData 2 2 2 5" xfId="18664"/>
    <cellStyle name="SAPBEXaggData 2 2 2 5 2" xfId="18665"/>
    <cellStyle name="SAPBEXaggData 2 2 2 5 2 2" xfId="18666"/>
    <cellStyle name="SAPBEXaggData 2 2 2 5 2 3" xfId="18667"/>
    <cellStyle name="SAPBEXaggData 2 2 2 5 3" xfId="18668"/>
    <cellStyle name="SAPBEXaggData 2 2 2 5 4" xfId="18669"/>
    <cellStyle name="SAPBEXaggData 2 2 2 6" xfId="18670"/>
    <cellStyle name="SAPBEXaggData 2 2 2 6 2" xfId="18671"/>
    <cellStyle name="SAPBEXaggData 2 2 2 6 2 2" xfId="18672"/>
    <cellStyle name="SAPBEXaggData 2 2 2 6 2 3" xfId="18673"/>
    <cellStyle name="SAPBEXaggData 2 2 2 6 3" xfId="18674"/>
    <cellStyle name="SAPBEXaggData 2 2 2 6 4" xfId="18675"/>
    <cellStyle name="SAPBEXaggData 2 2 2 7" xfId="18676"/>
    <cellStyle name="SAPBEXaggData 2 2 2 7 2" xfId="18677"/>
    <cellStyle name="SAPBEXaggData 2 2 2 7 3" xfId="18678"/>
    <cellStyle name="SAPBEXaggData 2 2 2 8" xfId="18679"/>
    <cellStyle name="SAPBEXaggData 2 2 2 9" xfId="18680"/>
    <cellStyle name="SAPBEXaggData 2 2 2_Other Benefits Allocation %" xfId="18681"/>
    <cellStyle name="SAPBEXaggData 2 2 3" xfId="18682"/>
    <cellStyle name="SAPBEXaggData 2 2 3 2" xfId="18683"/>
    <cellStyle name="SAPBEXaggData 2 2 3 2 2" xfId="18684"/>
    <cellStyle name="SAPBEXaggData 2 2 3 2 2 2" xfId="18685"/>
    <cellStyle name="SAPBEXaggData 2 2 3 2 2 2 2" xfId="18686"/>
    <cellStyle name="SAPBEXaggData 2 2 3 2 2 3" xfId="18687"/>
    <cellStyle name="SAPBEXaggData 2 2 3 2 3" xfId="18688"/>
    <cellStyle name="SAPBEXaggData 2 2 3 2 3 2" xfId="18689"/>
    <cellStyle name="SAPBEXaggData 2 2 3 2 3 2 2" xfId="18690"/>
    <cellStyle name="SAPBEXaggData 2 2 3 2 3 3" xfId="18691"/>
    <cellStyle name="SAPBEXaggData 2 2 3 2 4" xfId="18692"/>
    <cellStyle name="SAPBEXaggData 2 2 3 2 4 2" xfId="18693"/>
    <cellStyle name="SAPBEXaggData 2 2 3 2 5" xfId="18694"/>
    <cellStyle name="SAPBEXaggData 2 2 3 2 5 2" xfId="18695"/>
    <cellStyle name="SAPBEXaggData 2 2 3 2 6" xfId="18696"/>
    <cellStyle name="SAPBEXaggData 2 2 3 3" xfId="18697"/>
    <cellStyle name="SAPBEXaggData 2 2 3 3 2" xfId="18698"/>
    <cellStyle name="SAPBEXaggData 2 2 3 3 2 2" xfId="18699"/>
    <cellStyle name="SAPBEXaggData 2 2 3 3 2 2 2" xfId="18700"/>
    <cellStyle name="SAPBEXaggData 2 2 3 3 2 3" xfId="18701"/>
    <cellStyle name="SAPBEXaggData 2 2 3 3 3" xfId="18702"/>
    <cellStyle name="SAPBEXaggData 2 2 3 3 3 2" xfId="18703"/>
    <cellStyle name="SAPBEXaggData 2 2 3 3 3 2 2" xfId="18704"/>
    <cellStyle name="SAPBEXaggData 2 2 3 3 3 3" xfId="18705"/>
    <cellStyle name="SAPBEXaggData 2 2 3 3 4" xfId="18706"/>
    <cellStyle name="SAPBEXaggData 2 2 3 3 4 2" xfId="18707"/>
    <cellStyle name="SAPBEXaggData 2 2 3 3 5" xfId="18708"/>
    <cellStyle name="SAPBEXaggData 2 2 3 3 5 2" xfId="18709"/>
    <cellStyle name="SAPBEXaggData 2 2 3 3 6" xfId="18710"/>
    <cellStyle name="SAPBEXaggData 2 2 3 4" xfId="18711"/>
    <cellStyle name="SAPBEXaggData 2 2 3 4 2" xfId="18712"/>
    <cellStyle name="SAPBEXaggData 2 2 3 4 2 2" xfId="18713"/>
    <cellStyle name="SAPBEXaggData 2 2 3 4 2 3" xfId="18714"/>
    <cellStyle name="SAPBEXaggData 2 2 3 4 3" xfId="18715"/>
    <cellStyle name="SAPBEXaggData 2 2 3 4 4" xfId="18716"/>
    <cellStyle name="SAPBEXaggData 2 2 3 5" xfId="18717"/>
    <cellStyle name="SAPBEXaggData 2 2 3 5 2" xfId="18718"/>
    <cellStyle name="SAPBEXaggData 2 2 3 5 2 2" xfId="18719"/>
    <cellStyle name="SAPBEXaggData 2 2 3 5 2 3" xfId="18720"/>
    <cellStyle name="SAPBEXaggData 2 2 3 5 3" xfId="18721"/>
    <cellStyle name="SAPBEXaggData 2 2 3 5 4" xfId="18722"/>
    <cellStyle name="SAPBEXaggData 2 2 3 6" xfId="18723"/>
    <cellStyle name="SAPBEXaggData 2 2 3 6 2" xfId="18724"/>
    <cellStyle name="SAPBEXaggData 2 2 3 6 2 2" xfId="18725"/>
    <cellStyle name="SAPBEXaggData 2 2 3 6 2 3" xfId="18726"/>
    <cellStyle name="SAPBEXaggData 2 2 3 6 3" xfId="18727"/>
    <cellStyle name="SAPBEXaggData 2 2 3 6 4" xfId="18728"/>
    <cellStyle name="SAPBEXaggData 2 2 3 7" xfId="18729"/>
    <cellStyle name="SAPBEXaggData 2 2 3 7 2" xfId="18730"/>
    <cellStyle name="SAPBEXaggData 2 2 3 7 3" xfId="18731"/>
    <cellStyle name="SAPBEXaggData 2 2 3 8" xfId="18732"/>
    <cellStyle name="SAPBEXaggData 2 2 3 9" xfId="18733"/>
    <cellStyle name="SAPBEXaggData 2 2 3_Other Benefits Allocation %" xfId="18734"/>
    <cellStyle name="SAPBEXaggData 2 2 4" xfId="18735"/>
    <cellStyle name="SAPBEXaggData 2 2 4 2" xfId="18736"/>
    <cellStyle name="SAPBEXaggData 2 2 4 2 2" xfId="18737"/>
    <cellStyle name="SAPBEXaggData 2 2 4 2 2 2" xfId="18738"/>
    <cellStyle name="SAPBEXaggData 2 2 4 2 2 3" xfId="18739"/>
    <cellStyle name="SAPBEXaggData 2 2 4 2 3" xfId="18740"/>
    <cellStyle name="SAPBEXaggData 2 2 4 2 4" xfId="18741"/>
    <cellStyle name="SAPBEXaggData 2 2 4 3" xfId="18742"/>
    <cellStyle name="SAPBEXaggData 2 2 4 3 2" xfId="18743"/>
    <cellStyle name="SAPBEXaggData 2 2 4 3 2 2" xfId="18744"/>
    <cellStyle name="SAPBEXaggData 2 2 4 3 2 3" xfId="18745"/>
    <cellStyle name="SAPBEXaggData 2 2 4 3 3" xfId="18746"/>
    <cellStyle name="SAPBEXaggData 2 2 4 3 4" xfId="18747"/>
    <cellStyle name="SAPBEXaggData 2 2 4 4" xfId="18748"/>
    <cellStyle name="SAPBEXaggData 2 2 4 4 2" xfId="18749"/>
    <cellStyle name="SAPBEXaggData 2 2 4 4 2 2" xfId="18750"/>
    <cellStyle name="SAPBEXaggData 2 2 4 4 2 3" xfId="18751"/>
    <cellStyle name="SAPBEXaggData 2 2 4 4 3" xfId="18752"/>
    <cellStyle name="SAPBEXaggData 2 2 4 4 4" xfId="18753"/>
    <cellStyle name="SAPBEXaggData 2 2 4 5" xfId="18754"/>
    <cellStyle name="SAPBEXaggData 2 2 4 5 2" xfId="18755"/>
    <cellStyle name="SAPBEXaggData 2 2 4 5 2 2" xfId="18756"/>
    <cellStyle name="SAPBEXaggData 2 2 4 5 2 3" xfId="18757"/>
    <cellStyle name="SAPBEXaggData 2 2 4 5 3" xfId="18758"/>
    <cellStyle name="SAPBEXaggData 2 2 4 5 4" xfId="18759"/>
    <cellStyle name="SAPBEXaggData 2 2 4 6" xfId="18760"/>
    <cellStyle name="SAPBEXaggData 2 2 4 6 2" xfId="18761"/>
    <cellStyle name="SAPBEXaggData 2 2 4 6 2 2" xfId="18762"/>
    <cellStyle name="SAPBEXaggData 2 2 4 6 2 3" xfId="18763"/>
    <cellStyle name="SAPBEXaggData 2 2 4 6 3" xfId="18764"/>
    <cellStyle name="SAPBEXaggData 2 2 4 6 4" xfId="18765"/>
    <cellStyle name="SAPBEXaggData 2 2 4 7" xfId="18766"/>
    <cellStyle name="SAPBEXaggData 2 2 4 7 2" xfId="18767"/>
    <cellStyle name="SAPBEXaggData 2 2 4 7 3" xfId="18768"/>
    <cellStyle name="SAPBEXaggData 2 2 4 8" xfId="18769"/>
    <cellStyle name="SAPBEXaggData 2 2 4 9" xfId="18770"/>
    <cellStyle name="SAPBEXaggData 2 2 5" xfId="18771"/>
    <cellStyle name="SAPBEXaggData 2 2 5 2" xfId="18772"/>
    <cellStyle name="SAPBEXaggData 2 2 5 2 2" xfId="18773"/>
    <cellStyle name="SAPBEXaggData 2 2 5 2 3" xfId="18774"/>
    <cellStyle name="SAPBEXaggData 2 2 5 3" xfId="18775"/>
    <cellStyle name="SAPBEXaggData 2 2 5 4" xfId="18776"/>
    <cellStyle name="SAPBEXaggData 2 2 6" xfId="18777"/>
    <cellStyle name="SAPBEXaggData 2 2 6 2" xfId="18778"/>
    <cellStyle name="SAPBEXaggData 2 2 6 2 2" xfId="18779"/>
    <cellStyle name="SAPBEXaggData 2 2 6 2 3" xfId="18780"/>
    <cellStyle name="SAPBEXaggData 2 2 6 3" xfId="18781"/>
    <cellStyle name="SAPBEXaggData 2 2 6 4" xfId="18782"/>
    <cellStyle name="SAPBEXaggData 2 2 7" xfId="18783"/>
    <cellStyle name="SAPBEXaggData 2 2 7 2" xfId="18784"/>
    <cellStyle name="SAPBEXaggData 2 2 7 2 2" xfId="18785"/>
    <cellStyle name="SAPBEXaggData 2 2 7 2 3" xfId="18786"/>
    <cellStyle name="SAPBEXaggData 2 2 7 3" xfId="18787"/>
    <cellStyle name="SAPBEXaggData 2 2 7 4" xfId="18788"/>
    <cellStyle name="SAPBEXaggData 2 2 8" xfId="18789"/>
    <cellStyle name="SAPBEXaggData 2 2 8 2" xfId="18790"/>
    <cellStyle name="SAPBEXaggData 2 2 8 2 2" xfId="18791"/>
    <cellStyle name="SAPBEXaggData 2 2 8 2 3" xfId="18792"/>
    <cellStyle name="SAPBEXaggData 2 2 8 3" xfId="18793"/>
    <cellStyle name="SAPBEXaggData 2 2 8 4" xfId="18794"/>
    <cellStyle name="SAPBEXaggData 2 2 9" xfId="18795"/>
    <cellStyle name="SAPBEXaggData 2 2 9 2" xfId="18796"/>
    <cellStyle name="SAPBEXaggData 2 2 9 2 2" xfId="18797"/>
    <cellStyle name="SAPBEXaggData 2 2 9 2 3" xfId="18798"/>
    <cellStyle name="SAPBEXaggData 2 2 9 3" xfId="18799"/>
    <cellStyle name="SAPBEXaggData 2 2 9 4" xfId="18800"/>
    <cellStyle name="SAPBEXaggData 2 2_401K Summary" xfId="18801"/>
    <cellStyle name="SAPBEXaggData 2 3" xfId="18802"/>
    <cellStyle name="SAPBEXaggData 2 3 10" xfId="18803"/>
    <cellStyle name="SAPBEXaggData 2 3 10 2" xfId="18804"/>
    <cellStyle name="SAPBEXaggData 2 3 10 2 2" xfId="18805"/>
    <cellStyle name="SAPBEXaggData 2 3 10 3" xfId="18806"/>
    <cellStyle name="SAPBEXaggData 2 3 11" xfId="18807"/>
    <cellStyle name="SAPBEXaggData 2 3 11 2" xfId="18808"/>
    <cellStyle name="SAPBEXaggData 2 3 11 2 2" xfId="18809"/>
    <cellStyle name="SAPBEXaggData 2 3 11 3" xfId="18810"/>
    <cellStyle name="SAPBEXaggData 2 3 12" xfId="18811"/>
    <cellStyle name="SAPBEXaggData 2 3 2" xfId="18812"/>
    <cellStyle name="SAPBEXaggData 2 3 2 2" xfId="18813"/>
    <cellStyle name="SAPBEXaggData 2 3 2 2 2" xfId="18814"/>
    <cellStyle name="SAPBEXaggData 2 3 2 2 2 2" xfId="18815"/>
    <cellStyle name="SAPBEXaggData 2 3 2 2 2 2 2" xfId="18816"/>
    <cellStyle name="SAPBEXaggData 2 3 2 2 2 3" xfId="18817"/>
    <cellStyle name="SAPBEXaggData 2 3 2 2 3" xfId="18818"/>
    <cellStyle name="SAPBEXaggData 2 3 2 2 3 2" xfId="18819"/>
    <cellStyle name="SAPBEXaggData 2 3 2 2 3 2 2" xfId="18820"/>
    <cellStyle name="SAPBEXaggData 2 3 2 2 3 3" xfId="18821"/>
    <cellStyle name="SAPBEXaggData 2 3 2 2 4" xfId="18822"/>
    <cellStyle name="SAPBEXaggData 2 3 2 2 4 2" xfId="18823"/>
    <cellStyle name="SAPBEXaggData 2 3 2 2 5" xfId="18824"/>
    <cellStyle name="SAPBEXaggData 2 3 2 2 5 2" xfId="18825"/>
    <cellStyle name="SAPBEXaggData 2 3 2 2 6" xfId="18826"/>
    <cellStyle name="SAPBEXaggData 2 3 2 3" xfId="18827"/>
    <cellStyle name="SAPBEXaggData 2 3 2 3 2" xfId="18828"/>
    <cellStyle name="SAPBEXaggData 2 3 2 3 2 2" xfId="18829"/>
    <cellStyle name="SAPBEXaggData 2 3 2 3 2 2 2" xfId="18830"/>
    <cellStyle name="SAPBEXaggData 2 3 2 3 2 3" xfId="18831"/>
    <cellStyle name="SAPBEXaggData 2 3 2 3 3" xfId="18832"/>
    <cellStyle name="SAPBEXaggData 2 3 2 3 3 2" xfId="18833"/>
    <cellStyle name="SAPBEXaggData 2 3 2 3 3 2 2" xfId="18834"/>
    <cellStyle name="SAPBEXaggData 2 3 2 3 3 3" xfId="18835"/>
    <cellStyle name="SAPBEXaggData 2 3 2 3 4" xfId="18836"/>
    <cellStyle name="SAPBEXaggData 2 3 2 3 4 2" xfId="18837"/>
    <cellStyle name="SAPBEXaggData 2 3 2 3 5" xfId="18838"/>
    <cellStyle name="SAPBEXaggData 2 3 2 3 5 2" xfId="18839"/>
    <cellStyle name="SAPBEXaggData 2 3 2 3 6" xfId="18840"/>
    <cellStyle name="SAPBEXaggData 2 3 2 4" xfId="18841"/>
    <cellStyle name="SAPBEXaggData 2 3 2 4 2" xfId="18842"/>
    <cellStyle name="SAPBEXaggData 2 3 2 4 2 2" xfId="18843"/>
    <cellStyle name="SAPBEXaggData 2 3 2 4 2 2 2" xfId="18844"/>
    <cellStyle name="SAPBEXaggData 2 3 2 4 2 3" xfId="18845"/>
    <cellStyle name="SAPBEXaggData 2 3 2 4 3" xfId="18846"/>
    <cellStyle name="SAPBEXaggData 2 3 2 4 3 2" xfId="18847"/>
    <cellStyle name="SAPBEXaggData 2 3 2 4 3 2 2" xfId="18848"/>
    <cellStyle name="SAPBEXaggData 2 3 2 4 3 3" xfId="18849"/>
    <cellStyle name="SAPBEXaggData 2 3 2 4 4" xfId="18850"/>
    <cellStyle name="SAPBEXaggData 2 3 2 4 4 2" xfId="18851"/>
    <cellStyle name="SAPBEXaggData 2 3 2 4 5" xfId="18852"/>
    <cellStyle name="SAPBEXaggData 2 3 2 4 5 2" xfId="18853"/>
    <cellStyle name="SAPBEXaggData 2 3 2 4 6" xfId="18854"/>
    <cellStyle name="SAPBEXaggData 2 3 2 5" xfId="18855"/>
    <cellStyle name="SAPBEXaggData 2 3 2 5 2" xfId="18856"/>
    <cellStyle name="SAPBEXaggData 2 3 2 5 2 2" xfId="18857"/>
    <cellStyle name="SAPBEXaggData 2 3 2 5 3" xfId="18858"/>
    <cellStyle name="SAPBEXaggData 2 3 2 6" xfId="18859"/>
    <cellStyle name="SAPBEXaggData 2 3 2_Other Benefits Allocation %" xfId="18860"/>
    <cellStyle name="SAPBEXaggData 2 3 3" xfId="18861"/>
    <cellStyle name="SAPBEXaggData 2 3 3 2" xfId="18862"/>
    <cellStyle name="SAPBEXaggData 2 3 3 2 2" xfId="18863"/>
    <cellStyle name="SAPBEXaggData 2 3 3 2 2 2" xfId="18864"/>
    <cellStyle name="SAPBEXaggData 2 3 3 2 2 2 2" xfId="18865"/>
    <cellStyle name="SAPBEXaggData 2 3 3 2 2 3" xfId="18866"/>
    <cellStyle name="SAPBEXaggData 2 3 3 2 3" xfId="18867"/>
    <cellStyle name="SAPBEXaggData 2 3 3 2 3 2" xfId="18868"/>
    <cellStyle name="SAPBEXaggData 2 3 3 2 3 2 2" xfId="18869"/>
    <cellStyle name="SAPBEXaggData 2 3 3 2 3 3" xfId="18870"/>
    <cellStyle name="SAPBEXaggData 2 3 3 2 4" xfId="18871"/>
    <cellStyle name="SAPBEXaggData 2 3 3 2 4 2" xfId="18872"/>
    <cellStyle name="SAPBEXaggData 2 3 3 2 5" xfId="18873"/>
    <cellStyle name="SAPBEXaggData 2 3 3 2 5 2" xfId="18874"/>
    <cellStyle name="SAPBEXaggData 2 3 3 2 6" xfId="18875"/>
    <cellStyle name="SAPBEXaggData 2 3 3 3" xfId="18876"/>
    <cellStyle name="SAPBEXaggData 2 3 3 3 2" xfId="18877"/>
    <cellStyle name="SAPBEXaggData 2 3 3 3 2 2" xfId="18878"/>
    <cellStyle name="SAPBEXaggData 2 3 3 3 2 2 2" xfId="18879"/>
    <cellStyle name="SAPBEXaggData 2 3 3 3 2 3" xfId="18880"/>
    <cellStyle name="SAPBEXaggData 2 3 3 3 3" xfId="18881"/>
    <cellStyle name="SAPBEXaggData 2 3 3 3 3 2" xfId="18882"/>
    <cellStyle name="SAPBEXaggData 2 3 3 3 3 2 2" xfId="18883"/>
    <cellStyle name="SAPBEXaggData 2 3 3 3 3 3" xfId="18884"/>
    <cellStyle name="SAPBEXaggData 2 3 3 3 4" xfId="18885"/>
    <cellStyle name="SAPBEXaggData 2 3 3 3 4 2" xfId="18886"/>
    <cellStyle name="SAPBEXaggData 2 3 3 3 5" xfId="18887"/>
    <cellStyle name="SAPBEXaggData 2 3 3 3 5 2" xfId="18888"/>
    <cellStyle name="SAPBEXaggData 2 3 3 3 6" xfId="18889"/>
    <cellStyle name="SAPBEXaggData 2 3 3 4" xfId="18890"/>
    <cellStyle name="SAPBEXaggData 2 3 3 4 2" xfId="18891"/>
    <cellStyle name="SAPBEXaggData 2 3 3 4 2 2" xfId="18892"/>
    <cellStyle name="SAPBEXaggData 2 3 3 4 3" xfId="18893"/>
    <cellStyle name="SAPBEXaggData 2 3 3 5" xfId="18894"/>
    <cellStyle name="SAPBEXaggData 2 3 3 5 2" xfId="18895"/>
    <cellStyle name="SAPBEXaggData 2 3 3 5 2 2" xfId="18896"/>
    <cellStyle name="SAPBEXaggData 2 3 3 5 3" xfId="18897"/>
    <cellStyle name="SAPBEXaggData 2 3 3 6" xfId="18898"/>
    <cellStyle name="SAPBEXaggData 2 3 3 6 2" xfId="18899"/>
    <cellStyle name="SAPBEXaggData 2 3 3 7" xfId="18900"/>
    <cellStyle name="SAPBEXaggData 2 3 3 7 2" xfId="18901"/>
    <cellStyle name="SAPBEXaggData 2 3 3 8" xfId="18902"/>
    <cellStyle name="SAPBEXaggData 2 3 3_Other Benefits Allocation %" xfId="18903"/>
    <cellStyle name="SAPBEXaggData 2 3 4" xfId="18904"/>
    <cellStyle name="SAPBEXaggData 2 3 4 2" xfId="18905"/>
    <cellStyle name="SAPBEXaggData 2 3 4 2 2" xfId="18906"/>
    <cellStyle name="SAPBEXaggData 2 3 4 2 3" xfId="18907"/>
    <cellStyle name="SAPBEXaggData 2 3 4 3" xfId="18908"/>
    <cellStyle name="SAPBEXaggData 2 3 4 4" xfId="18909"/>
    <cellStyle name="SAPBEXaggData 2 3 5" xfId="18910"/>
    <cellStyle name="SAPBEXaggData 2 3 5 2" xfId="18911"/>
    <cellStyle name="SAPBEXaggData 2 3 5 2 2" xfId="18912"/>
    <cellStyle name="SAPBEXaggData 2 3 5 2 3" xfId="18913"/>
    <cellStyle name="SAPBEXaggData 2 3 5 3" xfId="18914"/>
    <cellStyle name="SAPBEXaggData 2 3 5 4" xfId="18915"/>
    <cellStyle name="SAPBEXaggData 2 3 6" xfId="18916"/>
    <cellStyle name="SAPBEXaggData 2 3 6 2" xfId="18917"/>
    <cellStyle name="SAPBEXaggData 2 3 6 2 2" xfId="18918"/>
    <cellStyle name="SAPBEXaggData 2 3 6 2 3" xfId="18919"/>
    <cellStyle name="SAPBEXaggData 2 3 6 3" xfId="18920"/>
    <cellStyle name="SAPBEXaggData 2 3 6 4" xfId="18921"/>
    <cellStyle name="SAPBEXaggData 2 3 7" xfId="18922"/>
    <cellStyle name="SAPBEXaggData 2 3 7 2" xfId="18923"/>
    <cellStyle name="SAPBEXaggData 2 3 7 2 2" xfId="18924"/>
    <cellStyle name="SAPBEXaggData 2 3 7 3" xfId="18925"/>
    <cellStyle name="SAPBEXaggData 2 3 8" xfId="18926"/>
    <cellStyle name="SAPBEXaggData 2 3 8 2" xfId="18927"/>
    <cellStyle name="SAPBEXaggData 2 3 8 2 2" xfId="18928"/>
    <cellStyle name="SAPBEXaggData 2 3 8 3" xfId="18929"/>
    <cellStyle name="SAPBEXaggData 2 3 9" xfId="18930"/>
    <cellStyle name="SAPBEXaggData 2 3 9 2" xfId="18931"/>
    <cellStyle name="SAPBEXaggData 2 3 9 2 2" xfId="18932"/>
    <cellStyle name="SAPBEXaggData 2 3 9 3" xfId="18933"/>
    <cellStyle name="SAPBEXaggData 2 3_401K Summary" xfId="18934"/>
    <cellStyle name="SAPBEXaggData 2 4" xfId="18935"/>
    <cellStyle name="SAPBEXaggData 2 4 2" xfId="18936"/>
    <cellStyle name="SAPBEXaggData 2 4 2 2" xfId="18937"/>
    <cellStyle name="SAPBEXaggData 2 4 2 2 2" xfId="18938"/>
    <cellStyle name="SAPBEXaggData 2 4 2 2 2 2" xfId="18939"/>
    <cellStyle name="SAPBEXaggData 2 4 2 2 3" xfId="18940"/>
    <cellStyle name="SAPBEXaggData 2 4 2 3" xfId="18941"/>
    <cellStyle name="SAPBEXaggData 2 4 2 3 2" xfId="18942"/>
    <cellStyle name="SAPBEXaggData 2 4 2 3 2 2" xfId="18943"/>
    <cellStyle name="SAPBEXaggData 2 4 2 3 3" xfId="18944"/>
    <cellStyle name="SAPBEXaggData 2 4 2 4" xfId="18945"/>
    <cellStyle name="SAPBEXaggData 2 4 2 4 2" xfId="18946"/>
    <cellStyle name="SAPBEXaggData 2 4 2 5" xfId="18947"/>
    <cellStyle name="SAPBEXaggData 2 4 2 5 2" xfId="18948"/>
    <cellStyle name="SAPBEXaggData 2 4 2 6" xfId="18949"/>
    <cellStyle name="SAPBEXaggData 2 4 3" xfId="18950"/>
    <cellStyle name="SAPBEXaggData 2 4 3 2" xfId="18951"/>
    <cellStyle name="SAPBEXaggData 2 4 3 2 2" xfId="18952"/>
    <cellStyle name="SAPBEXaggData 2 4 3 2 2 2" xfId="18953"/>
    <cellStyle name="SAPBEXaggData 2 4 3 2 3" xfId="18954"/>
    <cellStyle name="SAPBEXaggData 2 4 3 3" xfId="18955"/>
    <cellStyle name="SAPBEXaggData 2 4 3 3 2" xfId="18956"/>
    <cellStyle name="SAPBEXaggData 2 4 3 3 2 2" xfId="18957"/>
    <cellStyle name="SAPBEXaggData 2 4 3 3 3" xfId="18958"/>
    <cellStyle name="SAPBEXaggData 2 4 3 4" xfId="18959"/>
    <cellStyle name="SAPBEXaggData 2 4 3 4 2" xfId="18960"/>
    <cellStyle name="SAPBEXaggData 2 4 3 5" xfId="18961"/>
    <cellStyle name="SAPBEXaggData 2 4 3 5 2" xfId="18962"/>
    <cellStyle name="SAPBEXaggData 2 4 3 6" xfId="18963"/>
    <cellStyle name="SAPBEXaggData 2 4 4" xfId="18964"/>
    <cellStyle name="SAPBEXaggData 2 4 4 2" xfId="18965"/>
    <cellStyle name="SAPBEXaggData 2 4 4 2 2" xfId="18966"/>
    <cellStyle name="SAPBEXaggData 2 4 4 2 2 2" xfId="18967"/>
    <cellStyle name="SAPBEXaggData 2 4 4 2 3" xfId="18968"/>
    <cellStyle name="SAPBEXaggData 2 4 4 3" xfId="18969"/>
    <cellStyle name="SAPBEXaggData 2 4 4 3 2" xfId="18970"/>
    <cellStyle name="SAPBEXaggData 2 4 4 3 2 2" xfId="18971"/>
    <cellStyle name="SAPBEXaggData 2 4 4 3 3" xfId="18972"/>
    <cellStyle name="SAPBEXaggData 2 4 4 4" xfId="18973"/>
    <cellStyle name="SAPBEXaggData 2 4 4 4 2" xfId="18974"/>
    <cellStyle name="SAPBEXaggData 2 4 4 5" xfId="18975"/>
    <cellStyle name="SAPBEXaggData 2 4 4 5 2" xfId="18976"/>
    <cellStyle name="SAPBEXaggData 2 4 4 6" xfId="18977"/>
    <cellStyle name="SAPBEXaggData 2 4 5" xfId="18978"/>
    <cellStyle name="SAPBEXaggData 2 4 5 2" xfId="18979"/>
    <cellStyle name="SAPBEXaggData 2 4 5 2 2" xfId="18980"/>
    <cellStyle name="SAPBEXaggData 2 4 5 2 3" xfId="18981"/>
    <cellStyle name="SAPBEXaggData 2 4 5 3" xfId="18982"/>
    <cellStyle name="SAPBEXaggData 2 4 5 4" xfId="18983"/>
    <cellStyle name="SAPBEXaggData 2 4 6" xfId="18984"/>
    <cellStyle name="SAPBEXaggData 2 4 6 2" xfId="18985"/>
    <cellStyle name="SAPBEXaggData 2 4 6 2 2" xfId="18986"/>
    <cellStyle name="SAPBEXaggData 2 4 6 2 3" xfId="18987"/>
    <cellStyle name="SAPBEXaggData 2 4 6 3" xfId="18988"/>
    <cellStyle name="SAPBEXaggData 2 4 6 4" xfId="18989"/>
    <cellStyle name="SAPBEXaggData 2 4 7" xfId="18990"/>
    <cellStyle name="SAPBEXaggData 2 4 7 2" xfId="18991"/>
    <cellStyle name="SAPBEXaggData 2 4 7 3" xfId="18992"/>
    <cellStyle name="SAPBEXaggData 2 4 8" xfId="18993"/>
    <cellStyle name="SAPBEXaggData 2 4 9" xfId="18994"/>
    <cellStyle name="SAPBEXaggData 2 4_Other Benefits Allocation %" xfId="18995"/>
    <cellStyle name="SAPBEXaggData 2 5" xfId="18996"/>
    <cellStyle name="SAPBEXaggData 2 5 2" xfId="18997"/>
    <cellStyle name="SAPBEXaggData 2 5 2 2" xfId="18998"/>
    <cellStyle name="SAPBEXaggData 2 5 2 2 2" xfId="18999"/>
    <cellStyle name="SAPBEXaggData 2 5 2 2 3" xfId="19000"/>
    <cellStyle name="SAPBEXaggData 2 5 2 3" xfId="19001"/>
    <cellStyle name="SAPBEXaggData 2 5 2 4" xfId="19002"/>
    <cellStyle name="SAPBEXaggData 2 5 3" xfId="19003"/>
    <cellStyle name="SAPBEXaggData 2 5 3 2" xfId="19004"/>
    <cellStyle name="SAPBEXaggData 2 5 3 2 2" xfId="19005"/>
    <cellStyle name="SAPBEXaggData 2 5 3 2 3" xfId="19006"/>
    <cellStyle name="SAPBEXaggData 2 5 3 3" xfId="19007"/>
    <cellStyle name="SAPBEXaggData 2 5 3 4" xfId="19008"/>
    <cellStyle name="SAPBEXaggData 2 5 4" xfId="19009"/>
    <cellStyle name="SAPBEXaggData 2 5 4 2" xfId="19010"/>
    <cellStyle name="SAPBEXaggData 2 5 4 2 2" xfId="19011"/>
    <cellStyle name="SAPBEXaggData 2 5 4 2 3" xfId="19012"/>
    <cellStyle name="SAPBEXaggData 2 5 4 3" xfId="19013"/>
    <cellStyle name="SAPBEXaggData 2 5 4 4" xfId="19014"/>
    <cellStyle name="SAPBEXaggData 2 5 5" xfId="19015"/>
    <cellStyle name="SAPBEXaggData 2 5 5 2" xfId="19016"/>
    <cellStyle name="SAPBEXaggData 2 5 5 2 2" xfId="19017"/>
    <cellStyle name="SAPBEXaggData 2 5 5 2 3" xfId="19018"/>
    <cellStyle name="SAPBEXaggData 2 5 5 3" xfId="19019"/>
    <cellStyle name="SAPBEXaggData 2 5 5 4" xfId="19020"/>
    <cellStyle name="SAPBEXaggData 2 5 6" xfId="19021"/>
    <cellStyle name="SAPBEXaggData 2 5 6 2" xfId="19022"/>
    <cellStyle name="SAPBEXaggData 2 5 6 2 2" xfId="19023"/>
    <cellStyle name="SAPBEXaggData 2 5 6 2 3" xfId="19024"/>
    <cellStyle name="SAPBEXaggData 2 5 6 3" xfId="19025"/>
    <cellStyle name="SAPBEXaggData 2 5 6 4" xfId="19026"/>
    <cellStyle name="SAPBEXaggData 2 5 7" xfId="19027"/>
    <cellStyle name="SAPBEXaggData 2 5 7 2" xfId="19028"/>
    <cellStyle name="SAPBEXaggData 2 5 7 3" xfId="19029"/>
    <cellStyle name="SAPBEXaggData 2 5 8" xfId="19030"/>
    <cellStyle name="SAPBEXaggData 2 5 9" xfId="19031"/>
    <cellStyle name="SAPBEXaggData 2 6" xfId="19032"/>
    <cellStyle name="SAPBEXaggData 2 6 2" xfId="19033"/>
    <cellStyle name="SAPBEXaggData 2 6 2 2" xfId="19034"/>
    <cellStyle name="SAPBEXaggData 2 6 2 3" xfId="19035"/>
    <cellStyle name="SAPBEXaggData 2 6 3" xfId="19036"/>
    <cellStyle name="SAPBEXaggData 2 6 4" xfId="19037"/>
    <cellStyle name="SAPBEXaggData 2 7" xfId="19038"/>
    <cellStyle name="SAPBEXaggData 2 7 2" xfId="19039"/>
    <cellStyle name="SAPBEXaggData 2 7 2 2" xfId="19040"/>
    <cellStyle name="SAPBEXaggData 2 7 2 3" xfId="19041"/>
    <cellStyle name="SAPBEXaggData 2 7 3" xfId="19042"/>
    <cellStyle name="SAPBEXaggData 2 7 4" xfId="19043"/>
    <cellStyle name="SAPBEXaggData 2 8" xfId="19044"/>
    <cellStyle name="SAPBEXaggData 2 8 2" xfId="19045"/>
    <cellStyle name="SAPBEXaggData 2 8 2 2" xfId="19046"/>
    <cellStyle name="SAPBEXaggData 2 8 2 3" xfId="19047"/>
    <cellStyle name="SAPBEXaggData 2 8 3" xfId="19048"/>
    <cellStyle name="SAPBEXaggData 2 8 4" xfId="19049"/>
    <cellStyle name="SAPBEXaggData 2 9" xfId="19050"/>
    <cellStyle name="SAPBEXaggData 2 9 2" xfId="19051"/>
    <cellStyle name="SAPBEXaggData 2 9 2 2" xfId="19052"/>
    <cellStyle name="SAPBEXaggData 2 9 2 2 2" xfId="19053"/>
    <cellStyle name="SAPBEXaggData 2 9 2 2 2 2" xfId="19054"/>
    <cellStyle name="SAPBEXaggData 2 9 2 2 3" xfId="19055"/>
    <cellStyle name="SAPBEXaggData 2 9 2 3" xfId="19056"/>
    <cellStyle name="SAPBEXaggData 2 9 2 3 2" xfId="19057"/>
    <cellStyle name="SAPBEXaggData 2 9 2 3 2 2" xfId="19058"/>
    <cellStyle name="SAPBEXaggData 2 9 2 3 3" xfId="19059"/>
    <cellStyle name="SAPBEXaggData 2 9 2 4" xfId="19060"/>
    <cellStyle name="SAPBEXaggData 2 9 2 4 2" xfId="19061"/>
    <cellStyle name="SAPBEXaggData 2 9 2 5" xfId="19062"/>
    <cellStyle name="SAPBEXaggData 2 9 2 5 2" xfId="19063"/>
    <cellStyle name="SAPBEXaggData 2 9 2 6" xfId="19064"/>
    <cellStyle name="SAPBEXaggData 2 9 3" xfId="19065"/>
    <cellStyle name="SAPBEXaggData 2 9 3 2" xfId="19066"/>
    <cellStyle name="SAPBEXaggData 2 9 3 2 2" xfId="19067"/>
    <cellStyle name="SAPBEXaggData 2 9 3 2 2 2" xfId="19068"/>
    <cellStyle name="SAPBEXaggData 2 9 3 2 3" xfId="19069"/>
    <cellStyle name="SAPBEXaggData 2 9 3 3" xfId="19070"/>
    <cellStyle name="SAPBEXaggData 2 9 3 3 2" xfId="19071"/>
    <cellStyle name="SAPBEXaggData 2 9 3 3 2 2" xfId="19072"/>
    <cellStyle name="SAPBEXaggData 2 9 3 3 3" xfId="19073"/>
    <cellStyle name="SAPBEXaggData 2 9 3 4" xfId="19074"/>
    <cellStyle name="SAPBEXaggData 2 9 3 4 2" xfId="19075"/>
    <cellStyle name="SAPBEXaggData 2 9 3 5" xfId="19076"/>
    <cellStyle name="SAPBEXaggData 2 9 3 5 2" xfId="19077"/>
    <cellStyle name="SAPBEXaggData 2 9 3 6" xfId="19078"/>
    <cellStyle name="SAPBEXaggData 2 9 4" xfId="19079"/>
    <cellStyle name="SAPBEXaggData 2 9 4 2" xfId="19080"/>
    <cellStyle name="SAPBEXaggData 2 9 4 2 2" xfId="19081"/>
    <cellStyle name="SAPBEXaggData 2 9 4 3" xfId="19082"/>
    <cellStyle name="SAPBEXaggData 2 9 5" xfId="19083"/>
    <cellStyle name="SAPBEXaggData 2 9 5 2" xfId="19084"/>
    <cellStyle name="SAPBEXaggData 2 9 5 2 2" xfId="19085"/>
    <cellStyle name="SAPBEXaggData 2 9 5 3" xfId="19086"/>
    <cellStyle name="SAPBEXaggData 2 9 6" xfId="19087"/>
    <cellStyle name="SAPBEXaggData 2 9 6 2" xfId="19088"/>
    <cellStyle name="SAPBEXaggData 2 9 7" xfId="19089"/>
    <cellStyle name="SAPBEXaggData 2 9 7 2" xfId="19090"/>
    <cellStyle name="SAPBEXaggData 2 9 8" xfId="19091"/>
    <cellStyle name="SAPBEXaggData 2 9_Other Benefits Allocation %" xfId="19092"/>
    <cellStyle name="SAPBEXaggData 2_401K Summary" xfId="19093"/>
    <cellStyle name="SAPBEXaggData 3" xfId="19094"/>
    <cellStyle name="SAPBEXaggData 3 10" xfId="19095"/>
    <cellStyle name="SAPBEXaggData 3 10 2" xfId="19096"/>
    <cellStyle name="SAPBEXaggData 3 10 2 2" xfId="19097"/>
    <cellStyle name="SAPBEXaggData 3 10 3" xfId="19098"/>
    <cellStyle name="SAPBEXaggData 3 11" xfId="19099"/>
    <cellStyle name="SAPBEXaggData 3 12" xfId="19100"/>
    <cellStyle name="SAPBEXaggData 3 2" xfId="19101"/>
    <cellStyle name="SAPBEXaggData 3 2 2" xfId="19102"/>
    <cellStyle name="SAPBEXaggData 3 2 2 2" xfId="19103"/>
    <cellStyle name="SAPBEXaggData 3 2 2 2 2" xfId="19104"/>
    <cellStyle name="SAPBEXaggData 3 2 2 2 3" xfId="19105"/>
    <cellStyle name="SAPBEXaggData 3 2 2 3" xfId="19106"/>
    <cellStyle name="SAPBEXaggData 3 2 2 4" xfId="19107"/>
    <cellStyle name="SAPBEXaggData 3 2 3" xfId="19108"/>
    <cellStyle name="SAPBEXaggData 3 2 3 2" xfId="19109"/>
    <cellStyle name="SAPBEXaggData 3 2 3 2 2" xfId="19110"/>
    <cellStyle name="SAPBEXaggData 3 2 3 2 3" xfId="19111"/>
    <cellStyle name="SAPBEXaggData 3 2 3 3" xfId="19112"/>
    <cellStyle name="SAPBEXaggData 3 2 3 4" xfId="19113"/>
    <cellStyle name="SAPBEXaggData 3 2 4" xfId="19114"/>
    <cellStyle name="SAPBEXaggData 3 2 4 2" xfId="19115"/>
    <cellStyle name="SAPBEXaggData 3 2 4 2 2" xfId="19116"/>
    <cellStyle name="SAPBEXaggData 3 2 4 2 3" xfId="19117"/>
    <cellStyle name="SAPBEXaggData 3 2 4 3" xfId="19118"/>
    <cellStyle name="SAPBEXaggData 3 2 4 4" xfId="19119"/>
    <cellStyle name="SAPBEXaggData 3 2 5" xfId="19120"/>
    <cellStyle name="SAPBEXaggData 3 2 5 2" xfId="19121"/>
    <cellStyle name="SAPBEXaggData 3 2 5 2 2" xfId="19122"/>
    <cellStyle name="SAPBEXaggData 3 2 5 2 3" xfId="19123"/>
    <cellStyle name="SAPBEXaggData 3 2 5 3" xfId="19124"/>
    <cellStyle name="SAPBEXaggData 3 2 5 4" xfId="19125"/>
    <cellStyle name="SAPBEXaggData 3 2 6" xfId="19126"/>
    <cellStyle name="SAPBEXaggData 3 2 6 2" xfId="19127"/>
    <cellStyle name="SAPBEXaggData 3 2 6 2 2" xfId="19128"/>
    <cellStyle name="SAPBEXaggData 3 2 6 2 3" xfId="19129"/>
    <cellStyle name="SAPBEXaggData 3 2 6 3" xfId="19130"/>
    <cellStyle name="SAPBEXaggData 3 2 6 4" xfId="19131"/>
    <cellStyle name="SAPBEXaggData 3 2 7" xfId="19132"/>
    <cellStyle name="SAPBEXaggData 3 2 7 2" xfId="19133"/>
    <cellStyle name="SAPBEXaggData 3 2 7 3" xfId="19134"/>
    <cellStyle name="SAPBEXaggData 3 2 8" xfId="19135"/>
    <cellStyle name="SAPBEXaggData 3 2 9" xfId="19136"/>
    <cellStyle name="SAPBEXaggData 3 3" xfId="19137"/>
    <cellStyle name="SAPBEXaggData 3 3 2" xfId="19138"/>
    <cellStyle name="SAPBEXaggData 3 3 2 2" xfId="19139"/>
    <cellStyle name="SAPBEXaggData 3 3 2 2 2" xfId="19140"/>
    <cellStyle name="SAPBEXaggData 3 3 2 2 2 2" xfId="19141"/>
    <cellStyle name="SAPBEXaggData 3 3 2 2 3" xfId="19142"/>
    <cellStyle name="SAPBEXaggData 3 3 2 3" xfId="19143"/>
    <cellStyle name="SAPBEXaggData 3 3 2 3 2" xfId="19144"/>
    <cellStyle name="SAPBEXaggData 3 3 2 3 2 2" xfId="19145"/>
    <cellStyle name="SAPBEXaggData 3 3 2 3 3" xfId="19146"/>
    <cellStyle name="SAPBEXaggData 3 3 2 4" xfId="19147"/>
    <cellStyle name="SAPBEXaggData 3 3 2 4 2" xfId="19148"/>
    <cellStyle name="SAPBEXaggData 3 3 2 5" xfId="19149"/>
    <cellStyle name="SAPBEXaggData 3 3 2 5 2" xfId="19150"/>
    <cellStyle name="SAPBEXaggData 3 3 2 6" xfId="19151"/>
    <cellStyle name="SAPBEXaggData 3 3 3" xfId="19152"/>
    <cellStyle name="SAPBEXaggData 3 3 3 2" xfId="19153"/>
    <cellStyle name="SAPBEXaggData 3 3 3 2 2" xfId="19154"/>
    <cellStyle name="SAPBEXaggData 3 3 3 2 2 2" xfId="19155"/>
    <cellStyle name="SAPBEXaggData 3 3 3 2 3" xfId="19156"/>
    <cellStyle name="SAPBEXaggData 3 3 3 3" xfId="19157"/>
    <cellStyle name="SAPBEXaggData 3 3 3 3 2" xfId="19158"/>
    <cellStyle name="SAPBEXaggData 3 3 3 3 2 2" xfId="19159"/>
    <cellStyle name="SAPBEXaggData 3 3 3 3 3" xfId="19160"/>
    <cellStyle name="SAPBEXaggData 3 3 3 4" xfId="19161"/>
    <cellStyle name="SAPBEXaggData 3 3 3 4 2" xfId="19162"/>
    <cellStyle name="SAPBEXaggData 3 3 3 5" xfId="19163"/>
    <cellStyle name="SAPBEXaggData 3 3 3 5 2" xfId="19164"/>
    <cellStyle name="SAPBEXaggData 3 3 3 6" xfId="19165"/>
    <cellStyle name="SAPBEXaggData 3 3 4" xfId="19166"/>
    <cellStyle name="SAPBEXaggData 3 3 4 2" xfId="19167"/>
    <cellStyle name="SAPBEXaggData 3 3 4 2 2" xfId="19168"/>
    <cellStyle name="SAPBEXaggData 3 3 4 2 3" xfId="19169"/>
    <cellStyle name="SAPBEXaggData 3 3 4 3" xfId="19170"/>
    <cellStyle name="SAPBEXaggData 3 3 4 4" xfId="19171"/>
    <cellStyle name="SAPBEXaggData 3 3 5" xfId="19172"/>
    <cellStyle name="SAPBEXaggData 3 3 5 2" xfId="19173"/>
    <cellStyle name="SAPBEXaggData 3 3 5 2 2" xfId="19174"/>
    <cellStyle name="SAPBEXaggData 3 3 5 2 3" xfId="19175"/>
    <cellStyle name="SAPBEXaggData 3 3 5 3" xfId="19176"/>
    <cellStyle name="SAPBEXaggData 3 3 5 4" xfId="19177"/>
    <cellStyle name="SAPBEXaggData 3 3 6" xfId="19178"/>
    <cellStyle name="SAPBEXaggData 3 3 6 2" xfId="19179"/>
    <cellStyle name="SAPBEXaggData 3 3 6 2 2" xfId="19180"/>
    <cellStyle name="SAPBEXaggData 3 3 6 2 3" xfId="19181"/>
    <cellStyle name="SAPBEXaggData 3 3 6 3" xfId="19182"/>
    <cellStyle name="SAPBEXaggData 3 3 6 4" xfId="19183"/>
    <cellStyle name="SAPBEXaggData 3 3 7" xfId="19184"/>
    <cellStyle name="SAPBEXaggData 3 3 7 2" xfId="19185"/>
    <cellStyle name="SAPBEXaggData 3 3 7 3" xfId="19186"/>
    <cellStyle name="SAPBEXaggData 3 3 8" xfId="19187"/>
    <cellStyle name="SAPBEXaggData 3 3 9" xfId="19188"/>
    <cellStyle name="SAPBEXaggData 3 3_Other Benefits Allocation %" xfId="19189"/>
    <cellStyle name="SAPBEXaggData 3 4" xfId="19190"/>
    <cellStyle name="SAPBEXaggData 3 4 2" xfId="19191"/>
    <cellStyle name="SAPBEXaggData 3 4 2 2" xfId="19192"/>
    <cellStyle name="SAPBEXaggData 3 4 2 2 2" xfId="19193"/>
    <cellStyle name="SAPBEXaggData 3 4 2 2 3" xfId="19194"/>
    <cellStyle name="SAPBEXaggData 3 4 2 3" xfId="19195"/>
    <cellStyle name="SAPBEXaggData 3 4 2 4" xfId="19196"/>
    <cellStyle name="SAPBEXaggData 3 4 3" xfId="19197"/>
    <cellStyle name="SAPBEXaggData 3 4 3 2" xfId="19198"/>
    <cellStyle name="SAPBEXaggData 3 4 3 2 2" xfId="19199"/>
    <cellStyle name="SAPBEXaggData 3 4 3 2 3" xfId="19200"/>
    <cellStyle name="SAPBEXaggData 3 4 3 3" xfId="19201"/>
    <cellStyle name="SAPBEXaggData 3 4 3 4" xfId="19202"/>
    <cellStyle name="SAPBEXaggData 3 4 4" xfId="19203"/>
    <cellStyle name="SAPBEXaggData 3 4 4 2" xfId="19204"/>
    <cellStyle name="SAPBEXaggData 3 4 4 2 2" xfId="19205"/>
    <cellStyle name="SAPBEXaggData 3 4 4 2 3" xfId="19206"/>
    <cellStyle name="SAPBEXaggData 3 4 4 3" xfId="19207"/>
    <cellStyle name="SAPBEXaggData 3 4 4 4" xfId="19208"/>
    <cellStyle name="SAPBEXaggData 3 4 5" xfId="19209"/>
    <cellStyle name="SAPBEXaggData 3 4 5 2" xfId="19210"/>
    <cellStyle name="SAPBEXaggData 3 4 5 2 2" xfId="19211"/>
    <cellStyle name="SAPBEXaggData 3 4 5 2 3" xfId="19212"/>
    <cellStyle name="SAPBEXaggData 3 4 5 3" xfId="19213"/>
    <cellStyle name="SAPBEXaggData 3 4 5 4" xfId="19214"/>
    <cellStyle name="SAPBEXaggData 3 4 6" xfId="19215"/>
    <cellStyle name="SAPBEXaggData 3 4 6 2" xfId="19216"/>
    <cellStyle name="SAPBEXaggData 3 4 6 2 2" xfId="19217"/>
    <cellStyle name="SAPBEXaggData 3 4 6 2 3" xfId="19218"/>
    <cellStyle name="SAPBEXaggData 3 4 6 3" xfId="19219"/>
    <cellStyle name="SAPBEXaggData 3 4 6 4" xfId="19220"/>
    <cellStyle name="SAPBEXaggData 3 4 7" xfId="19221"/>
    <cellStyle name="SAPBEXaggData 3 4 7 2" xfId="19222"/>
    <cellStyle name="SAPBEXaggData 3 4 7 3" xfId="19223"/>
    <cellStyle name="SAPBEXaggData 3 4 8" xfId="19224"/>
    <cellStyle name="SAPBEXaggData 3 4 9" xfId="19225"/>
    <cellStyle name="SAPBEXaggData 3 5" xfId="19226"/>
    <cellStyle name="SAPBEXaggData 3 5 2" xfId="19227"/>
    <cellStyle name="SAPBEXaggData 3 5 2 2" xfId="19228"/>
    <cellStyle name="SAPBEXaggData 3 5 2 3" xfId="19229"/>
    <cellStyle name="SAPBEXaggData 3 5 3" xfId="19230"/>
    <cellStyle name="SAPBEXaggData 3 5 4" xfId="19231"/>
    <cellStyle name="SAPBEXaggData 3 6" xfId="19232"/>
    <cellStyle name="SAPBEXaggData 3 6 2" xfId="19233"/>
    <cellStyle name="SAPBEXaggData 3 6 2 2" xfId="19234"/>
    <cellStyle name="SAPBEXaggData 3 6 2 3" xfId="19235"/>
    <cellStyle name="SAPBEXaggData 3 6 3" xfId="19236"/>
    <cellStyle name="SAPBEXaggData 3 6 4" xfId="19237"/>
    <cellStyle name="SAPBEXaggData 3 7" xfId="19238"/>
    <cellStyle name="SAPBEXaggData 3 7 2" xfId="19239"/>
    <cellStyle name="SAPBEXaggData 3 7 2 2" xfId="19240"/>
    <cellStyle name="SAPBEXaggData 3 7 2 3" xfId="19241"/>
    <cellStyle name="SAPBEXaggData 3 7 3" xfId="19242"/>
    <cellStyle name="SAPBEXaggData 3 7 4" xfId="19243"/>
    <cellStyle name="SAPBEXaggData 3 8" xfId="19244"/>
    <cellStyle name="SAPBEXaggData 3 8 2" xfId="19245"/>
    <cellStyle name="SAPBEXaggData 3 8 2 2" xfId="19246"/>
    <cellStyle name="SAPBEXaggData 3 8 2 3" xfId="19247"/>
    <cellStyle name="SAPBEXaggData 3 8 3" xfId="19248"/>
    <cellStyle name="SAPBEXaggData 3 8 4" xfId="19249"/>
    <cellStyle name="SAPBEXaggData 3 9" xfId="19250"/>
    <cellStyle name="SAPBEXaggData 3 9 2" xfId="19251"/>
    <cellStyle name="SAPBEXaggData 3 9 2 2" xfId="19252"/>
    <cellStyle name="SAPBEXaggData 3 9 2 3" xfId="19253"/>
    <cellStyle name="SAPBEXaggData 3 9 3" xfId="19254"/>
    <cellStyle name="SAPBEXaggData 3 9 4" xfId="19255"/>
    <cellStyle name="SAPBEXaggData 3_401K Summary" xfId="19256"/>
    <cellStyle name="SAPBEXaggData 4" xfId="19257"/>
    <cellStyle name="SAPBEXaggData 4 10" xfId="19258"/>
    <cellStyle name="SAPBEXaggData 4 10 2" xfId="19259"/>
    <cellStyle name="SAPBEXaggData 4 10 2 2" xfId="19260"/>
    <cellStyle name="SAPBEXaggData 4 10 3" xfId="19261"/>
    <cellStyle name="SAPBEXaggData 4 11" xfId="19262"/>
    <cellStyle name="SAPBEXaggData 4 11 2" xfId="19263"/>
    <cellStyle name="SAPBEXaggData 4 11 2 2" xfId="19264"/>
    <cellStyle name="SAPBEXaggData 4 11 3" xfId="19265"/>
    <cellStyle name="SAPBEXaggData 4 12" xfId="19266"/>
    <cellStyle name="SAPBEXaggData 4 12 2" xfId="19267"/>
    <cellStyle name="SAPBEXaggData 4 13" xfId="19268"/>
    <cellStyle name="SAPBEXaggData 4 2" xfId="19269"/>
    <cellStyle name="SAPBEXaggData 4 2 2" xfId="19270"/>
    <cellStyle name="SAPBEXaggData 4 2 2 2" xfId="19271"/>
    <cellStyle name="SAPBEXaggData 4 2 2 3" xfId="19272"/>
    <cellStyle name="SAPBEXaggData 4 2 3" xfId="19273"/>
    <cellStyle name="SAPBEXaggData 4 2 4" xfId="19274"/>
    <cellStyle name="SAPBEXaggData 4 2_Other Benefits Allocation %" xfId="19275"/>
    <cellStyle name="SAPBEXaggData 4 3" xfId="19276"/>
    <cellStyle name="SAPBEXaggData 4 3 2" xfId="19277"/>
    <cellStyle name="SAPBEXaggData 4 3 2 2" xfId="19278"/>
    <cellStyle name="SAPBEXaggData 4 3 2 2 2" xfId="19279"/>
    <cellStyle name="SAPBEXaggData 4 3 2 2 2 2" xfId="19280"/>
    <cellStyle name="SAPBEXaggData 4 3 2 2 3" xfId="19281"/>
    <cellStyle name="SAPBEXaggData 4 3 2 3" xfId="19282"/>
    <cellStyle name="SAPBEXaggData 4 3 2 3 2" xfId="19283"/>
    <cellStyle name="SAPBEXaggData 4 3 2 3 2 2" xfId="19284"/>
    <cellStyle name="SAPBEXaggData 4 3 2 3 3" xfId="19285"/>
    <cellStyle name="SAPBEXaggData 4 3 2 4" xfId="19286"/>
    <cellStyle name="SAPBEXaggData 4 3 2 4 2" xfId="19287"/>
    <cellStyle name="SAPBEXaggData 4 3 2 5" xfId="19288"/>
    <cellStyle name="SAPBEXaggData 4 3 2 5 2" xfId="19289"/>
    <cellStyle name="SAPBEXaggData 4 3 2 6" xfId="19290"/>
    <cellStyle name="SAPBEXaggData 4 3 3" xfId="19291"/>
    <cellStyle name="SAPBEXaggData 4 3 3 2" xfId="19292"/>
    <cellStyle name="SAPBEXaggData 4 3 3 2 2" xfId="19293"/>
    <cellStyle name="SAPBEXaggData 4 3 3 2 2 2" xfId="19294"/>
    <cellStyle name="SAPBEXaggData 4 3 3 2 3" xfId="19295"/>
    <cellStyle name="SAPBEXaggData 4 3 3 3" xfId="19296"/>
    <cellStyle name="SAPBEXaggData 4 3 3 3 2" xfId="19297"/>
    <cellStyle name="SAPBEXaggData 4 3 3 3 2 2" xfId="19298"/>
    <cellStyle name="SAPBEXaggData 4 3 3 3 3" xfId="19299"/>
    <cellStyle name="SAPBEXaggData 4 3 3 4" xfId="19300"/>
    <cellStyle name="SAPBEXaggData 4 3 3 4 2" xfId="19301"/>
    <cellStyle name="SAPBEXaggData 4 3 3 5" xfId="19302"/>
    <cellStyle name="SAPBEXaggData 4 3 3 5 2" xfId="19303"/>
    <cellStyle name="SAPBEXaggData 4 3 3 6" xfId="19304"/>
    <cellStyle name="SAPBEXaggData 4 3 4" xfId="19305"/>
    <cellStyle name="SAPBEXaggData 4 3 4 2" xfId="19306"/>
    <cellStyle name="SAPBEXaggData 4 3 4 2 2" xfId="19307"/>
    <cellStyle name="SAPBEXaggData 4 3 4 3" xfId="19308"/>
    <cellStyle name="SAPBEXaggData 4 3 5" xfId="19309"/>
    <cellStyle name="SAPBEXaggData 4 3 5 2" xfId="19310"/>
    <cellStyle name="SAPBEXaggData 4 3 5 2 2" xfId="19311"/>
    <cellStyle name="SAPBEXaggData 4 3 5 3" xfId="19312"/>
    <cellStyle name="SAPBEXaggData 4 3 6" xfId="19313"/>
    <cellStyle name="SAPBEXaggData 4 3 6 2" xfId="19314"/>
    <cellStyle name="SAPBEXaggData 4 3 7" xfId="19315"/>
    <cellStyle name="SAPBEXaggData 4 3 7 2" xfId="19316"/>
    <cellStyle name="SAPBEXaggData 4 3 8" xfId="19317"/>
    <cellStyle name="SAPBEXaggData 4 3_Other Benefits Allocation %" xfId="19318"/>
    <cellStyle name="SAPBEXaggData 4 4" xfId="19319"/>
    <cellStyle name="SAPBEXaggData 4 4 2" xfId="19320"/>
    <cellStyle name="SAPBEXaggData 4 4 2 2" xfId="19321"/>
    <cellStyle name="SAPBEXaggData 4 4 2 3" xfId="19322"/>
    <cellStyle name="SAPBEXaggData 4 4 3" xfId="19323"/>
    <cellStyle name="SAPBEXaggData 4 4 4" xfId="19324"/>
    <cellStyle name="SAPBEXaggData 4 5" xfId="19325"/>
    <cellStyle name="SAPBEXaggData 4 5 2" xfId="19326"/>
    <cellStyle name="SAPBEXaggData 4 5 2 2" xfId="19327"/>
    <cellStyle name="SAPBEXaggData 4 5 2 3" xfId="19328"/>
    <cellStyle name="SAPBEXaggData 4 5 3" xfId="19329"/>
    <cellStyle name="SAPBEXaggData 4 5 4" xfId="19330"/>
    <cellStyle name="SAPBEXaggData 4 6" xfId="19331"/>
    <cellStyle name="SAPBEXaggData 4 6 2" xfId="19332"/>
    <cellStyle name="SAPBEXaggData 4 6 2 2" xfId="19333"/>
    <cellStyle name="SAPBEXaggData 4 6 2 3" xfId="19334"/>
    <cellStyle name="SAPBEXaggData 4 6 3" xfId="19335"/>
    <cellStyle name="SAPBEXaggData 4 6 4" xfId="19336"/>
    <cellStyle name="SAPBEXaggData 4 7" xfId="19337"/>
    <cellStyle name="SAPBEXaggData 4 7 2" xfId="19338"/>
    <cellStyle name="SAPBEXaggData 4 7 2 2" xfId="19339"/>
    <cellStyle name="SAPBEXaggData 4 7 3" xfId="19340"/>
    <cellStyle name="SAPBEXaggData 4 8" xfId="19341"/>
    <cellStyle name="SAPBEXaggData 4 8 2" xfId="19342"/>
    <cellStyle name="SAPBEXaggData 4 8 2 2" xfId="19343"/>
    <cellStyle name="SAPBEXaggData 4 8 3" xfId="19344"/>
    <cellStyle name="SAPBEXaggData 4 9" xfId="19345"/>
    <cellStyle name="SAPBEXaggData 4 9 2" xfId="19346"/>
    <cellStyle name="SAPBEXaggData 4 9 2 2" xfId="19347"/>
    <cellStyle name="SAPBEXaggData 4 9 3" xfId="19348"/>
    <cellStyle name="SAPBEXaggData 4_401K Summary" xfId="19349"/>
    <cellStyle name="SAPBEXaggData 5" xfId="19350"/>
    <cellStyle name="SAPBEXaggData 5 2" xfId="19351"/>
    <cellStyle name="SAPBEXaggData 5 2 2" xfId="19352"/>
    <cellStyle name="SAPBEXaggData 5 2 2 2" xfId="19353"/>
    <cellStyle name="SAPBEXaggData 5 2 2 3" xfId="19354"/>
    <cellStyle name="SAPBEXaggData 5 2 3" xfId="19355"/>
    <cellStyle name="SAPBEXaggData 5 2 4" xfId="19356"/>
    <cellStyle name="SAPBEXaggData 5 3" xfId="19357"/>
    <cellStyle name="SAPBEXaggData 5 3 2" xfId="19358"/>
    <cellStyle name="SAPBEXaggData 5 3 2 2" xfId="19359"/>
    <cellStyle name="SAPBEXaggData 5 3 2 3" xfId="19360"/>
    <cellStyle name="SAPBEXaggData 5 3 3" xfId="19361"/>
    <cellStyle name="SAPBEXaggData 5 3 4" xfId="19362"/>
    <cellStyle name="SAPBEXaggData 5 4" xfId="19363"/>
    <cellStyle name="SAPBEXaggData 5 4 2" xfId="19364"/>
    <cellStyle name="SAPBEXaggData 5 4 2 2" xfId="19365"/>
    <cellStyle name="SAPBEXaggData 5 4 2 3" xfId="19366"/>
    <cellStyle name="SAPBEXaggData 5 4 3" xfId="19367"/>
    <cellStyle name="SAPBEXaggData 5 4 4" xfId="19368"/>
    <cellStyle name="SAPBEXaggData 5 5" xfId="19369"/>
    <cellStyle name="SAPBEXaggData 5 5 2" xfId="19370"/>
    <cellStyle name="SAPBEXaggData 5 5 2 2" xfId="19371"/>
    <cellStyle name="SAPBEXaggData 5 5 2 3" xfId="19372"/>
    <cellStyle name="SAPBEXaggData 5 5 3" xfId="19373"/>
    <cellStyle name="SAPBEXaggData 5 5 4" xfId="19374"/>
    <cellStyle name="SAPBEXaggData 5 6" xfId="19375"/>
    <cellStyle name="SAPBEXaggData 5 6 2" xfId="19376"/>
    <cellStyle name="SAPBEXaggData 5 6 2 2" xfId="19377"/>
    <cellStyle name="SAPBEXaggData 5 6 2 3" xfId="19378"/>
    <cellStyle name="SAPBEXaggData 5 6 3" xfId="19379"/>
    <cellStyle name="SAPBEXaggData 5 6 4" xfId="19380"/>
    <cellStyle name="SAPBEXaggData 5 7" xfId="19381"/>
    <cellStyle name="SAPBEXaggData 5 7 2" xfId="19382"/>
    <cellStyle name="SAPBEXaggData 5 7 3" xfId="19383"/>
    <cellStyle name="SAPBEXaggData 5 8" xfId="19384"/>
    <cellStyle name="SAPBEXaggData 5 9" xfId="19385"/>
    <cellStyle name="SAPBEXaggData 5_Other Benefits Allocation %" xfId="19386"/>
    <cellStyle name="SAPBEXaggData 6" xfId="19387"/>
    <cellStyle name="SAPBEXaggData 6 2" xfId="19388"/>
    <cellStyle name="SAPBEXaggData 6 2 2" xfId="19389"/>
    <cellStyle name="SAPBEXaggData 6 2 2 2" xfId="19390"/>
    <cellStyle name="SAPBEXaggData 6 2 2 3" xfId="19391"/>
    <cellStyle name="SAPBEXaggData 6 2 3" xfId="19392"/>
    <cellStyle name="SAPBEXaggData 6 2 4" xfId="19393"/>
    <cellStyle name="SAPBEXaggData 6 3" xfId="19394"/>
    <cellStyle name="SAPBEXaggData 6 3 2" xfId="19395"/>
    <cellStyle name="SAPBEXaggData 6 3 2 2" xfId="19396"/>
    <cellStyle name="SAPBEXaggData 6 3 2 3" xfId="19397"/>
    <cellStyle name="SAPBEXaggData 6 3 3" xfId="19398"/>
    <cellStyle name="SAPBEXaggData 6 3 4" xfId="19399"/>
    <cellStyle name="SAPBEXaggData 6 4" xfId="19400"/>
    <cellStyle name="SAPBEXaggData 6 4 2" xfId="19401"/>
    <cellStyle name="SAPBEXaggData 6 4 2 2" xfId="19402"/>
    <cellStyle name="SAPBEXaggData 6 4 2 3" xfId="19403"/>
    <cellStyle name="SAPBEXaggData 6 4 3" xfId="19404"/>
    <cellStyle name="SAPBEXaggData 6 4 4" xfId="19405"/>
    <cellStyle name="SAPBEXaggData 6 5" xfId="19406"/>
    <cellStyle name="SAPBEXaggData 6 5 2" xfId="19407"/>
    <cellStyle name="SAPBEXaggData 6 5 2 2" xfId="19408"/>
    <cellStyle name="SAPBEXaggData 6 5 2 3" xfId="19409"/>
    <cellStyle name="SAPBEXaggData 6 5 3" xfId="19410"/>
    <cellStyle name="SAPBEXaggData 6 5 4" xfId="19411"/>
    <cellStyle name="SAPBEXaggData 6 6" xfId="19412"/>
    <cellStyle name="SAPBEXaggData 6 6 2" xfId="19413"/>
    <cellStyle name="SAPBEXaggData 6 6 2 2" xfId="19414"/>
    <cellStyle name="SAPBEXaggData 6 6 2 3" xfId="19415"/>
    <cellStyle name="SAPBEXaggData 6 6 3" xfId="19416"/>
    <cellStyle name="SAPBEXaggData 6 6 4" xfId="19417"/>
    <cellStyle name="SAPBEXaggData 6 7" xfId="19418"/>
    <cellStyle name="SAPBEXaggData 6 7 2" xfId="19419"/>
    <cellStyle name="SAPBEXaggData 6 7 3" xfId="19420"/>
    <cellStyle name="SAPBEXaggData 6 8" xfId="19421"/>
    <cellStyle name="SAPBEXaggData 6 9" xfId="19422"/>
    <cellStyle name="SAPBEXaggData 6_Other Benefits Allocation %" xfId="19423"/>
    <cellStyle name="SAPBEXaggData 7" xfId="19424"/>
    <cellStyle name="SAPBEXaggData 7 2" xfId="19425"/>
    <cellStyle name="SAPBEXaggData 7 2 2" xfId="19426"/>
    <cellStyle name="SAPBEXaggData 7 2 3" xfId="19427"/>
    <cellStyle name="SAPBEXaggData 7 3" xfId="19428"/>
    <cellStyle name="SAPBEXaggData 7 4" xfId="19429"/>
    <cellStyle name="SAPBEXaggData 7_Other Benefits Allocation %" xfId="19430"/>
    <cellStyle name="SAPBEXaggData 8" xfId="19431"/>
    <cellStyle name="SAPBEXaggData 8 2" xfId="19432"/>
    <cellStyle name="SAPBEXaggData 8 2 2" xfId="19433"/>
    <cellStyle name="SAPBEXaggData 8 2 3" xfId="19434"/>
    <cellStyle name="SAPBEXaggData 8 3" xfId="19435"/>
    <cellStyle name="SAPBEXaggData 8 4" xfId="19436"/>
    <cellStyle name="SAPBEXaggData 8_Other Benefits Allocation %" xfId="19437"/>
    <cellStyle name="SAPBEXaggData 9" xfId="19438"/>
    <cellStyle name="SAPBEXaggData 9 2" xfId="19439"/>
    <cellStyle name="SAPBEXaggData 9 2 2" xfId="19440"/>
    <cellStyle name="SAPBEXaggData 9 2 2 2" xfId="19441"/>
    <cellStyle name="SAPBEXaggData 9 2 2 2 2" xfId="19442"/>
    <cellStyle name="SAPBEXaggData 9 2 2 3" xfId="19443"/>
    <cellStyle name="SAPBEXaggData 9 2 3" xfId="19444"/>
    <cellStyle name="SAPBEXaggData 9 2 3 2" xfId="19445"/>
    <cellStyle name="SAPBEXaggData 9 2 3 2 2" xfId="19446"/>
    <cellStyle name="SAPBEXaggData 9 2 3 3" xfId="19447"/>
    <cellStyle name="SAPBEXaggData 9 2 4" xfId="19448"/>
    <cellStyle name="SAPBEXaggData 9 2 4 2" xfId="19449"/>
    <cellStyle name="SAPBEXaggData 9 2 5" xfId="19450"/>
    <cellStyle name="SAPBEXaggData 9 2 5 2" xfId="19451"/>
    <cellStyle name="SAPBEXaggData 9 2 6" xfId="19452"/>
    <cellStyle name="SAPBEXaggData 9 3" xfId="19453"/>
    <cellStyle name="SAPBEXaggData 9 3 2" xfId="19454"/>
    <cellStyle name="SAPBEXaggData 9 3 2 2" xfId="19455"/>
    <cellStyle name="SAPBEXaggData 9 3 2 2 2" xfId="19456"/>
    <cellStyle name="SAPBEXaggData 9 3 2 3" xfId="19457"/>
    <cellStyle name="SAPBEXaggData 9 3 3" xfId="19458"/>
    <cellStyle name="SAPBEXaggData 9 3 3 2" xfId="19459"/>
    <cellStyle name="SAPBEXaggData 9 3 3 2 2" xfId="19460"/>
    <cellStyle name="SAPBEXaggData 9 3 3 3" xfId="19461"/>
    <cellStyle name="SAPBEXaggData 9 3 4" xfId="19462"/>
    <cellStyle name="SAPBEXaggData 9 3 4 2" xfId="19463"/>
    <cellStyle name="SAPBEXaggData 9 3 5" xfId="19464"/>
    <cellStyle name="SAPBEXaggData 9 3 5 2" xfId="19465"/>
    <cellStyle name="SAPBEXaggData 9 3 6" xfId="19466"/>
    <cellStyle name="SAPBEXaggData 9 4" xfId="19467"/>
    <cellStyle name="SAPBEXaggData 9 4 2" xfId="19468"/>
    <cellStyle name="SAPBEXaggData 9 4 2 2" xfId="19469"/>
    <cellStyle name="SAPBEXaggData 9 4 3" xfId="19470"/>
    <cellStyle name="SAPBEXaggData 9 5" xfId="19471"/>
    <cellStyle name="SAPBEXaggData 9 5 2" xfId="19472"/>
    <cellStyle name="SAPBEXaggData 9 5 2 2" xfId="19473"/>
    <cellStyle name="SAPBEXaggData 9 5 3" xfId="19474"/>
    <cellStyle name="SAPBEXaggData 9 6" xfId="19475"/>
    <cellStyle name="SAPBEXaggData 9 6 2" xfId="19476"/>
    <cellStyle name="SAPBEXaggData 9 7" xfId="19477"/>
    <cellStyle name="SAPBEXaggData 9 7 2" xfId="19478"/>
    <cellStyle name="SAPBEXaggData 9 8" xfId="19479"/>
    <cellStyle name="SAPBEXaggData 9_Other Benefits Allocation %" xfId="19480"/>
    <cellStyle name="SAPBEXaggData_2016-18 Budget Payroll" xfId="19481"/>
    <cellStyle name="SAPBEXaggDataEmph" xfId="19482"/>
    <cellStyle name="SAPBEXaggDataEmph 10" xfId="19483"/>
    <cellStyle name="SAPBEXaggDataEmph 10 2" xfId="19484"/>
    <cellStyle name="SAPBEXaggDataEmph 10 2 2" xfId="19485"/>
    <cellStyle name="SAPBEXaggDataEmph 10 2 2 2" xfId="19486"/>
    <cellStyle name="SAPBEXaggDataEmph 10 2 2 2 2" xfId="19487"/>
    <cellStyle name="SAPBEXaggDataEmph 10 2 2 3" xfId="19488"/>
    <cellStyle name="SAPBEXaggDataEmph 10 2 3" xfId="19489"/>
    <cellStyle name="SAPBEXaggDataEmph 10 2 3 2" xfId="19490"/>
    <cellStyle name="SAPBEXaggDataEmph 10 2 3 2 2" xfId="19491"/>
    <cellStyle name="SAPBEXaggDataEmph 10 2 3 3" xfId="19492"/>
    <cellStyle name="SAPBEXaggDataEmph 10 2 4" xfId="19493"/>
    <cellStyle name="SAPBEXaggDataEmph 10 2 4 2" xfId="19494"/>
    <cellStyle name="SAPBEXaggDataEmph 10 2 5" xfId="19495"/>
    <cellStyle name="SAPBEXaggDataEmph 10 2 5 2" xfId="19496"/>
    <cellStyle name="SAPBEXaggDataEmph 10 2 6" xfId="19497"/>
    <cellStyle name="SAPBEXaggDataEmph 10 3" xfId="19498"/>
    <cellStyle name="SAPBEXaggDataEmph 10 3 2" xfId="19499"/>
    <cellStyle name="SAPBEXaggDataEmph 10 3 2 2" xfId="19500"/>
    <cellStyle name="SAPBEXaggDataEmph 10 3 2 2 2" xfId="19501"/>
    <cellStyle name="SAPBEXaggDataEmph 10 3 2 3" xfId="19502"/>
    <cellStyle name="SAPBEXaggDataEmph 10 3 3" xfId="19503"/>
    <cellStyle name="SAPBEXaggDataEmph 10 3 3 2" xfId="19504"/>
    <cellStyle name="SAPBEXaggDataEmph 10 3 3 2 2" xfId="19505"/>
    <cellStyle name="SAPBEXaggDataEmph 10 3 3 3" xfId="19506"/>
    <cellStyle name="SAPBEXaggDataEmph 10 3 4" xfId="19507"/>
    <cellStyle name="SAPBEXaggDataEmph 10 3 4 2" xfId="19508"/>
    <cellStyle name="SAPBEXaggDataEmph 10 3 5" xfId="19509"/>
    <cellStyle name="SAPBEXaggDataEmph 10 3 5 2" xfId="19510"/>
    <cellStyle name="SAPBEXaggDataEmph 10 3 6" xfId="19511"/>
    <cellStyle name="SAPBEXaggDataEmph 10 4" xfId="19512"/>
    <cellStyle name="SAPBEXaggDataEmph 10 4 2" xfId="19513"/>
    <cellStyle name="SAPBEXaggDataEmph 10 4 2 2" xfId="19514"/>
    <cellStyle name="SAPBEXaggDataEmph 10 4 2 2 2" xfId="19515"/>
    <cellStyle name="SAPBEXaggDataEmph 10 4 2 3" xfId="19516"/>
    <cellStyle name="SAPBEXaggDataEmph 10 4 3" xfId="19517"/>
    <cellStyle name="SAPBEXaggDataEmph 10 4 3 2" xfId="19518"/>
    <cellStyle name="SAPBEXaggDataEmph 10 4 3 2 2" xfId="19519"/>
    <cellStyle name="SAPBEXaggDataEmph 10 4 3 3" xfId="19520"/>
    <cellStyle name="SAPBEXaggDataEmph 10 4 4" xfId="19521"/>
    <cellStyle name="SAPBEXaggDataEmph 10 4 4 2" xfId="19522"/>
    <cellStyle name="SAPBEXaggDataEmph 10 4 5" xfId="19523"/>
    <cellStyle name="SAPBEXaggDataEmph 10 4 5 2" xfId="19524"/>
    <cellStyle name="SAPBEXaggDataEmph 10 4 6" xfId="19525"/>
    <cellStyle name="SAPBEXaggDataEmph 10 5" xfId="19526"/>
    <cellStyle name="SAPBEXaggDataEmph 10 5 2" xfId="19527"/>
    <cellStyle name="SAPBEXaggDataEmph 10 5 2 2" xfId="19528"/>
    <cellStyle name="SAPBEXaggDataEmph 10 5 3" xfId="19529"/>
    <cellStyle name="SAPBEXaggDataEmph 10 6" xfId="19530"/>
    <cellStyle name="SAPBEXaggDataEmph 10_Other Benefits Allocation %" xfId="19531"/>
    <cellStyle name="SAPBEXaggDataEmph 11" xfId="19532"/>
    <cellStyle name="SAPBEXaggDataEmph 11 2" xfId="19533"/>
    <cellStyle name="SAPBEXaggDataEmph 11 3" xfId="19534"/>
    <cellStyle name="SAPBEXaggDataEmph 11_Other Benefits Allocation %" xfId="19535"/>
    <cellStyle name="SAPBEXaggDataEmph 12" xfId="19536"/>
    <cellStyle name="SAPBEXaggDataEmph 12 2" xfId="19537"/>
    <cellStyle name="SAPBEXaggDataEmph 12 2 2" xfId="19538"/>
    <cellStyle name="SAPBEXaggDataEmph 12 2 2 2" xfId="19539"/>
    <cellStyle name="SAPBEXaggDataEmph 12 2 2 2 2" xfId="19540"/>
    <cellStyle name="SAPBEXaggDataEmph 12 2 2 3" xfId="19541"/>
    <cellStyle name="SAPBEXaggDataEmph 12 2 3" xfId="19542"/>
    <cellStyle name="SAPBEXaggDataEmph 12 2 3 2" xfId="19543"/>
    <cellStyle name="SAPBEXaggDataEmph 12 2 3 2 2" xfId="19544"/>
    <cellStyle name="SAPBEXaggDataEmph 12 2 3 3" xfId="19545"/>
    <cellStyle name="SAPBEXaggDataEmph 12 2 4" xfId="19546"/>
    <cellStyle name="SAPBEXaggDataEmph 12 2 4 2" xfId="19547"/>
    <cellStyle name="SAPBEXaggDataEmph 12 2 5" xfId="19548"/>
    <cellStyle name="SAPBEXaggDataEmph 12 2 5 2" xfId="19549"/>
    <cellStyle name="SAPBEXaggDataEmph 12 2 6" xfId="19550"/>
    <cellStyle name="SAPBEXaggDataEmph 12 3" xfId="19551"/>
    <cellStyle name="SAPBEXaggDataEmph 12 3 2" xfId="19552"/>
    <cellStyle name="SAPBEXaggDataEmph 12 3 2 2" xfId="19553"/>
    <cellStyle name="SAPBEXaggDataEmph 12 3 2 2 2" xfId="19554"/>
    <cellStyle name="SAPBEXaggDataEmph 12 3 2 3" xfId="19555"/>
    <cellStyle name="SAPBEXaggDataEmph 12 3 3" xfId="19556"/>
    <cellStyle name="SAPBEXaggDataEmph 12 3 3 2" xfId="19557"/>
    <cellStyle name="SAPBEXaggDataEmph 12 3 3 2 2" xfId="19558"/>
    <cellStyle name="SAPBEXaggDataEmph 12 3 3 3" xfId="19559"/>
    <cellStyle name="SAPBEXaggDataEmph 12 3 4" xfId="19560"/>
    <cellStyle name="SAPBEXaggDataEmph 12 3 4 2" xfId="19561"/>
    <cellStyle name="SAPBEXaggDataEmph 12 3 5" xfId="19562"/>
    <cellStyle name="SAPBEXaggDataEmph 12 3 5 2" xfId="19563"/>
    <cellStyle name="SAPBEXaggDataEmph 12 3 6" xfId="19564"/>
    <cellStyle name="SAPBEXaggDataEmph 12 4" xfId="19565"/>
    <cellStyle name="SAPBEXaggDataEmph 12 4 2" xfId="19566"/>
    <cellStyle name="SAPBEXaggDataEmph 12 4 2 2" xfId="19567"/>
    <cellStyle name="SAPBEXaggDataEmph 12 4 3" xfId="19568"/>
    <cellStyle name="SAPBEXaggDataEmph 12 5" xfId="19569"/>
    <cellStyle name="SAPBEXaggDataEmph 12 5 2" xfId="19570"/>
    <cellStyle name="SAPBEXaggDataEmph 12 5 2 2" xfId="19571"/>
    <cellStyle name="SAPBEXaggDataEmph 12 5 3" xfId="19572"/>
    <cellStyle name="SAPBEXaggDataEmph 12 6" xfId="19573"/>
    <cellStyle name="SAPBEXaggDataEmph 12 6 2" xfId="19574"/>
    <cellStyle name="SAPBEXaggDataEmph 12 7" xfId="19575"/>
    <cellStyle name="SAPBEXaggDataEmph 12 7 2" xfId="19576"/>
    <cellStyle name="SAPBEXaggDataEmph 12 8" xfId="19577"/>
    <cellStyle name="SAPBEXaggDataEmph 12_Other Benefits Allocation %" xfId="19578"/>
    <cellStyle name="SAPBEXaggDataEmph 13" xfId="19579"/>
    <cellStyle name="SAPBEXaggDataEmph 13 2" xfId="19580"/>
    <cellStyle name="SAPBEXaggDataEmph 13 2 2" xfId="19581"/>
    <cellStyle name="SAPBEXaggDataEmph 13 2 2 2" xfId="19582"/>
    <cellStyle name="SAPBEXaggDataEmph 13 2 3" xfId="19583"/>
    <cellStyle name="SAPBEXaggDataEmph 13 3" xfId="19584"/>
    <cellStyle name="SAPBEXaggDataEmph 13 3 2" xfId="19585"/>
    <cellStyle name="SAPBEXaggDataEmph 13 3 2 2" xfId="19586"/>
    <cellStyle name="SAPBEXaggDataEmph 13 3 3" xfId="19587"/>
    <cellStyle name="SAPBEXaggDataEmph 13 4" xfId="19588"/>
    <cellStyle name="SAPBEXaggDataEmph 13 4 2" xfId="19589"/>
    <cellStyle name="SAPBEXaggDataEmph 13 5" xfId="19590"/>
    <cellStyle name="SAPBEXaggDataEmph 13 5 2" xfId="19591"/>
    <cellStyle name="SAPBEXaggDataEmph 13 6" xfId="19592"/>
    <cellStyle name="SAPBEXaggDataEmph 14" xfId="19593"/>
    <cellStyle name="SAPBEXaggDataEmph 14 2" xfId="19594"/>
    <cellStyle name="SAPBEXaggDataEmph 14 2 2" xfId="19595"/>
    <cellStyle name="SAPBEXaggDataEmph 14 2 2 2" xfId="19596"/>
    <cellStyle name="SAPBEXaggDataEmph 14 2 3" xfId="19597"/>
    <cellStyle name="SAPBEXaggDataEmph 14 3" xfId="19598"/>
    <cellStyle name="SAPBEXaggDataEmph 14 3 2" xfId="19599"/>
    <cellStyle name="SAPBEXaggDataEmph 14 3 2 2" xfId="19600"/>
    <cellStyle name="SAPBEXaggDataEmph 14 3 3" xfId="19601"/>
    <cellStyle name="SAPBEXaggDataEmph 14 4" xfId="19602"/>
    <cellStyle name="SAPBEXaggDataEmph 14 4 2" xfId="19603"/>
    <cellStyle name="SAPBEXaggDataEmph 14 5" xfId="19604"/>
    <cellStyle name="SAPBEXaggDataEmph 14 5 2" xfId="19605"/>
    <cellStyle name="SAPBEXaggDataEmph 14 6" xfId="19606"/>
    <cellStyle name="SAPBEXaggDataEmph 15" xfId="19607"/>
    <cellStyle name="SAPBEXaggDataEmph 15 2" xfId="19608"/>
    <cellStyle name="SAPBEXaggDataEmph 15 2 2" xfId="19609"/>
    <cellStyle name="SAPBEXaggDataEmph 15 2 2 2" xfId="19610"/>
    <cellStyle name="SAPBEXaggDataEmph 15 2 3" xfId="19611"/>
    <cellStyle name="SAPBEXaggDataEmph 15 3" xfId="19612"/>
    <cellStyle name="SAPBEXaggDataEmph 15 3 2" xfId="19613"/>
    <cellStyle name="SAPBEXaggDataEmph 15 3 2 2" xfId="19614"/>
    <cellStyle name="SAPBEXaggDataEmph 15 3 3" xfId="19615"/>
    <cellStyle name="SAPBEXaggDataEmph 15 4" xfId="19616"/>
    <cellStyle name="SAPBEXaggDataEmph 15 4 2" xfId="19617"/>
    <cellStyle name="SAPBEXaggDataEmph 15 5" xfId="19618"/>
    <cellStyle name="SAPBEXaggDataEmph 15 5 2" xfId="19619"/>
    <cellStyle name="SAPBEXaggDataEmph 15 6" xfId="19620"/>
    <cellStyle name="SAPBEXaggDataEmph 16" xfId="19621"/>
    <cellStyle name="SAPBEXaggDataEmph 16 2" xfId="19622"/>
    <cellStyle name="SAPBEXaggDataEmph 16 2 2" xfId="19623"/>
    <cellStyle name="SAPBEXaggDataEmph 16 3" xfId="19624"/>
    <cellStyle name="SAPBEXaggDataEmph 17" xfId="19625"/>
    <cellStyle name="SAPBEXaggDataEmph 17 2" xfId="19626"/>
    <cellStyle name="SAPBEXaggDataEmph 17 2 2" xfId="19627"/>
    <cellStyle name="SAPBEXaggDataEmph 17 3" xfId="19628"/>
    <cellStyle name="SAPBEXaggDataEmph 18" xfId="19629"/>
    <cellStyle name="SAPBEXaggDataEmph 18 2" xfId="19630"/>
    <cellStyle name="SAPBEXaggDataEmph 18 2 2" xfId="19631"/>
    <cellStyle name="SAPBEXaggDataEmph 18 3" xfId="19632"/>
    <cellStyle name="SAPBEXaggDataEmph 19" xfId="19633"/>
    <cellStyle name="SAPBEXaggDataEmph 19 2" xfId="19634"/>
    <cellStyle name="SAPBEXaggDataEmph 19 2 2" xfId="19635"/>
    <cellStyle name="SAPBEXaggDataEmph 19 3" xfId="19636"/>
    <cellStyle name="SAPBEXaggDataEmph 2" xfId="19637"/>
    <cellStyle name="SAPBEXaggDataEmph 2 10" xfId="19638"/>
    <cellStyle name="SAPBEXaggDataEmph 2 10 2" xfId="19639"/>
    <cellStyle name="SAPBEXaggDataEmph 2 10 2 2" xfId="19640"/>
    <cellStyle name="SAPBEXaggDataEmph 2 10 3" xfId="19641"/>
    <cellStyle name="SAPBEXaggDataEmph 2 11" xfId="19642"/>
    <cellStyle name="SAPBEXaggDataEmph 2 11 2" xfId="19643"/>
    <cellStyle name="SAPBEXaggDataEmph 2 11 2 2" xfId="19644"/>
    <cellStyle name="SAPBEXaggDataEmph 2 11 3" xfId="19645"/>
    <cellStyle name="SAPBEXaggDataEmph 2 12" xfId="19646"/>
    <cellStyle name="SAPBEXaggDataEmph 2 12 2" xfId="19647"/>
    <cellStyle name="SAPBEXaggDataEmph 2 12 2 2" xfId="19648"/>
    <cellStyle name="SAPBEXaggDataEmph 2 12 3" xfId="19649"/>
    <cellStyle name="SAPBEXaggDataEmph 2 13" xfId="19650"/>
    <cellStyle name="SAPBEXaggDataEmph 2 13 2" xfId="19651"/>
    <cellStyle name="SAPBEXaggDataEmph 2 13 3" xfId="19652"/>
    <cellStyle name="SAPBEXaggDataEmph 2 14" xfId="19653"/>
    <cellStyle name="SAPBEXaggDataEmph 2 14 2" xfId="19654"/>
    <cellStyle name="SAPBEXaggDataEmph 2 14 3" xfId="19655"/>
    <cellStyle name="SAPBEXaggDataEmph 2 15" xfId="19656"/>
    <cellStyle name="SAPBEXaggDataEmph 2 16" xfId="19657"/>
    <cellStyle name="SAPBEXaggDataEmph 2 2" xfId="19658"/>
    <cellStyle name="SAPBEXaggDataEmph 2 2 10" xfId="19659"/>
    <cellStyle name="SAPBEXaggDataEmph 2 2 10 2" xfId="19660"/>
    <cellStyle name="SAPBEXaggDataEmph 2 2 10 2 2" xfId="19661"/>
    <cellStyle name="SAPBEXaggDataEmph 2 2 10 3" xfId="19662"/>
    <cellStyle name="SAPBEXaggDataEmph 2 2 11" xfId="19663"/>
    <cellStyle name="SAPBEXaggDataEmph 2 2 11 2" xfId="19664"/>
    <cellStyle name="SAPBEXaggDataEmph 2 2 11 2 2" xfId="19665"/>
    <cellStyle name="SAPBEXaggDataEmph 2 2 11 3" xfId="19666"/>
    <cellStyle name="SAPBEXaggDataEmph 2 2 12" xfId="19667"/>
    <cellStyle name="SAPBEXaggDataEmph 2 2 2" xfId="19668"/>
    <cellStyle name="SAPBEXaggDataEmph 2 2 2 2" xfId="19669"/>
    <cellStyle name="SAPBEXaggDataEmph 2 2 2 2 2" xfId="19670"/>
    <cellStyle name="SAPBEXaggDataEmph 2 2 2 2 2 2" xfId="19671"/>
    <cellStyle name="SAPBEXaggDataEmph 2 2 2 2 2 2 2" xfId="19672"/>
    <cellStyle name="SAPBEXaggDataEmph 2 2 2 2 2 3" xfId="19673"/>
    <cellStyle name="SAPBEXaggDataEmph 2 2 2 2 3" xfId="19674"/>
    <cellStyle name="SAPBEXaggDataEmph 2 2 2 2 3 2" xfId="19675"/>
    <cellStyle name="SAPBEXaggDataEmph 2 2 2 2 3 2 2" xfId="19676"/>
    <cellStyle name="SAPBEXaggDataEmph 2 2 2 2 3 3" xfId="19677"/>
    <cellStyle name="SAPBEXaggDataEmph 2 2 2 2 4" xfId="19678"/>
    <cellStyle name="SAPBEXaggDataEmph 2 2 2 2 4 2" xfId="19679"/>
    <cellStyle name="SAPBEXaggDataEmph 2 2 2 2 5" xfId="19680"/>
    <cellStyle name="SAPBEXaggDataEmph 2 2 2 2 5 2" xfId="19681"/>
    <cellStyle name="SAPBEXaggDataEmph 2 2 2 2 6" xfId="19682"/>
    <cellStyle name="SAPBEXaggDataEmph 2 2 2 3" xfId="19683"/>
    <cellStyle name="SAPBEXaggDataEmph 2 2 2 3 2" xfId="19684"/>
    <cellStyle name="SAPBEXaggDataEmph 2 2 2 3 2 2" xfId="19685"/>
    <cellStyle name="SAPBEXaggDataEmph 2 2 2 3 2 2 2" xfId="19686"/>
    <cellStyle name="SAPBEXaggDataEmph 2 2 2 3 2 3" xfId="19687"/>
    <cellStyle name="SAPBEXaggDataEmph 2 2 2 3 3" xfId="19688"/>
    <cellStyle name="SAPBEXaggDataEmph 2 2 2 3 3 2" xfId="19689"/>
    <cellStyle name="SAPBEXaggDataEmph 2 2 2 3 3 2 2" xfId="19690"/>
    <cellStyle name="SAPBEXaggDataEmph 2 2 2 3 3 3" xfId="19691"/>
    <cellStyle name="SAPBEXaggDataEmph 2 2 2 3 4" xfId="19692"/>
    <cellStyle name="SAPBEXaggDataEmph 2 2 2 3 4 2" xfId="19693"/>
    <cellStyle name="SAPBEXaggDataEmph 2 2 2 3 5" xfId="19694"/>
    <cellStyle name="SAPBEXaggDataEmph 2 2 2 3 5 2" xfId="19695"/>
    <cellStyle name="SAPBEXaggDataEmph 2 2 2 3 6" xfId="19696"/>
    <cellStyle name="SAPBEXaggDataEmph 2 2 2 4" xfId="19697"/>
    <cellStyle name="SAPBEXaggDataEmph 2 2 2 4 2" xfId="19698"/>
    <cellStyle name="SAPBEXaggDataEmph 2 2 2 4 2 2" xfId="19699"/>
    <cellStyle name="SAPBEXaggDataEmph 2 2 2 4 2 2 2" xfId="19700"/>
    <cellStyle name="SAPBEXaggDataEmph 2 2 2 4 2 3" xfId="19701"/>
    <cellStyle name="SAPBEXaggDataEmph 2 2 2 4 3" xfId="19702"/>
    <cellStyle name="SAPBEXaggDataEmph 2 2 2 4 3 2" xfId="19703"/>
    <cellStyle name="SAPBEXaggDataEmph 2 2 2 4 3 2 2" xfId="19704"/>
    <cellStyle name="SAPBEXaggDataEmph 2 2 2 4 3 3" xfId="19705"/>
    <cellStyle name="SAPBEXaggDataEmph 2 2 2 4 4" xfId="19706"/>
    <cellStyle name="SAPBEXaggDataEmph 2 2 2 4 4 2" xfId="19707"/>
    <cellStyle name="SAPBEXaggDataEmph 2 2 2 4 5" xfId="19708"/>
    <cellStyle name="SAPBEXaggDataEmph 2 2 2 4 5 2" xfId="19709"/>
    <cellStyle name="SAPBEXaggDataEmph 2 2 2 4 6" xfId="19710"/>
    <cellStyle name="SAPBEXaggDataEmph 2 2 2 5" xfId="19711"/>
    <cellStyle name="SAPBEXaggDataEmph 2 2 2 5 2" xfId="19712"/>
    <cellStyle name="SAPBEXaggDataEmph 2 2 2 5 2 2" xfId="19713"/>
    <cellStyle name="SAPBEXaggDataEmph 2 2 2 5 2 3" xfId="19714"/>
    <cellStyle name="SAPBEXaggDataEmph 2 2 2 5 3" xfId="19715"/>
    <cellStyle name="SAPBEXaggDataEmph 2 2 2 5 4" xfId="19716"/>
    <cellStyle name="SAPBEXaggDataEmph 2 2 2 6" xfId="19717"/>
    <cellStyle name="SAPBEXaggDataEmph 2 2 2 6 2" xfId="19718"/>
    <cellStyle name="SAPBEXaggDataEmph 2 2 2 6 2 2" xfId="19719"/>
    <cellStyle name="SAPBEXaggDataEmph 2 2 2 6 2 3" xfId="19720"/>
    <cellStyle name="SAPBEXaggDataEmph 2 2 2 6 3" xfId="19721"/>
    <cellStyle name="SAPBEXaggDataEmph 2 2 2 6 4" xfId="19722"/>
    <cellStyle name="SAPBEXaggDataEmph 2 2 2 7" xfId="19723"/>
    <cellStyle name="SAPBEXaggDataEmph 2 2 2 7 2" xfId="19724"/>
    <cellStyle name="SAPBEXaggDataEmph 2 2 2 7 3" xfId="19725"/>
    <cellStyle name="SAPBEXaggDataEmph 2 2 2 8" xfId="19726"/>
    <cellStyle name="SAPBEXaggDataEmph 2 2 2 9" xfId="19727"/>
    <cellStyle name="SAPBEXaggDataEmph 2 2 2_Other Benefits Allocation %" xfId="19728"/>
    <cellStyle name="SAPBEXaggDataEmph 2 2 3" xfId="19729"/>
    <cellStyle name="SAPBEXaggDataEmph 2 2 3 2" xfId="19730"/>
    <cellStyle name="SAPBEXaggDataEmph 2 2 3 2 2" xfId="19731"/>
    <cellStyle name="SAPBEXaggDataEmph 2 2 3 2 2 2" xfId="19732"/>
    <cellStyle name="SAPBEXaggDataEmph 2 2 3 2 2 2 2" xfId="19733"/>
    <cellStyle name="SAPBEXaggDataEmph 2 2 3 2 2 3" xfId="19734"/>
    <cellStyle name="SAPBEXaggDataEmph 2 2 3 2 3" xfId="19735"/>
    <cellStyle name="SAPBEXaggDataEmph 2 2 3 2 3 2" xfId="19736"/>
    <cellStyle name="SAPBEXaggDataEmph 2 2 3 2 3 2 2" xfId="19737"/>
    <cellStyle name="SAPBEXaggDataEmph 2 2 3 2 3 3" xfId="19738"/>
    <cellStyle name="SAPBEXaggDataEmph 2 2 3 2 4" xfId="19739"/>
    <cellStyle name="SAPBEXaggDataEmph 2 2 3 2 4 2" xfId="19740"/>
    <cellStyle name="SAPBEXaggDataEmph 2 2 3 2 5" xfId="19741"/>
    <cellStyle name="SAPBEXaggDataEmph 2 2 3 2 5 2" xfId="19742"/>
    <cellStyle name="SAPBEXaggDataEmph 2 2 3 2 6" xfId="19743"/>
    <cellStyle name="SAPBEXaggDataEmph 2 2 3 3" xfId="19744"/>
    <cellStyle name="SAPBEXaggDataEmph 2 2 3 3 2" xfId="19745"/>
    <cellStyle name="SAPBEXaggDataEmph 2 2 3 3 2 2" xfId="19746"/>
    <cellStyle name="SAPBEXaggDataEmph 2 2 3 3 2 2 2" xfId="19747"/>
    <cellStyle name="SAPBEXaggDataEmph 2 2 3 3 2 3" xfId="19748"/>
    <cellStyle name="SAPBEXaggDataEmph 2 2 3 3 3" xfId="19749"/>
    <cellStyle name="SAPBEXaggDataEmph 2 2 3 3 3 2" xfId="19750"/>
    <cellStyle name="SAPBEXaggDataEmph 2 2 3 3 3 2 2" xfId="19751"/>
    <cellStyle name="SAPBEXaggDataEmph 2 2 3 3 3 3" xfId="19752"/>
    <cellStyle name="SAPBEXaggDataEmph 2 2 3 3 4" xfId="19753"/>
    <cellStyle name="SAPBEXaggDataEmph 2 2 3 3 4 2" xfId="19754"/>
    <cellStyle name="SAPBEXaggDataEmph 2 2 3 3 5" xfId="19755"/>
    <cellStyle name="SAPBEXaggDataEmph 2 2 3 3 5 2" xfId="19756"/>
    <cellStyle name="SAPBEXaggDataEmph 2 2 3 3 6" xfId="19757"/>
    <cellStyle name="SAPBEXaggDataEmph 2 2 3 4" xfId="19758"/>
    <cellStyle name="SAPBEXaggDataEmph 2 2 3 4 2" xfId="19759"/>
    <cellStyle name="SAPBEXaggDataEmph 2 2 3 4 2 2" xfId="19760"/>
    <cellStyle name="SAPBEXaggDataEmph 2 2 3 4 2 3" xfId="19761"/>
    <cellStyle name="SAPBEXaggDataEmph 2 2 3 4 3" xfId="19762"/>
    <cellStyle name="SAPBEXaggDataEmph 2 2 3 4 4" xfId="19763"/>
    <cellStyle name="SAPBEXaggDataEmph 2 2 3 5" xfId="19764"/>
    <cellStyle name="SAPBEXaggDataEmph 2 2 3 5 2" xfId="19765"/>
    <cellStyle name="SAPBEXaggDataEmph 2 2 3 5 2 2" xfId="19766"/>
    <cellStyle name="SAPBEXaggDataEmph 2 2 3 5 2 3" xfId="19767"/>
    <cellStyle name="SAPBEXaggDataEmph 2 2 3 5 3" xfId="19768"/>
    <cellStyle name="SAPBEXaggDataEmph 2 2 3 5 4" xfId="19769"/>
    <cellStyle name="SAPBEXaggDataEmph 2 2 3 6" xfId="19770"/>
    <cellStyle name="SAPBEXaggDataEmph 2 2 3 6 2" xfId="19771"/>
    <cellStyle name="SAPBEXaggDataEmph 2 2 3 6 2 2" xfId="19772"/>
    <cellStyle name="SAPBEXaggDataEmph 2 2 3 6 2 3" xfId="19773"/>
    <cellStyle name="SAPBEXaggDataEmph 2 2 3 6 3" xfId="19774"/>
    <cellStyle name="SAPBEXaggDataEmph 2 2 3 6 4" xfId="19775"/>
    <cellStyle name="SAPBEXaggDataEmph 2 2 3 7" xfId="19776"/>
    <cellStyle name="SAPBEXaggDataEmph 2 2 3 7 2" xfId="19777"/>
    <cellStyle name="SAPBEXaggDataEmph 2 2 3 7 3" xfId="19778"/>
    <cellStyle name="SAPBEXaggDataEmph 2 2 3 8" xfId="19779"/>
    <cellStyle name="SAPBEXaggDataEmph 2 2 3 9" xfId="19780"/>
    <cellStyle name="SAPBEXaggDataEmph 2 2 3_Other Benefits Allocation %" xfId="19781"/>
    <cellStyle name="SAPBEXaggDataEmph 2 2 4" xfId="19782"/>
    <cellStyle name="SAPBEXaggDataEmph 2 2 4 2" xfId="19783"/>
    <cellStyle name="SAPBEXaggDataEmph 2 2 4 2 2" xfId="19784"/>
    <cellStyle name="SAPBEXaggDataEmph 2 2 4 2 2 2" xfId="19785"/>
    <cellStyle name="SAPBEXaggDataEmph 2 2 4 2 2 3" xfId="19786"/>
    <cellStyle name="SAPBEXaggDataEmph 2 2 4 2 3" xfId="19787"/>
    <cellStyle name="SAPBEXaggDataEmph 2 2 4 2 4" xfId="19788"/>
    <cellStyle name="SAPBEXaggDataEmph 2 2 4 3" xfId="19789"/>
    <cellStyle name="SAPBEXaggDataEmph 2 2 4 3 2" xfId="19790"/>
    <cellStyle name="SAPBEXaggDataEmph 2 2 4 3 2 2" xfId="19791"/>
    <cellStyle name="SAPBEXaggDataEmph 2 2 4 3 2 3" xfId="19792"/>
    <cellStyle name="SAPBEXaggDataEmph 2 2 4 3 3" xfId="19793"/>
    <cellStyle name="SAPBEXaggDataEmph 2 2 4 3 4" xfId="19794"/>
    <cellStyle name="SAPBEXaggDataEmph 2 2 4 4" xfId="19795"/>
    <cellStyle name="SAPBEXaggDataEmph 2 2 4 4 2" xfId="19796"/>
    <cellStyle name="SAPBEXaggDataEmph 2 2 4 4 2 2" xfId="19797"/>
    <cellStyle name="SAPBEXaggDataEmph 2 2 4 4 2 3" xfId="19798"/>
    <cellStyle name="SAPBEXaggDataEmph 2 2 4 4 3" xfId="19799"/>
    <cellStyle name="SAPBEXaggDataEmph 2 2 4 4 4" xfId="19800"/>
    <cellStyle name="SAPBEXaggDataEmph 2 2 4 5" xfId="19801"/>
    <cellStyle name="SAPBEXaggDataEmph 2 2 4 5 2" xfId="19802"/>
    <cellStyle name="SAPBEXaggDataEmph 2 2 4 5 2 2" xfId="19803"/>
    <cellStyle name="SAPBEXaggDataEmph 2 2 4 5 2 3" xfId="19804"/>
    <cellStyle name="SAPBEXaggDataEmph 2 2 4 5 3" xfId="19805"/>
    <cellStyle name="SAPBEXaggDataEmph 2 2 4 5 4" xfId="19806"/>
    <cellStyle name="SAPBEXaggDataEmph 2 2 4 6" xfId="19807"/>
    <cellStyle name="SAPBEXaggDataEmph 2 2 4 6 2" xfId="19808"/>
    <cellStyle name="SAPBEXaggDataEmph 2 2 4 6 2 2" xfId="19809"/>
    <cellStyle name="SAPBEXaggDataEmph 2 2 4 6 2 3" xfId="19810"/>
    <cellStyle name="SAPBEXaggDataEmph 2 2 4 6 3" xfId="19811"/>
    <cellStyle name="SAPBEXaggDataEmph 2 2 4 6 4" xfId="19812"/>
    <cellStyle name="SAPBEXaggDataEmph 2 2 4 7" xfId="19813"/>
    <cellStyle name="SAPBEXaggDataEmph 2 2 4 7 2" xfId="19814"/>
    <cellStyle name="SAPBEXaggDataEmph 2 2 4 7 3" xfId="19815"/>
    <cellStyle name="SAPBEXaggDataEmph 2 2 4 8" xfId="19816"/>
    <cellStyle name="SAPBEXaggDataEmph 2 2 4 9" xfId="19817"/>
    <cellStyle name="SAPBEXaggDataEmph 2 2 5" xfId="19818"/>
    <cellStyle name="SAPBEXaggDataEmph 2 2 5 2" xfId="19819"/>
    <cellStyle name="SAPBEXaggDataEmph 2 2 5 2 2" xfId="19820"/>
    <cellStyle name="SAPBEXaggDataEmph 2 2 5 2 3" xfId="19821"/>
    <cellStyle name="SAPBEXaggDataEmph 2 2 5 3" xfId="19822"/>
    <cellStyle name="SAPBEXaggDataEmph 2 2 5 4" xfId="19823"/>
    <cellStyle name="SAPBEXaggDataEmph 2 2 6" xfId="19824"/>
    <cellStyle name="SAPBEXaggDataEmph 2 2 6 2" xfId="19825"/>
    <cellStyle name="SAPBEXaggDataEmph 2 2 6 2 2" xfId="19826"/>
    <cellStyle name="SAPBEXaggDataEmph 2 2 6 2 3" xfId="19827"/>
    <cellStyle name="SAPBEXaggDataEmph 2 2 6 3" xfId="19828"/>
    <cellStyle name="SAPBEXaggDataEmph 2 2 6 4" xfId="19829"/>
    <cellStyle name="SAPBEXaggDataEmph 2 2 7" xfId="19830"/>
    <cellStyle name="SAPBEXaggDataEmph 2 2 7 2" xfId="19831"/>
    <cellStyle name="SAPBEXaggDataEmph 2 2 7 2 2" xfId="19832"/>
    <cellStyle name="SAPBEXaggDataEmph 2 2 7 2 3" xfId="19833"/>
    <cellStyle name="SAPBEXaggDataEmph 2 2 7 3" xfId="19834"/>
    <cellStyle name="SAPBEXaggDataEmph 2 2 7 4" xfId="19835"/>
    <cellStyle name="SAPBEXaggDataEmph 2 2 8" xfId="19836"/>
    <cellStyle name="SAPBEXaggDataEmph 2 2 8 2" xfId="19837"/>
    <cellStyle name="SAPBEXaggDataEmph 2 2 8 2 2" xfId="19838"/>
    <cellStyle name="SAPBEXaggDataEmph 2 2 8 2 3" xfId="19839"/>
    <cellStyle name="SAPBEXaggDataEmph 2 2 8 3" xfId="19840"/>
    <cellStyle name="SAPBEXaggDataEmph 2 2 8 4" xfId="19841"/>
    <cellStyle name="SAPBEXaggDataEmph 2 2 9" xfId="19842"/>
    <cellStyle name="SAPBEXaggDataEmph 2 2 9 2" xfId="19843"/>
    <cellStyle name="SAPBEXaggDataEmph 2 2 9 2 2" xfId="19844"/>
    <cellStyle name="SAPBEXaggDataEmph 2 2 9 2 3" xfId="19845"/>
    <cellStyle name="SAPBEXaggDataEmph 2 2 9 3" xfId="19846"/>
    <cellStyle name="SAPBEXaggDataEmph 2 2 9 4" xfId="19847"/>
    <cellStyle name="SAPBEXaggDataEmph 2 2_401K Summary" xfId="19848"/>
    <cellStyle name="SAPBEXaggDataEmph 2 3" xfId="19849"/>
    <cellStyle name="SAPBEXaggDataEmph 2 3 10" xfId="19850"/>
    <cellStyle name="SAPBEXaggDataEmph 2 3 10 2" xfId="19851"/>
    <cellStyle name="SAPBEXaggDataEmph 2 3 10 2 2" xfId="19852"/>
    <cellStyle name="SAPBEXaggDataEmph 2 3 10 3" xfId="19853"/>
    <cellStyle name="SAPBEXaggDataEmph 2 3 11" xfId="19854"/>
    <cellStyle name="SAPBEXaggDataEmph 2 3 11 2" xfId="19855"/>
    <cellStyle name="SAPBEXaggDataEmph 2 3 11 2 2" xfId="19856"/>
    <cellStyle name="SAPBEXaggDataEmph 2 3 11 3" xfId="19857"/>
    <cellStyle name="SAPBEXaggDataEmph 2 3 12" xfId="19858"/>
    <cellStyle name="SAPBEXaggDataEmph 2 3 2" xfId="19859"/>
    <cellStyle name="SAPBEXaggDataEmph 2 3 2 2" xfId="19860"/>
    <cellStyle name="SAPBEXaggDataEmph 2 3 2 2 2" xfId="19861"/>
    <cellStyle name="SAPBEXaggDataEmph 2 3 2 2 2 2" xfId="19862"/>
    <cellStyle name="SAPBEXaggDataEmph 2 3 2 2 2 2 2" xfId="19863"/>
    <cellStyle name="SAPBEXaggDataEmph 2 3 2 2 2 3" xfId="19864"/>
    <cellStyle name="SAPBEXaggDataEmph 2 3 2 2 3" xfId="19865"/>
    <cellStyle name="SAPBEXaggDataEmph 2 3 2 2 3 2" xfId="19866"/>
    <cellStyle name="SAPBEXaggDataEmph 2 3 2 2 3 2 2" xfId="19867"/>
    <cellStyle name="SAPBEXaggDataEmph 2 3 2 2 3 3" xfId="19868"/>
    <cellStyle name="SAPBEXaggDataEmph 2 3 2 2 4" xfId="19869"/>
    <cellStyle name="SAPBEXaggDataEmph 2 3 2 2 4 2" xfId="19870"/>
    <cellStyle name="SAPBEXaggDataEmph 2 3 2 2 5" xfId="19871"/>
    <cellStyle name="SAPBEXaggDataEmph 2 3 2 2 5 2" xfId="19872"/>
    <cellStyle name="SAPBEXaggDataEmph 2 3 2 2 6" xfId="19873"/>
    <cellStyle name="SAPBEXaggDataEmph 2 3 2 3" xfId="19874"/>
    <cellStyle name="SAPBEXaggDataEmph 2 3 2 3 2" xfId="19875"/>
    <cellStyle name="SAPBEXaggDataEmph 2 3 2 3 2 2" xfId="19876"/>
    <cellStyle name="SAPBEXaggDataEmph 2 3 2 3 2 2 2" xfId="19877"/>
    <cellStyle name="SAPBEXaggDataEmph 2 3 2 3 2 3" xfId="19878"/>
    <cellStyle name="SAPBEXaggDataEmph 2 3 2 3 3" xfId="19879"/>
    <cellStyle name="SAPBEXaggDataEmph 2 3 2 3 3 2" xfId="19880"/>
    <cellStyle name="SAPBEXaggDataEmph 2 3 2 3 3 2 2" xfId="19881"/>
    <cellStyle name="SAPBEXaggDataEmph 2 3 2 3 3 3" xfId="19882"/>
    <cellStyle name="SAPBEXaggDataEmph 2 3 2 3 4" xfId="19883"/>
    <cellStyle name="SAPBEXaggDataEmph 2 3 2 3 4 2" xfId="19884"/>
    <cellStyle name="SAPBEXaggDataEmph 2 3 2 3 5" xfId="19885"/>
    <cellStyle name="SAPBEXaggDataEmph 2 3 2 3 5 2" xfId="19886"/>
    <cellStyle name="SAPBEXaggDataEmph 2 3 2 3 6" xfId="19887"/>
    <cellStyle name="SAPBEXaggDataEmph 2 3 2 4" xfId="19888"/>
    <cellStyle name="SAPBEXaggDataEmph 2 3 2 4 2" xfId="19889"/>
    <cellStyle name="SAPBEXaggDataEmph 2 3 2 4 2 2" xfId="19890"/>
    <cellStyle name="SAPBEXaggDataEmph 2 3 2 4 2 2 2" xfId="19891"/>
    <cellStyle name="SAPBEXaggDataEmph 2 3 2 4 2 3" xfId="19892"/>
    <cellStyle name="SAPBEXaggDataEmph 2 3 2 4 3" xfId="19893"/>
    <cellStyle name="SAPBEXaggDataEmph 2 3 2 4 3 2" xfId="19894"/>
    <cellStyle name="SAPBEXaggDataEmph 2 3 2 4 3 2 2" xfId="19895"/>
    <cellStyle name="SAPBEXaggDataEmph 2 3 2 4 3 3" xfId="19896"/>
    <cellStyle name="SAPBEXaggDataEmph 2 3 2 4 4" xfId="19897"/>
    <cellStyle name="SAPBEXaggDataEmph 2 3 2 4 4 2" xfId="19898"/>
    <cellStyle name="SAPBEXaggDataEmph 2 3 2 4 5" xfId="19899"/>
    <cellStyle name="SAPBEXaggDataEmph 2 3 2 4 5 2" xfId="19900"/>
    <cellStyle name="SAPBEXaggDataEmph 2 3 2 4 6" xfId="19901"/>
    <cellStyle name="SAPBEXaggDataEmph 2 3 2 5" xfId="19902"/>
    <cellStyle name="SAPBEXaggDataEmph 2 3 2 5 2" xfId="19903"/>
    <cellStyle name="SAPBEXaggDataEmph 2 3 2 5 2 2" xfId="19904"/>
    <cellStyle name="SAPBEXaggDataEmph 2 3 2 5 3" xfId="19905"/>
    <cellStyle name="SAPBEXaggDataEmph 2 3 2 6" xfId="19906"/>
    <cellStyle name="SAPBEXaggDataEmph 2 3 2_Other Benefits Allocation %" xfId="19907"/>
    <cellStyle name="SAPBEXaggDataEmph 2 3 3" xfId="19908"/>
    <cellStyle name="SAPBEXaggDataEmph 2 3 3 2" xfId="19909"/>
    <cellStyle name="SAPBEXaggDataEmph 2 3 3 2 2" xfId="19910"/>
    <cellStyle name="SAPBEXaggDataEmph 2 3 3 2 2 2" xfId="19911"/>
    <cellStyle name="SAPBEXaggDataEmph 2 3 3 2 2 2 2" xfId="19912"/>
    <cellStyle name="SAPBEXaggDataEmph 2 3 3 2 2 3" xfId="19913"/>
    <cellStyle name="SAPBEXaggDataEmph 2 3 3 2 3" xfId="19914"/>
    <cellStyle name="SAPBEXaggDataEmph 2 3 3 2 3 2" xfId="19915"/>
    <cellStyle name="SAPBEXaggDataEmph 2 3 3 2 3 2 2" xfId="19916"/>
    <cellStyle name="SAPBEXaggDataEmph 2 3 3 2 3 3" xfId="19917"/>
    <cellStyle name="SAPBEXaggDataEmph 2 3 3 2 4" xfId="19918"/>
    <cellStyle name="SAPBEXaggDataEmph 2 3 3 2 4 2" xfId="19919"/>
    <cellStyle name="SAPBEXaggDataEmph 2 3 3 2 5" xfId="19920"/>
    <cellStyle name="SAPBEXaggDataEmph 2 3 3 2 5 2" xfId="19921"/>
    <cellStyle name="SAPBEXaggDataEmph 2 3 3 2 6" xfId="19922"/>
    <cellStyle name="SAPBEXaggDataEmph 2 3 3 3" xfId="19923"/>
    <cellStyle name="SAPBEXaggDataEmph 2 3 3 3 2" xfId="19924"/>
    <cellStyle name="SAPBEXaggDataEmph 2 3 3 3 2 2" xfId="19925"/>
    <cellStyle name="SAPBEXaggDataEmph 2 3 3 3 2 2 2" xfId="19926"/>
    <cellStyle name="SAPBEXaggDataEmph 2 3 3 3 2 3" xfId="19927"/>
    <cellStyle name="SAPBEXaggDataEmph 2 3 3 3 3" xfId="19928"/>
    <cellStyle name="SAPBEXaggDataEmph 2 3 3 3 3 2" xfId="19929"/>
    <cellStyle name="SAPBEXaggDataEmph 2 3 3 3 3 2 2" xfId="19930"/>
    <cellStyle name="SAPBEXaggDataEmph 2 3 3 3 3 3" xfId="19931"/>
    <cellStyle name="SAPBEXaggDataEmph 2 3 3 3 4" xfId="19932"/>
    <cellStyle name="SAPBEXaggDataEmph 2 3 3 3 4 2" xfId="19933"/>
    <cellStyle name="SAPBEXaggDataEmph 2 3 3 3 5" xfId="19934"/>
    <cellStyle name="SAPBEXaggDataEmph 2 3 3 3 5 2" xfId="19935"/>
    <cellStyle name="SAPBEXaggDataEmph 2 3 3 3 6" xfId="19936"/>
    <cellStyle name="SAPBEXaggDataEmph 2 3 3 4" xfId="19937"/>
    <cellStyle name="SAPBEXaggDataEmph 2 3 3 4 2" xfId="19938"/>
    <cellStyle name="SAPBEXaggDataEmph 2 3 3 4 2 2" xfId="19939"/>
    <cellStyle name="SAPBEXaggDataEmph 2 3 3 4 3" xfId="19940"/>
    <cellStyle name="SAPBEXaggDataEmph 2 3 3 5" xfId="19941"/>
    <cellStyle name="SAPBEXaggDataEmph 2 3 3 5 2" xfId="19942"/>
    <cellStyle name="SAPBEXaggDataEmph 2 3 3 5 2 2" xfId="19943"/>
    <cellStyle name="SAPBEXaggDataEmph 2 3 3 5 3" xfId="19944"/>
    <cellStyle name="SAPBEXaggDataEmph 2 3 3 6" xfId="19945"/>
    <cellStyle name="SAPBEXaggDataEmph 2 3 3 6 2" xfId="19946"/>
    <cellStyle name="SAPBEXaggDataEmph 2 3 3 7" xfId="19947"/>
    <cellStyle name="SAPBEXaggDataEmph 2 3 3 7 2" xfId="19948"/>
    <cellStyle name="SAPBEXaggDataEmph 2 3 3 8" xfId="19949"/>
    <cellStyle name="SAPBEXaggDataEmph 2 3 3_Other Benefits Allocation %" xfId="19950"/>
    <cellStyle name="SAPBEXaggDataEmph 2 3 4" xfId="19951"/>
    <cellStyle name="SAPBEXaggDataEmph 2 3 4 2" xfId="19952"/>
    <cellStyle name="SAPBEXaggDataEmph 2 3 4 2 2" xfId="19953"/>
    <cellStyle name="SAPBEXaggDataEmph 2 3 4 2 3" xfId="19954"/>
    <cellStyle name="SAPBEXaggDataEmph 2 3 4 3" xfId="19955"/>
    <cellStyle name="SAPBEXaggDataEmph 2 3 4 4" xfId="19956"/>
    <cellStyle name="SAPBEXaggDataEmph 2 3 5" xfId="19957"/>
    <cellStyle name="SAPBEXaggDataEmph 2 3 5 2" xfId="19958"/>
    <cellStyle name="SAPBEXaggDataEmph 2 3 5 2 2" xfId="19959"/>
    <cellStyle name="SAPBEXaggDataEmph 2 3 5 2 3" xfId="19960"/>
    <cellStyle name="SAPBEXaggDataEmph 2 3 5 3" xfId="19961"/>
    <cellStyle name="SAPBEXaggDataEmph 2 3 5 4" xfId="19962"/>
    <cellStyle name="SAPBEXaggDataEmph 2 3 6" xfId="19963"/>
    <cellStyle name="SAPBEXaggDataEmph 2 3 6 2" xfId="19964"/>
    <cellStyle name="SAPBEXaggDataEmph 2 3 6 2 2" xfId="19965"/>
    <cellStyle name="SAPBEXaggDataEmph 2 3 6 2 3" xfId="19966"/>
    <cellStyle name="SAPBEXaggDataEmph 2 3 6 3" xfId="19967"/>
    <cellStyle name="SAPBEXaggDataEmph 2 3 6 4" xfId="19968"/>
    <cellStyle name="SAPBEXaggDataEmph 2 3 7" xfId="19969"/>
    <cellStyle name="SAPBEXaggDataEmph 2 3 7 2" xfId="19970"/>
    <cellStyle name="SAPBEXaggDataEmph 2 3 7 2 2" xfId="19971"/>
    <cellStyle name="SAPBEXaggDataEmph 2 3 7 3" xfId="19972"/>
    <cellStyle name="SAPBEXaggDataEmph 2 3 8" xfId="19973"/>
    <cellStyle name="SAPBEXaggDataEmph 2 3 8 2" xfId="19974"/>
    <cellStyle name="SAPBEXaggDataEmph 2 3 8 2 2" xfId="19975"/>
    <cellStyle name="SAPBEXaggDataEmph 2 3 8 3" xfId="19976"/>
    <cellStyle name="SAPBEXaggDataEmph 2 3 9" xfId="19977"/>
    <cellStyle name="SAPBEXaggDataEmph 2 3 9 2" xfId="19978"/>
    <cellStyle name="SAPBEXaggDataEmph 2 3 9 2 2" xfId="19979"/>
    <cellStyle name="SAPBEXaggDataEmph 2 3 9 3" xfId="19980"/>
    <cellStyle name="SAPBEXaggDataEmph 2 3_401K Summary" xfId="19981"/>
    <cellStyle name="SAPBEXaggDataEmph 2 4" xfId="19982"/>
    <cellStyle name="SAPBEXaggDataEmph 2 4 2" xfId="19983"/>
    <cellStyle name="SAPBEXaggDataEmph 2 4 2 2" xfId="19984"/>
    <cellStyle name="SAPBEXaggDataEmph 2 4 2 2 2" xfId="19985"/>
    <cellStyle name="SAPBEXaggDataEmph 2 4 2 2 2 2" xfId="19986"/>
    <cellStyle name="SAPBEXaggDataEmph 2 4 2 2 3" xfId="19987"/>
    <cellStyle name="SAPBEXaggDataEmph 2 4 2 3" xfId="19988"/>
    <cellStyle name="SAPBEXaggDataEmph 2 4 2 3 2" xfId="19989"/>
    <cellStyle name="SAPBEXaggDataEmph 2 4 2 3 2 2" xfId="19990"/>
    <cellStyle name="SAPBEXaggDataEmph 2 4 2 3 3" xfId="19991"/>
    <cellStyle name="SAPBEXaggDataEmph 2 4 2 4" xfId="19992"/>
    <cellStyle name="SAPBEXaggDataEmph 2 4 2 4 2" xfId="19993"/>
    <cellStyle name="SAPBEXaggDataEmph 2 4 2 5" xfId="19994"/>
    <cellStyle name="SAPBEXaggDataEmph 2 4 2 5 2" xfId="19995"/>
    <cellStyle name="SAPBEXaggDataEmph 2 4 2 6" xfId="19996"/>
    <cellStyle name="SAPBEXaggDataEmph 2 4 3" xfId="19997"/>
    <cellStyle name="SAPBEXaggDataEmph 2 4 3 2" xfId="19998"/>
    <cellStyle name="SAPBEXaggDataEmph 2 4 3 2 2" xfId="19999"/>
    <cellStyle name="SAPBEXaggDataEmph 2 4 3 2 2 2" xfId="20000"/>
    <cellStyle name="SAPBEXaggDataEmph 2 4 3 2 3" xfId="20001"/>
    <cellStyle name="SAPBEXaggDataEmph 2 4 3 3" xfId="20002"/>
    <cellStyle name="SAPBEXaggDataEmph 2 4 3 3 2" xfId="20003"/>
    <cellStyle name="SAPBEXaggDataEmph 2 4 3 3 2 2" xfId="20004"/>
    <cellStyle name="SAPBEXaggDataEmph 2 4 3 3 3" xfId="20005"/>
    <cellStyle name="SAPBEXaggDataEmph 2 4 3 4" xfId="20006"/>
    <cellStyle name="SAPBEXaggDataEmph 2 4 3 4 2" xfId="20007"/>
    <cellStyle name="SAPBEXaggDataEmph 2 4 3 5" xfId="20008"/>
    <cellStyle name="SAPBEXaggDataEmph 2 4 3 5 2" xfId="20009"/>
    <cellStyle name="SAPBEXaggDataEmph 2 4 3 6" xfId="20010"/>
    <cellStyle name="SAPBEXaggDataEmph 2 4 4" xfId="20011"/>
    <cellStyle name="SAPBEXaggDataEmph 2 4 4 2" xfId="20012"/>
    <cellStyle name="SAPBEXaggDataEmph 2 4 4 2 2" xfId="20013"/>
    <cellStyle name="SAPBEXaggDataEmph 2 4 4 2 2 2" xfId="20014"/>
    <cellStyle name="SAPBEXaggDataEmph 2 4 4 2 3" xfId="20015"/>
    <cellStyle name="SAPBEXaggDataEmph 2 4 4 3" xfId="20016"/>
    <cellStyle name="SAPBEXaggDataEmph 2 4 4 3 2" xfId="20017"/>
    <cellStyle name="SAPBEXaggDataEmph 2 4 4 3 2 2" xfId="20018"/>
    <cellStyle name="SAPBEXaggDataEmph 2 4 4 3 3" xfId="20019"/>
    <cellStyle name="SAPBEXaggDataEmph 2 4 4 4" xfId="20020"/>
    <cellStyle name="SAPBEXaggDataEmph 2 4 4 4 2" xfId="20021"/>
    <cellStyle name="SAPBEXaggDataEmph 2 4 4 5" xfId="20022"/>
    <cellStyle name="SAPBEXaggDataEmph 2 4 4 5 2" xfId="20023"/>
    <cellStyle name="SAPBEXaggDataEmph 2 4 4 6" xfId="20024"/>
    <cellStyle name="SAPBEXaggDataEmph 2 4 5" xfId="20025"/>
    <cellStyle name="SAPBEXaggDataEmph 2 4 5 2" xfId="20026"/>
    <cellStyle name="SAPBEXaggDataEmph 2 4 5 2 2" xfId="20027"/>
    <cellStyle name="SAPBEXaggDataEmph 2 4 5 2 3" xfId="20028"/>
    <cellStyle name="SAPBEXaggDataEmph 2 4 5 3" xfId="20029"/>
    <cellStyle name="SAPBEXaggDataEmph 2 4 5 4" xfId="20030"/>
    <cellStyle name="SAPBEXaggDataEmph 2 4 6" xfId="20031"/>
    <cellStyle name="SAPBEXaggDataEmph 2 4 6 2" xfId="20032"/>
    <cellStyle name="SAPBEXaggDataEmph 2 4 6 2 2" xfId="20033"/>
    <cellStyle name="SAPBEXaggDataEmph 2 4 6 2 3" xfId="20034"/>
    <cellStyle name="SAPBEXaggDataEmph 2 4 6 3" xfId="20035"/>
    <cellStyle name="SAPBEXaggDataEmph 2 4 6 4" xfId="20036"/>
    <cellStyle name="SAPBEXaggDataEmph 2 4 7" xfId="20037"/>
    <cellStyle name="SAPBEXaggDataEmph 2 4 7 2" xfId="20038"/>
    <cellStyle name="SAPBEXaggDataEmph 2 4 7 3" xfId="20039"/>
    <cellStyle name="SAPBEXaggDataEmph 2 4 8" xfId="20040"/>
    <cellStyle name="SAPBEXaggDataEmph 2 4 9" xfId="20041"/>
    <cellStyle name="SAPBEXaggDataEmph 2 4_Other Benefits Allocation %" xfId="20042"/>
    <cellStyle name="SAPBEXaggDataEmph 2 5" xfId="20043"/>
    <cellStyle name="SAPBEXaggDataEmph 2 5 2" xfId="20044"/>
    <cellStyle name="SAPBEXaggDataEmph 2 5 2 2" xfId="20045"/>
    <cellStyle name="SAPBEXaggDataEmph 2 5 2 2 2" xfId="20046"/>
    <cellStyle name="SAPBEXaggDataEmph 2 5 2 2 3" xfId="20047"/>
    <cellStyle name="SAPBEXaggDataEmph 2 5 2 3" xfId="20048"/>
    <cellStyle name="SAPBEXaggDataEmph 2 5 2 4" xfId="20049"/>
    <cellStyle name="SAPBEXaggDataEmph 2 5 3" xfId="20050"/>
    <cellStyle name="SAPBEXaggDataEmph 2 5 3 2" xfId="20051"/>
    <cellStyle name="SAPBEXaggDataEmph 2 5 3 2 2" xfId="20052"/>
    <cellStyle name="SAPBEXaggDataEmph 2 5 3 2 3" xfId="20053"/>
    <cellStyle name="SAPBEXaggDataEmph 2 5 3 3" xfId="20054"/>
    <cellStyle name="SAPBEXaggDataEmph 2 5 3 4" xfId="20055"/>
    <cellStyle name="SAPBEXaggDataEmph 2 5 4" xfId="20056"/>
    <cellStyle name="SAPBEXaggDataEmph 2 5 4 2" xfId="20057"/>
    <cellStyle name="SAPBEXaggDataEmph 2 5 4 2 2" xfId="20058"/>
    <cellStyle name="SAPBEXaggDataEmph 2 5 4 2 3" xfId="20059"/>
    <cellStyle name="SAPBEXaggDataEmph 2 5 4 3" xfId="20060"/>
    <cellStyle name="SAPBEXaggDataEmph 2 5 4 4" xfId="20061"/>
    <cellStyle name="SAPBEXaggDataEmph 2 5 5" xfId="20062"/>
    <cellStyle name="SAPBEXaggDataEmph 2 5 5 2" xfId="20063"/>
    <cellStyle name="SAPBEXaggDataEmph 2 5 5 2 2" xfId="20064"/>
    <cellStyle name="SAPBEXaggDataEmph 2 5 5 2 3" xfId="20065"/>
    <cellStyle name="SAPBEXaggDataEmph 2 5 5 3" xfId="20066"/>
    <cellStyle name="SAPBEXaggDataEmph 2 5 5 4" xfId="20067"/>
    <cellStyle name="SAPBEXaggDataEmph 2 5 6" xfId="20068"/>
    <cellStyle name="SAPBEXaggDataEmph 2 5 6 2" xfId="20069"/>
    <cellStyle name="SAPBEXaggDataEmph 2 5 6 2 2" xfId="20070"/>
    <cellStyle name="SAPBEXaggDataEmph 2 5 6 2 3" xfId="20071"/>
    <cellStyle name="SAPBEXaggDataEmph 2 5 6 3" xfId="20072"/>
    <cellStyle name="SAPBEXaggDataEmph 2 5 6 4" xfId="20073"/>
    <cellStyle name="SAPBEXaggDataEmph 2 5 7" xfId="20074"/>
    <cellStyle name="SAPBEXaggDataEmph 2 5 7 2" xfId="20075"/>
    <cellStyle name="SAPBEXaggDataEmph 2 5 7 3" xfId="20076"/>
    <cellStyle name="SAPBEXaggDataEmph 2 5 8" xfId="20077"/>
    <cellStyle name="SAPBEXaggDataEmph 2 5 9" xfId="20078"/>
    <cellStyle name="SAPBEXaggDataEmph 2 6" xfId="20079"/>
    <cellStyle name="SAPBEXaggDataEmph 2 6 2" xfId="20080"/>
    <cellStyle name="SAPBEXaggDataEmph 2 6 2 2" xfId="20081"/>
    <cellStyle name="SAPBEXaggDataEmph 2 6 2 3" xfId="20082"/>
    <cellStyle name="SAPBEXaggDataEmph 2 6 3" xfId="20083"/>
    <cellStyle name="SAPBEXaggDataEmph 2 6 4" xfId="20084"/>
    <cellStyle name="SAPBEXaggDataEmph 2 7" xfId="20085"/>
    <cellStyle name="SAPBEXaggDataEmph 2 7 2" xfId="20086"/>
    <cellStyle name="SAPBEXaggDataEmph 2 7 2 2" xfId="20087"/>
    <cellStyle name="SAPBEXaggDataEmph 2 7 2 3" xfId="20088"/>
    <cellStyle name="SAPBEXaggDataEmph 2 7 3" xfId="20089"/>
    <cellStyle name="SAPBEXaggDataEmph 2 7 4" xfId="20090"/>
    <cellStyle name="SAPBEXaggDataEmph 2 8" xfId="20091"/>
    <cellStyle name="SAPBEXaggDataEmph 2 8 2" xfId="20092"/>
    <cellStyle name="SAPBEXaggDataEmph 2 8 2 2" xfId="20093"/>
    <cellStyle name="SAPBEXaggDataEmph 2 8 2 3" xfId="20094"/>
    <cellStyle name="SAPBEXaggDataEmph 2 8 3" xfId="20095"/>
    <cellStyle name="SAPBEXaggDataEmph 2 8 4" xfId="20096"/>
    <cellStyle name="SAPBEXaggDataEmph 2 9" xfId="20097"/>
    <cellStyle name="SAPBEXaggDataEmph 2 9 2" xfId="20098"/>
    <cellStyle name="SAPBEXaggDataEmph 2 9 2 2" xfId="20099"/>
    <cellStyle name="SAPBEXaggDataEmph 2 9 2 2 2" xfId="20100"/>
    <cellStyle name="SAPBEXaggDataEmph 2 9 2 2 2 2" xfId="20101"/>
    <cellStyle name="SAPBEXaggDataEmph 2 9 2 2 3" xfId="20102"/>
    <cellStyle name="SAPBEXaggDataEmph 2 9 2 3" xfId="20103"/>
    <cellStyle name="SAPBEXaggDataEmph 2 9 2 3 2" xfId="20104"/>
    <cellStyle name="SAPBEXaggDataEmph 2 9 2 3 2 2" xfId="20105"/>
    <cellStyle name="SAPBEXaggDataEmph 2 9 2 3 3" xfId="20106"/>
    <cellStyle name="SAPBEXaggDataEmph 2 9 2 4" xfId="20107"/>
    <cellStyle name="SAPBEXaggDataEmph 2 9 2 4 2" xfId="20108"/>
    <cellStyle name="SAPBEXaggDataEmph 2 9 2 5" xfId="20109"/>
    <cellStyle name="SAPBEXaggDataEmph 2 9 2 5 2" xfId="20110"/>
    <cellStyle name="SAPBEXaggDataEmph 2 9 2 6" xfId="20111"/>
    <cellStyle name="SAPBEXaggDataEmph 2 9 3" xfId="20112"/>
    <cellStyle name="SAPBEXaggDataEmph 2 9 3 2" xfId="20113"/>
    <cellStyle name="SAPBEXaggDataEmph 2 9 3 2 2" xfId="20114"/>
    <cellStyle name="SAPBEXaggDataEmph 2 9 3 2 2 2" xfId="20115"/>
    <cellStyle name="SAPBEXaggDataEmph 2 9 3 2 3" xfId="20116"/>
    <cellStyle name="SAPBEXaggDataEmph 2 9 3 3" xfId="20117"/>
    <cellStyle name="SAPBEXaggDataEmph 2 9 3 3 2" xfId="20118"/>
    <cellStyle name="SAPBEXaggDataEmph 2 9 3 3 2 2" xfId="20119"/>
    <cellStyle name="SAPBEXaggDataEmph 2 9 3 3 3" xfId="20120"/>
    <cellStyle name="SAPBEXaggDataEmph 2 9 3 4" xfId="20121"/>
    <cellStyle name="SAPBEXaggDataEmph 2 9 3 4 2" xfId="20122"/>
    <cellStyle name="SAPBEXaggDataEmph 2 9 3 5" xfId="20123"/>
    <cellStyle name="SAPBEXaggDataEmph 2 9 3 5 2" xfId="20124"/>
    <cellStyle name="SAPBEXaggDataEmph 2 9 3 6" xfId="20125"/>
    <cellStyle name="SAPBEXaggDataEmph 2 9 4" xfId="20126"/>
    <cellStyle name="SAPBEXaggDataEmph 2 9 4 2" xfId="20127"/>
    <cellStyle name="SAPBEXaggDataEmph 2 9 4 2 2" xfId="20128"/>
    <cellStyle name="SAPBEXaggDataEmph 2 9 4 3" xfId="20129"/>
    <cellStyle name="SAPBEXaggDataEmph 2 9 5" xfId="20130"/>
    <cellStyle name="SAPBEXaggDataEmph 2 9 5 2" xfId="20131"/>
    <cellStyle name="SAPBEXaggDataEmph 2 9 5 2 2" xfId="20132"/>
    <cellStyle name="SAPBEXaggDataEmph 2 9 5 3" xfId="20133"/>
    <cellStyle name="SAPBEXaggDataEmph 2 9 6" xfId="20134"/>
    <cellStyle name="SAPBEXaggDataEmph 2 9 6 2" xfId="20135"/>
    <cellStyle name="SAPBEXaggDataEmph 2 9 7" xfId="20136"/>
    <cellStyle name="SAPBEXaggDataEmph 2 9 7 2" xfId="20137"/>
    <cellStyle name="SAPBEXaggDataEmph 2 9 8" xfId="20138"/>
    <cellStyle name="SAPBEXaggDataEmph 2 9_Other Benefits Allocation %" xfId="20139"/>
    <cellStyle name="SAPBEXaggDataEmph 2_401K Summary" xfId="20140"/>
    <cellStyle name="SAPBEXaggDataEmph 20" xfId="20141"/>
    <cellStyle name="SAPBEXaggDataEmph 20 2" xfId="20142"/>
    <cellStyle name="SAPBEXaggDataEmph 20 2 2" xfId="20143"/>
    <cellStyle name="SAPBEXaggDataEmph 20 3" xfId="20144"/>
    <cellStyle name="SAPBEXaggDataEmph 21" xfId="20145"/>
    <cellStyle name="SAPBEXaggDataEmph 21 2" xfId="20146"/>
    <cellStyle name="SAPBEXaggDataEmph 21 2 2" xfId="20147"/>
    <cellStyle name="SAPBEXaggDataEmph 21 3" xfId="20148"/>
    <cellStyle name="SAPBEXaggDataEmph 22" xfId="20149"/>
    <cellStyle name="SAPBEXaggDataEmph 22 2" xfId="20150"/>
    <cellStyle name="SAPBEXaggDataEmph 22 2 2" xfId="20151"/>
    <cellStyle name="SAPBEXaggDataEmph 22 3" xfId="20152"/>
    <cellStyle name="SAPBEXaggDataEmph 23" xfId="20153"/>
    <cellStyle name="SAPBEXaggDataEmph 23 2" xfId="20154"/>
    <cellStyle name="SAPBEXaggDataEmph 23 2 2" xfId="20155"/>
    <cellStyle name="SAPBEXaggDataEmph 23 3" xfId="20156"/>
    <cellStyle name="SAPBEXaggDataEmph 24" xfId="20157"/>
    <cellStyle name="SAPBEXaggDataEmph 24 2" xfId="20158"/>
    <cellStyle name="SAPBEXaggDataEmph 24 2 2" xfId="20159"/>
    <cellStyle name="SAPBEXaggDataEmph 24 3" xfId="20160"/>
    <cellStyle name="SAPBEXaggDataEmph 25" xfId="20161"/>
    <cellStyle name="SAPBEXaggDataEmph 25 2" xfId="20162"/>
    <cellStyle name="SAPBEXaggDataEmph 25 2 2" xfId="20163"/>
    <cellStyle name="SAPBEXaggDataEmph 25 3" xfId="20164"/>
    <cellStyle name="SAPBEXaggDataEmph 26" xfId="20165"/>
    <cellStyle name="SAPBEXaggDataEmph 26 2" xfId="20166"/>
    <cellStyle name="SAPBEXaggDataEmph 26 2 2" xfId="20167"/>
    <cellStyle name="SAPBEXaggDataEmph 26 3" xfId="20168"/>
    <cellStyle name="SAPBEXaggDataEmph 27" xfId="20169"/>
    <cellStyle name="SAPBEXaggDataEmph 27 2" xfId="20170"/>
    <cellStyle name="SAPBEXaggDataEmph 27 2 2" xfId="20171"/>
    <cellStyle name="SAPBEXaggDataEmph 27 3" xfId="20172"/>
    <cellStyle name="SAPBEXaggDataEmph 28" xfId="20173"/>
    <cellStyle name="SAPBEXaggDataEmph 28 2" xfId="20174"/>
    <cellStyle name="SAPBEXaggDataEmph 29" xfId="20175"/>
    <cellStyle name="SAPBEXaggDataEmph 29 2" xfId="20176"/>
    <cellStyle name="SAPBEXaggDataEmph 3" xfId="20177"/>
    <cellStyle name="SAPBEXaggDataEmph 3 10" xfId="20178"/>
    <cellStyle name="SAPBEXaggDataEmph 3 10 2" xfId="20179"/>
    <cellStyle name="SAPBEXaggDataEmph 3 10 2 2" xfId="20180"/>
    <cellStyle name="SAPBEXaggDataEmph 3 10 3" xfId="20181"/>
    <cellStyle name="SAPBEXaggDataEmph 3 11" xfId="20182"/>
    <cellStyle name="SAPBEXaggDataEmph 3 11 2" xfId="20183"/>
    <cellStyle name="SAPBEXaggDataEmph 3 11 2 2" xfId="20184"/>
    <cellStyle name="SAPBEXaggDataEmph 3 11 3" xfId="20185"/>
    <cellStyle name="SAPBEXaggDataEmph 3 12" xfId="20186"/>
    <cellStyle name="SAPBEXaggDataEmph 3 2" xfId="20187"/>
    <cellStyle name="SAPBEXaggDataEmph 3 2 2" xfId="20188"/>
    <cellStyle name="SAPBEXaggDataEmph 3 2 2 2" xfId="20189"/>
    <cellStyle name="SAPBEXaggDataEmph 3 2 2 2 2" xfId="20190"/>
    <cellStyle name="SAPBEXaggDataEmph 3 2 2 2 3" xfId="20191"/>
    <cellStyle name="SAPBEXaggDataEmph 3 2 2 3" xfId="20192"/>
    <cellStyle name="SAPBEXaggDataEmph 3 2 2 4" xfId="20193"/>
    <cellStyle name="SAPBEXaggDataEmph 3 2 3" xfId="20194"/>
    <cellStyle name="SAPBEXaggDataEmph 3 2 3 2" xfId="20195"/>
    <cellStyle name="SAPBEXaggDataEmph 3 2 3 2 2" xfId="20196"/>
    <cellStyle name="SAPBEXaggDataEmph 3 2 3 2 3" xfId="20197"/>
    <cellStyle name="SAPBEXaggDataEmph 3 2 3 3" xfId="20198"/>
    <cellStyle name="SAPBEXaggDataEmph 3 2 3 4" xfId="20199"/>
    <cellStyle name="SAPBEXaggDataEmph 3 2 4" xfId="20200"/>
    <cellStyle name="SAPBEXaggDataEmph 3 2 4 2" xfId="20201"/>
    <cellStyle name="SAPBEXaggDataEmph 3 2 4 2 2" xfId="20202"/>
    <cellStyle name="SAPBEXaggDataEmph 3 2 4 2 3" xfId="20203"/>
    <cellStyle name="SAPBEXaggDataEmph 3 2 4 3" xfId="20204"/>
    <cellStyle name="SAPBEXaggDataEmph 3 2 4 4" xfId="20205"/>
    <cellStyle name="SAPBEXaggDataEmph 3 2 5" xfId="20206"/>
    <cellStyle name="SAPBEXaggDataEmph 3 2 5 2" xfId="20207"/>
    <cellStyle name="SAPBEXaggDataEmph 3 2 5 2 2" xfId="20208"/>
    <cellStyle name="SAPBEXaggDataEmph 3 2 5 2 3" xfId="20209"/>
    <cellStyle name="SAPBEXaggDataEmph 3 2 5 3" xfId="20210"/>
    <cellStyle name="SAPBEXaggDataEmph 3 2 5 4" xfId="20211"/>
    <cellStyle name="SAPBEXaggDataEmph 3 2 6" xfId="20212"/>
    <cellStyle name="SAPBEXaggDataEmph 3 2 6 2" xfId="20213"/>
    <cellStyle name="SAPBEXaggDataEmph 3 2 6 2 2" xfId="20214"/>
    <cellStyle name="SAPBEXaggDataEmph 3 2 6 2 3" xfId="20215"/>
    <cellStyle name="SAPBEXaggDataEmph 3 2 6 3" xfId="20216"/>
    <cellStyle name="SAPBEXaggDataEmph 3 2 6 4" xfId="20217"/>
    <cellStyle name="SAPBEXaggDataEmph 3 2 7" xfId="20218"/>
    <cellStyle name="SAPBEXaggDataEmph 3 2 7 2" xfId="20219"/>
    <cellStyle name="SAPBEXaggDataEmph 3 2 7 3" xfId="20220"/>
    <cellStyle name="SAPBEXaggDataEmph 3 2 8" xfId="20221"/>
    <cellStyle name="SAPBEXaggDataEmph 3 2 9" xfId="20222"/>
    <cellStyle name="SAPBEXaggDataEmph 3 3" xfId="20223"/>
    <cellStyle name="SAPBEXaggDataEmph 3 3 2" xfId="20224"/>
    <cellStyle name="SAPBEXaggDataEmph 3 3 2 2" xfId="20225"/>
    <cellStyle name="SAPBEXaggDataEmph 3 3 2 2 2" xfId="20226"/>
    <cellStyle name="SAPBEXaggDataEmph 3 3 2 2 2 2" xfId="20227"/>
    <cellStyle name="SAPBEXaggDataEmph 3 3 2 2 3" xfId="20228"/>
    <cellStyle name="SAPBEXaggDataEmph 3 3 2 3" xfId="20229"/>
    <cellStyle name="SAPBEXaggDataEmph 3 3 2 3 2" xfId="20230"/>
    <cellStyle name="SAPBEXaggDataEmph 3 3 2 3 2 2" xfId="20231"/>
    <cellStyle name="SAPBEXaggDataEmph 3 3 2 3 3" xfId="20232"/>
    <cellStyle name="SAPBEXaggDataEmph 3 3 2 4" xfId="20233"/>
    <cellStyle name="SAPBEXaggDataEmph 3 3 2 4 2" xfId="20234"/>
    <cellStyle name="SAPBEXaggDataEmph 3 3 2 5" xfId="20235"/>
    <cellStyle name="SAPBEXaggDataEmph 3 3 2 5 2" xfId="20236"/>
    <cellStyle name="SAPBEXaggDataEmph 3 3 2 6" xfId="20237"/>
    <cellStyle name="SAPBEXaggDataEmph 3 3 3" xfId="20238"/>
    <cellStyle name="SAPBEXaggDataEmph 3 3 3 2" xfId="20239"/>
    <cellStyle name="SAPBEXaggDataEmph 3 3 3 2 2" xfId="20240"/>
    <cellStyle name="SAPBEXaggDataEmph 3 3 3 2 2 2" xfId="20241"/>
    <cellStyle name="SAPBEXaggDataEmph 3 3 3 2 3" xfId="20242"/>
    <cellStyle name="SAPBEXaggDataEmph 3 3 3 3" xfId="20243"/>
    <cellStyle name="SAPBEXaggDataEmph 3 3 3 3 2" xfId="20244"/>
    <cellStyle name="SAPBEXaggDataEmph 3 3 3 3 2 2" xfId="20245"/>
    <cellStyle name="SAPBEXaggDataEmph 3 3 3 3 3" xfId="20246"/>
    <cellStyle name="SAPBEXaggDataEmph 3 3 3 4" xfId="20247"/>
    <cellStyle name="SAPBEXaggDataEmph 3 3 3 4 2" xfId="20248"/>
    <cellStyle name="SAPBEXaggDataEmph 3 3 3 5" xfId="20249"/>
    <cellStyle name="SAPBEXaggDataEmph 3 3 3 5 2" xfId="20250"/>
    <cellStyle name="SAPBEXaggDataEmph 3 3 3 6" xfId="20251"/>
    <cellStyle name="SAPBEXaggDataEmph 3 3 4" xfId="20252"/>
    <cellStyle name="SAPBEXaggDataEmph 3 3 4 2" xfId="20253"/>
    <cellStyle name="SAPBEXaggDataEmph 3 3 4 2 2" xfId="20254"/>
    <cellStyle name="SAPBEXaggDataEmph 3 3 4 2 3" xfId="20255"/>
    <cellStyle name="SAPBEXaggDataEmph 3 3 4 3" xfId="20256"/>
    <cellStyle name="SAPBEXaggDataEmph 3 3 4 4" xfId="20257"/>
    <cellStyle name="SAPBEXaggDataEmph 3 3 5" xfId="20258"/>
    <cellStyle name="SAPBEXaggDataEmph 3 3 5 2" xfId="20259"/>
    <cellStyle name="SAPBEXaggDataEmph 3 3 5 2 2" xfId="20260"/>
    <cellStyle name="SAPBEXaggDataEmph 3 3 5 2 3" xfId="20261"/>
    <cellStyle name="SAPBEXaggDataEmph 3 3 5 3" xfId="20262"/>
    <cellStyle name="SAPBEXaggDataEmph 3 3 5 4" xfId="20263"/>
    <cellStyle name="SAPBEXaggDataEmph 3 3 6" xfId="20264"/>
    <cellStyle name="SAPBEXaggDataEmph 3 3 6 2" xfId="20265"/>
    <cellStyle name="SAPBEXaggDataEmph 3 3 6 2 2" xfId="20266"/>
    <cellStyle name="SAPBEXaggDataEmph 3 3 6 2 3" xfId="20267"/>
    <cellStyle name="SAPBEXaggDataEmph 3 3 6 3" xfId="20268"/>
    <cellStyle name="SAPBEXaggDataEmph 3 3 6 4" xfId="20269"/>
    <cellStyle name="SAPBEXaggDataEmph 3 3 7" xfId="20270"/>
    <cellStyle name="SAPBEXaggDataEmph 3 3 7 2" xfId="20271"/>
    <cellStyle name="SAPBEXaggDataEmph 3 3 7 3" xfId="20272"/>
    <cellStyle name="SAPBEXaggDataEmph 3 3 8" xfId="20273"/>
    <cellStyle name="SAPBEXaggDataEmph 3 3 9" xfId="20274"/>
    <cellStyle name="SAPBEXaggDataEmph 3 3_Other Benefits Allocation %" xfId="20275"/>
    <cellStyle name="SAPBEXaggDataEmph 3 4" xfId="20276"/>
    <cellStyle name="SAPBEXaggDataEmph 3 4 2" xfId="20277"/>
    <cellStyle name="SAPBEXaggDataEmph 3 4 2 2" xfId="20278"/>
    <cellStyle name="SAPBEXaggDataEmph 3 4 2 2 2" xfId="20279"/>
    <cellStyle name="SAPBEXaggDataEmph 3 4 2 2 3" xfId="20280"/>
    <cellStyle name="SAPBEXaggDataEmph 3 4 2 3" xfId="20281"/>
    <cellStyle name="SAPBEXaggDataEmph 3 4 2 4" xfId="20282"/>
    <cellStyle name="SAPBEXaggDataEmph 3 4 3" xfId="20283"/>
    <cellStyle name="SAPBEXaggDataEmph 3 4 3 2" xfId="20284"/>
    <cellStyle name="SAPBEXaggDataEmph 3 4 3 2 2" xfId="20285"/>
    <cellStyle name="SAPBEXaggDataEmph 3 4 3 2 3" xfId="20286"/>
    <cellStyle name="SAPBEXaggDataEmph 3 4 3 3" xfId="20287"/>
    <cellStyle name="SAPBEXaggDataEmph 3 4 3 4" xfId="20288"/>
    <cellStyle name="SAPBEXaggDataEmph 3 4 4" xfId="20289"/>
    <cellStyle name="SAPBEXaggDataEmph 3 4 4 2" xfId="20290"/>
    <cellStyle name="SAPBEXaggDataEmph 3 4 4 2 2" xfId="20291"/>
    <cellStyle name="SAPBEXaggDataEmph 3 4 4 2 3" xfId="20292"/>
    <cellStyle name="SAPBEXaggDataEmph 3 4 4 3" xfId="20293"/>
    <cellStyle name="SAPBEXaggDataEmph 3 4 4 4" xfId="20294"/>
    <cellStyle name="SAPBEXaggDataEmph 3 4 5" xfId="20295"/>
    <cellStyle name="SAPBEXaggDataEmph 3 4 5 2" xfId="20296"/>
    <cellStyle name="SAPBEXaggDataEmph 3 4 5 2 2" xfId="20297"/>
    <cellStyle name="SAPBEXaggDataEmph 3 4 5 2 3" xfId="20298"/>
    <cellStyle name="SAPBEXaggDataEmph 3 4 5 3" xfId="20299"/>
    <cellStyle name="SAPBEXaggDataEmph 3 4 5 4" xfId="20300"/>
    <cellStyle name="SAPBEXaggDataEmph 3 4 6" xfId="20301"/>
    <cellStyle name="SAPBEXaggDataEmph 3 4 6 2" xfId="20302"/>
    <cellStyle name="SAPBEXaggDataEmph 3 4 6 2 2" xfId="20303"/>
    <cellStyle name="SAPBEXaggDataEmph 3 4 6 2 3" xfId="20304"/>
    <cellStyle name="SAPBEXaggDataEmph 3 4 6 3" xfId="20305"/>
    <cellStyle name="SAPBEXaggDataEmph 3 4 6 4" xfId="20306"/>
    <cellStyle name="SAPBEXaggDataEmph 3 4 7" xfId="20307"/>
    <cellStyle name="SAPBEXaggDataEmph 3 4 7 2" xfId="20308"/>
    <cellStyle name="SAPBEXaggDataEmph 3 4 7 3" xfId="20309"/>
    <cellStyle name="SAPBEXaggDataEmph 3 4 8" xfId="20310"/>
    <cellStyle name="SAPBEXaggDataEmph 3 4 9" xfId="20311"/>
    <cellStyle name="SAPBEXaggDataEmph 3 5" xfId="20312"/>
    <cellStyle name="SAPBEXaggDataEmph 3 5 2" xfId="20313"/>
    <cellStyle name="SAPBEXaggDataEmph 3 5 2 2" xfId="20314"/>
    <cellStyle name="SAPBEXaggDataEmph 3 5 2 3" xfId="20315"/>
    <cellStyle name="SAPBEXaggDataEmph 3 5 3" xfId="20316"/>
    <cellStyle name="SAPBEXaggDataEmph 3 5 4" xfId="20317"/>
    <cellStyle name="SAPBEXaggDataEmph 3 6" xfId="20318"/>
    <cellStyle name="SAPBEXaggDataEmph 3 6 2" xfId="20319"/>
    <cellStyle name="SAPBEXaggDataEmph 3 6 2 2" xfId="20320"/>
    <cellStyle name="SAPBEXaggDataEmph 3 6 2 3" xfId="20321"/>
    <cellStyle name="SAPBEXaggDataEmph 3 6 3" xfId="20322"/>
    <cellStyle name="SAPBEXaggDataEmph 3 6 4" xfId="20323"/>
    <cellStyle name="SAPBEXaggDataEmph 3 7" xfId="20324"/>
    <cellStyle name="SAPBEXaggDataEmph 3 7 2" xfId="20325"/>
    <cellStyle name="SAPBEXaggDataEmph 3 7 2 2" xfId="20326"/>
    <cellStyle name="SAPBEXaggDataEmph 3 7 2 3" xfId="20327"/>
    <cellStyle name="SAPBEXaggDataEmph 3 7 3" xfId="20328"/>
    <cellStyle name="SAPBEXaggDataEmph 3 7 4" xfId="20329"/>
    <cellStyle name="SAPBEXaggDataEmph 3 8" xfId="20330"/>
    <cellStyle name="SAPBEXaggDataEmph 3 8 2" xfId="20331"/>
    <cellStyle name="SAPBEXaggDataEmph 3 8 2 2" xfId="20332"/>
    <cellStyle name="SAPBEXaggDataEmph 3 8 2 3" xfId="20333"/>
    <cellStyle name="SAPBEXaggDataEmph 3 8 3" xfId="20334"/>
    <cellStyle name="SAPBEXaggDataEmph 3 8 4" xfId="20335"/>
    <cellStyle name="SAPBEXaggDataEmph 3 9" xfId="20336"/>
    <cellStyle name="SAPBEXaggDataEmph 3 9 2" xfId="20337"/>
    <cellStyle name="SAPBEXaggDataEmph 3 9 2 2" xfId="20338"/>
    <cellStyle name="SAPBEXaggDataEmph 3 9 2 3" xfId="20339"/>
    <cellStyle name="SAPBEXaggDataEmph 3 9 3" xfId="20340"/>
    <cellStyle name="SAPBEXaggDataEmph 3 9 4" xfId="20341"/>
    <cellStyle name="SAPBEXaggDataEmph 3_401K Summary" xfId="20342"/>
    <cellStyle name="SAPBEXaggDataEmph 30" xfId="20343"/>
    <cellStyle name="SAPBEXaggDataEmph 30 2" xfId="20344"/>
    <cellStyle name="SAPBEXaggDataEmph 31" xfId="20345"/>
    <cellStyle name="SAPBEXaggDataEmph 31 2" xfId="20346"/>
    <cellStyle name="SAPBEXaggDataEmph 32" xfId="20347"/>
    <cellStyle name="SAPBEXaggDataEmph 32 2" xfId="20348"/>
    <cellStyle name="SAPBEXaggDataEmph 33" xfId="20349"/>
    <cellStyle name="SAPBEXaggDataEmph 33 2" xfId="20350"/>
    <cellStyle name="SAPBEXaggDataEmph 34" xfId="20351"/>
    <cellStyle name="SAPBEXaggDataEmph 34 2" xfId="20352"/>
    <cellStyle name="SAPBEXaggDataEmph 35" xfId="20353"/>
    <cellStyle name="SAPBEXaggDataEmph 36" xfId="20354"/>
    <cellStyle name="SAPBEXaggDataEmph 37" xfId="20355"/>
    <cellStyle name="SAPBEXaggDataEmph 38" xfId="20356"/>
    <cellStyle name="SAPBEXaggDataEmph 39" xfId="20357"/>
    <cellStyle name="SAPBEXaggDataEmph 4" xfId="20358"/>
    <cellStyle name="SAPBEXaggDataEmph 4 10" xfId="20359"/>
    <cellStyle name="SAPBEXaggDataEmph 4 10 2" xfId="20360"/>
    <cellStyle name="SAPBEXaggDataEmph 4 10 2 2" xfId="20361"/>
    <cellStyle name="SAPBEXaggDataEmph 4 10 3" xfId="20362"/>
    <cellStyle name="SAPBEXaggDataEmph 4 11" xfId="20363"/>
    <cellStyle name="SAPBEXaggDataEmph 4 11 2" xfId="20364"/>
    <cellStyle name="SAPBEXaggDataEmph 4 11 2 2" xfId="20365"/>
    <cellStyle name="SAPBEXaggDataEmph 4 11 3" xfId="20366"/>
    <cellStyle name="SAPBEXaggDataEmph 4 12" xfId="20367"/>
    <cellStyle name="SAPBEXaggDataEmph 4 12 2" xfId="20368"/>
    <cellStyle name="SAPBEXaggDataEmph 4 13" xfId="20369"/>
    <cellStyle name="SAPBEXaggDataEmph 4 2" xfId="20370"/>
    <cellStyle name="SAPBEXaggDataEmph 4 2 2" xfId="20371"/>
    <cellStyle name="SAPBEXaggDataEmph 4 2 2 2" xfId="20372"/>
    <cellStyle name="SAPBEXaggDataEmph 4 2 2 3" xfId="20373"/>
    <cellStyle name="SAPBEXaggDataEmph 4 2 3" xfId="20374"/>
    <cellStyle name="SAPBEXaggDataEmph 4 2 4" xfId="20375"/>
    <cellStyle name="SAPBEXaggDataEmph 4 2_Other Benefits Allocation %" xfId="20376"/>
    <cellStyle name="SAPBEXaggDataEmph 4 3" xfId="20377"/>
    <cellStyle name="SAPBEXaggDataEmph 4 3 2" xfId="20378"/>
    <cellStyle name="SAPBEXaggDataEmph 4 3 2 2" xfId="20379"/>
    <cellStyle name="SAPBEXaggDataEmph 4 3 2 2 2" xfId="20380"/>
    <cellStyle name="SAPBEXaggDataEmph 4 3 2 2 2 2" xfId="20381"/>
    <cellStyle name="SAPBEXaggDataEmph 4 3 2 2 3" xfId="20382"/>
    <cellStyle name="SAPBEXaggDataEmph 4 3 2 3" xfId="20383"/>
    <cellStyle name="SAPBEXaggDataEmph 4 3 2 3 2" xfId="20384"/>
    <cellStyle name="SAPBEXaggDataEmph 4 3 2 3 2 2" xfId="20385"/>
    <cellStyle name="SAPBEXaggDataEmph 4 3 2 3 3" xfId="20386"/>
    <cellStyle name="SAPBEXaggDataEmph 4 3 2 4" xfId="20387"/>
    <cellStyle name="SAPBEXaggDataEmph 4 3 2 4 2" xfId="20388"/>
    <cellStyle name="SAPBEXaggDataEmph 4 3 2 5" xfId="20389"/>
    <cellStyle name="SAPBEXaggDataEmph 4 3 2 5 2" xfId="20390"/>
    <cellStyle name="SAPBEXaggDataEmph 4 3 2 6" xfId="20391"/>
    <cellStyle name="SAPBEXaggDataEmph 4 3 3" xfId="20392"/>
    <cellStyle name="SAPBEXaggDataEmph 4 3 3 2" xfId="20393"/>
    <cellStyle name="SAPBEXaggDataEmph 4 3 3 2 2" xfId="20394"/>
    <cellStyle name="SAPBEXaggDataEmph 4 3 3 2 2 2" xfId="20395"/>
    <cellStyle name="SAPBEXaggDataEmph 4 3 3 2 3" xfId="20396"/>
    <cellStyle name="SAPBEXaggDataEmph 4 3 3 3" xfId="20397"/>
    <cellStyle name="SAPBEXaggDataEmph 4 3 3 3 2" xfId="20398"/>
    <cellStyle name="SAPBEXaggDataEmph 4 3 3 3 2 2" xfId="20399"/>
    <cellStyle name="SAPBEXaggDataEmph 4 3 3 3 3" xfId="20400"/>
    <cellStyle name="SAPBEXaggDataEmph 4 3 3 4" xfId="20401"/>
    <cellStyle name="SAPBEXaggDataEmph 4 3 3 4 2" xfId="20402"/>
    <cellStyle name="SAPBEXaggDataEmph 4 3 3 5" xfId="20403"/>
    <cellStyle name="SAPBEXaggDataEmph 4 3 3 5 2" xfId="20404"/>
    <cellStyle name="SAPBEXaggDataEmph 4 3 3 6" xfId="20405"/>
    <cellStyle name="SAPBEXaggDataEmph 4 3 4" xfId="20406"/>
    <cellStyle name="SAPBEXaggDataEmph 4 3 4 2" xfId="20407"/>
    <cellStyle name="SAPBEXaggDataEmph 4 3 4 2 2" xfId="20408"/>
    <cellStyle name="SAPBEXaggDataEmph 4 3 4 3" xfId="20409"/>
    <cellStyle name="SAPBEXaggDataEmph 4 3 5" xfId="20410"/>
    <cellStyle name="SAPBEXaggDataEmph 4 3 5 2" xfId="20411"/>
    <cellStyle name="SAPBEXaggDataEmph 4 3 5 2 2" xfId="20412"/>
    <cellStyle name="SAPBEXaggDataEmph 4 3 5 3" xfId="20413"/>
    <cellStyle name="SAPBEXaggDataEmph 4 3 6" xfId="20414"/>
    <cellStyle name="SAPBEXaggDataEmph 4 3 6 2" xfId="20415"/>
    <cellStyle name="SAPBEXaggDataEmph 4 3 7" xfId="20416"/>
    <cellStyle name="SAPBEXaggDataEmph 4 3 7 2" xfId="20417"/>
    <cellStyle name="SAPBEXaggDataEmph 4 3 8" xfId="20418"/>
    <cellStyle name="SAPBEXaggDataEmph 4 3_Other Benefits Allocation %" xfId="20419"/>
    <cellStyle name="SAPBEXaggDataEmph 4 4" xfId="20420"/>
    <cellStyle name="SAPBEXaggDataEmph 4 4 2" xfId="20421"/>
    <cellStyle name="SAPBEXaggDataEmph 4 4 2 2" xfId="20422"/>
    <cellStyle name="SAPBEXaggDataEmph 4 4 2 3" xfId="20423"/>
    <cellStyle name="SAPBEXaggDataEmph 4 4 3" xfId="20424"/>
    <cellStyle name="SAPBEXaggDataEmph 4 4 4" xfId="20425"/>
    <cellStyle name="SAPBEXaggDataEmph 4 5" xfId="20426"/>
    <cellStyle name="SAPBEXaggDataEmph 4 5 2" xfId="20427"/>
    <cellStyle name="SAPBEXaggDataEmph 4 5 2 2" xfId="20428"/>
    <cellStyle name="SAPBEXaggDataEmph 4 5 2 3" xfId="20429"/>
    <cellStyle name="SAPBEXaggDataEmph 4 5 3" xfId="20430"/>
    <cellStyle name="SAPBEXaggDataEmph 4 5 4" xfId="20431"/>
    <cellStyle name="SAPBEXaggDataEmph 4 6" xfId="20432"/>
    <cellStyle name="SAPBEXaggDataEmph 4 6 2" xfId="20433"/>
    <cellStyle name="SAPBEXaggDataEmph 4 6 2 2" xfId="20434"/>
    <cellStyle name="SAPBEXaggDataEmph 4 6 2 3" xfId="20435"/>
    <cellStyle name="SAPBEXaggDataEmph 4 6 3" xfId="20436"/>
    <cellStyle name="SAPBEXaggDataEmph 4 6 4" xfId="20437"/>
    <cellStyle name="SAPBEXaggDataEmph 4 7" xfId="20438"/>
    <cellStyle name="SAPBEXaggDataEmph 4 7 2" xfId="20439"/>
    <cellStyle name="SAPBEXaggDataEmph 4 7 2 2" xfId="20440"/>
    <cellStyle name="SAPBEXaggDataEmph 4 7 3" xfId="20441"/>
    <cellStyle name="SAPBEXaggDataEmph 4 8" xfId="20442"/>
    <cellStyle name="SAPBEXaggDataEmph 4 8 2" xfId="20443"/>
    <cellStyle name="SAPBEXaggDataEmph 4 8 2 2" xfId="20444"/>
    <cellStyle name="SAPBEXaggDataEmph 4 8 3" xfId="20445"/>
    <cellStyle name="SAPBEXaggDataEmph 4 9" xfId="20446"/>
    <cellStyle name="SAPBEXaggDataEmph 4 9 2" xfId="20447"/>
    <cellStyle name="SAPBEXaggDataEmph 4 9 2 2" xfId="20448"/>
    <cellStyle name="SAPBEXaggDataEmph 4 9 3" xfId="20449"/>
    <cellStyle name="SAPBEXaggDataEmph 4_401K Summary" xfId="20450"/>
    <cellStyle name="SAPBEXaggDataEmph 40" xfId="20451"/>
    <cellStyle name="SAPBEXaggDataEmph 41" xfId="20452"/>
    <cellStyle name="SAPBEXaggDataEmph 42" xfId="20453"/>
    <cellStyle name="SAPBEXaggDataEmph 43" xfId="20454"/>
    <cellStyle name="SAPBEXaggDataEmph 44" xfId="20455"/>
    <cellStyle name="SAPBEXaggDataEmph 45" xfId="20456"/>
    <cellStyle name="SAPBEXaggDataEmph 46" xfId="20457"/>
    <cellStyle name="SAPBEXaggDataEmph 47" xfId="20458"/>
    <cellStyle name="SAPBEXaggDataEmph 48" xfId="20459"/>
    <cellStyle name="SAPBEXaggDataEmph 5" xfId="20460"/>
    <cellStyle name="SAPBEXaggDataEmph 5 2" xfId="20461"/>
    <cellStyle name="SAPBEXaggDataEmph 5 2 2" xfId="20462"/>
    <cellStyle name="SAPBEXaggDataEmph 5 2 2 2" xfId="20463"/>
    <cellStyle name="SAPBEXaggDataEmph 5 2 2 2 2" xfId="20464"/>
    <cellStyle name="SAPBEXaggDataEmph 5 2 2 3" xfId="20465"/>
    <cellStyle name="SAPBEXaggDataEmph 5 2 3" xfId="20466"/>
    <cellStyle name="SAPBEXaggDataEmph 5 2 3 2" xfId="20467"/>
    <cellStyle name="SAPBEXaggDataEmph 5 2 3 2 2" xfId="20468"/>
    <cellStyle name="SAPBEXaggDataEmph 5 2 3 3" xfId="20469"/>
    <cellStyle name="SAPBEXaggDataEmph 5 2 4" xfId="20470"/>
    <cellStyle name="SAPBEXaggDataEmph 5 2 4 2" xfId="20471"/>
    <cellStyle name="SAPBEXaggDataEmph 5 2 5" xfId="20472"/>
    <cellStyle name="SAPBEXaggDataEmph 5 2 5 2" xfId="20473"/>
    <cellStyle name="SAPBEXaggDataEmph 5 2 6" xfId="20474"/>
    <cellStyle name="SAPBEXaggDataEmph 5 3" xfId="20475"/>
    <cellStyle name="SAPBEXaggDataEmph 5 3 2" xfId="20476"/>
    <cellStyle name="SAPBEXaggDataEmph 5 3 2 2" xfId="20477"/>
    <cellStyle name="SAPBEXaggDataEmph 5 3 2 2 2" xfId="20478"/>
    <cellStyle name="SAPBEXaggDataEmph 5 3 2 3" xfId="20479"/>
    <cellStyle name="SAPBEXaggDataEmph 5 3 3" xfId="20480"/>
    <cellStyle name="SAPBEXaggDataEmph 5 3 3 2" xfId="20481"/>
    <cellStyle name="SAPBEXaggDataEmph 5 3 3 2 2" xfId="20482"/>
    <cellStyle name="SAPBEXaggDataEmph 5 3 3 3" xfId="20483"/>
    <cellStyle name="SAPBEXaggDataEmph 5 3 4" xfId="20484"/>
    <cellStyle name="SAPBEXaggDataEmph 5 3 4 2" xfId="20485"/>
    <cellStyle name="SAPBEXaggDataEmph 5 3 5" xfId="20486"/>
    <cellStyle name="SAPBEXaggDataEmph 5 3 5 2" xfId="20487"/>
    <cellStyle name="SAPBEXaggDataEmph 5 3 6" xfId="20488"/>
    <cellStyle name="SAPBEXaggDataEmph 5 4" xfId="20489"/>
    <cellStyle name="SAPBEXaggDataEmph 5 4 2" xfId="20490"/>
    <cellStyle name="SAPBEXaggDataEmph 5 4 2 2" xfId="20491"/>
    <cellStyle name="SAPBEXaggDataEmph 5 4 2 2 2" xfId="20492"/>
    <cellStyle name="SAPBEXaggDataEmph 5 4 2 3" xfId="20493"/>
    <cellStyle name="SAPBEXaggDataEmph 5 4 3" xfId="20494"/>
    <cellStyle name="SAPBEXaggDataEmph 5 4 3 2" xfId="20495"/>
    <cellStyle name="SAPBEXaggDataEmph 5 4 3 2 2" xfId="20496"/>
    <cellStyle name="SAPBEXaggDataEmph 5 4 3 3" xfId="20497"/>
    <cellStyle name="SAPBEXaggDataEmph 5 4 4" xfId="20498"/>
    <cellStyle name="SAPBEXaggDataEmph 5 4 4 2" xfId="20499"/>
    <cellStyle name="SAPBEXaggDataEmph 5 4 5" xfId="20500"/>
    <cellStyle name="SAPBEXaggDataEmph 5 4 5 2" xfId="20501"/>
    <cellStyle name="SAPBEXaggDataEmph 5 4 6" xfId="20502"/>
    <cellStyle name="SAPBEXaggDataEmph 5 5" xfId="20503"/>
    <cellStyle name="SAPBEXaggDataEmph 5 5 2" xfId="20504"/>
    <cellStyle name="SAPBEXaggDataEmph 5 5 2 2" xfId="20505"/>
    <cellStyle name="SAPBEXaggDataEmph 5 5 2 3" xfId="20506"/>
    <cellStyle name="SAPBEXaggDataEmph 5 5 3" xfId="20507"/>
    <cellStyle name="SAPBEXaggDataEmph 5 5 4" xfId="20508"/>
    <cellStyle name="SAPBEXaggDataEmph 5 6" xfId="20509"/>
    <cellStyle name="SAPBEXaggDataEmph 5 6 2" xfId="20510"/>
    <cellStyle name="SAPBEXaggDataEmph 5 6 2 2" xfId="20511"/>
    <cellStyle name="SAPBEXaggDataEmph 5 6 2 3" xfId="20512"/>
    <cellStyle name="SAPBEXaggDataEmph 5 6 3" xfId="20513"/>
    <cellStyle name="SAPBEXaggDataEmph 5 6 4" xfId="20514"/>
    <cellStyle name="SAPBEXaggDataEmph 5 7" xfId="20515"/>
    <cellStyle name="SAPBEXaggDataEmph 5 7 2" xfId="20516"/>
    <cellStyle name="SAPBEXaggDataEmph 5 7 3" xfId="20517"/>
    <cellStyle name="SAPBEXaggDataEmph 5 8" xfId="20518"/>
    <cellStyle name="SAPBEXaggDataEmph 5 9" xfId="20519"/>
    <cellStyle name="SAPBEXaggDataEmph 5_Other Benefits Allocation %" xfId="20520"/>
    <cellStyle name="SAPBEXaggDataEmph 6" xfId="20521"/>
    <cellStyle name="SAPBEXaggDataEmph 6 2" xfId="20522"/>
    <cellStyle name="SAPBEXaggDataEmph 6 2 2" xfId="20523"/>
    <cellStyle name="SAPBEXaggDataEmph 6 2 2 2" xfId="20524"/>
    <cellStyle name="SAPBEXaggDataEmph 6 2 2 2 2" xfId="20525"/>
    <cellStyle name="SAPBEXaggDataEmph 6 2 2 3" xfId="20526"/>
    <cellStyle name="SAPBEXaggDataEmph 6 2 3" xfId="20527"/>
    <cellStyle name="SAPBEXaggDataEmph 6 2 3 2" xfId="20528"/>
    <cellStyle name="SAPBEXaggDataEmph 6 2 3 2 2" xfId="20529"/>
    <cellStyle name="SAPBEXaggDataEmph 6 2 3 3" xfId="20530"/>
    <cellStyle name="SAPBEXaggDataEmph 6 2 4" xfId="20531"/>
    <cellStyle name="SAPBEXaggDataEmph 6 2 4 2" xfId="20532"/>
    <cellStyle name="SAPBEXaggDataEmph 6 2 5" xfId="20533"/>
    <cellStyle name="SAPBEXaggDataEmph 6 2 5 2" xfId="20534"/>
    <cellStyle name="SAPBEXaggDataEmph 6 2 6" xfId="20535"/>
    <cellStyle name="SAPBEXaggDataEmph 6 3" xfId="20536"/>
    <cellStyle name="SAPBEXaggDataEmph 6 3 2" xfId="20537"/>
    <cellStyle name="SAPBEXaggDataEmph 6 3 2 2" xfId="20538"/>
    <cellStyle name="SAPBEXaggDataEmph 6 3 2 2 2" xfId="20539"/>
    <cellStyle name="SAPBEXaggDataEmph 6 3 2 3" xfId="20540"/>
    <cellStyle name="SAPBEXaggDataEmph 6 3 3" xfId="20541"/>
    <cellStyle name="SAPBEXaggDataEmph 6 3 3 2" xfId="20542"/>
    <cellStyle name="SAPBEXaggDataEmph 6 3 3 2 2" xfId="20543"/>
    <cellStyle name="SAPBEXaggDataEmph 6 3 3 3" xfId="20544"/>
    <cellStyle name="SAPBEXaggDataEmph 6 3 4" xfId="20545"/>
    <cellStyle name="SAPBEXaggDataEmph 6 3 4 2" xfId="20546"/>
    <cellStyle name="SAPBEXaggDataEmph 6 3 5" xfId="20547"/>
    <cellStyle name="SAPBEXaggDataEmph 6 3 5 2" xfId="20548"/>
    <cellStyle name="SAPBEXaggDataEmph 6 3 6" xfId="20549"/>
    <cellStyle name="SAPBEXaggDataEmph 6 4" xfId="20550"/>
    <cellStyle name="SAPBEXaggDataEmph 6 4 2" xfId="20551"/>
    <cellStyle name="SAPBEXaggDataEmph 6 4 2 2" xfId="20552"/>
    <cellStyle name="SAPBEXaggDataEmph 6 4 2 2 2" xfId="20553"/>
    <cellStyle name="SAPBEXaggDataEmph 6 4 2 3" xfId="20554"/>
    <cellStyle name="SAPBEXaggDataEmph 6 4 3" xfId="20555"/>
    <cellStyle name="SAPBEXaggDataEmph 6 4 3 2" xfId="20556"/>
    <cellStyle name="SAPBEXaggDataEmph 6 4 3 2 2" xfId="20557"/>
    <cellStyle name="SAPBEXaggDataEmph 6 4 3 3" xfId="20558"/>
    <cellStyle name="SAPBEXaggDataEmph 6 4 4" xfId="20559"/>
    <cellStyle name="SAPBEXaggDataEmph 6 4 4 2" xfId="20560"/>
    <cellStyle name="SAPBEXaggDataEmph 6 4 5" xfId="20561"/>
    <cellStyle name="SAPBEXaggDataEmph 6 4 5 2" xfId="20562"/>
    <cellStyle name="SAPBEXaggDataEmph 6 4 6" xfId="20563"/>
    <cellStyle name="SAPBEXaggDataEmph 6 5" xfId="20564"/>
    <cellStyle name="SAPBEXaggDataEmph 6 5 2" xfId="20565"/>
    <cellStyle name="SAPBEXaggDataEmph 6 5 2 2" xfId="20566"/>
    <cellStyle name="SAPBEXaggDataEmph 6 5 2 3" xfId="20567"/>
    <cellStyle name="SAPBEXaggDataEmph 6 5 3" xfId="20568"/>
    <cellStyle name="SAPBEXaggDataEmph 6 5 4" xfId="20569"/>
    <cellStyle name="SAPBEXaggDataEmph 6 6" xfId="20570"/>
    <cellStyle name="SAPBEXaggDataEmph 6 6 2" xfId="20571"/>
    <cellStyle name="SAPBEXaggDataEmph 6 6 2 2" xfId="20572"/>
    <cellStyle name="SAPBEXaggDataEmph 6 6 2 3" xfId="20573"/>
    <cellStyle name="SAPBEXaggDataEmph 6 6 3" xfId="20574"/>
    <cellStyle name="SAPBEXaggDataEmph 6 6 4" xfId="20575"/>
    <cellStyle name="SAPBEXaggDataEmph 6 7" xfId="20576"/>
    <cellStyle name="SAPBEXaggDataEmph 6 7 2" xfId="20577"/>
    <cellStyle name="SAPBEXaggDataEmph 6 7 3" xfId="20578"/>
    <cellStyle name="SAPBEXaggDataEmph 6 8" xfId="20579"/>
    <cellStyle name="SAPBEXaggDataEmph 6 9" xfId="20580"/>
    <cellStyle name="SAPBEXaggDataEmph 6_Other Benefits Allocation %" xfId="20581"/>
    <cellStyle name="SAPBEXaggDataEmph 7" xfId="20582"/>
    <cellStyle name="SAPBEXaggDataEmph 7 2" xfId="20583"/>
    <cellStyle name="SAPBEXaggDataEmph 7 2 2" xfId="20584"/>
    <cellStyle name="SAPBEXaggDataEmph 7 2 2 2" xfId="20585"/>
    <cellStyle name="SAPBEXaggDataEmph 7 2 2 2 2" xfId="20586"/>
    <cellStyle name="SAPBEXaggDataEmph 7 2 2 3" xfId="20587"/>
    <cellStyle name="SAPBEXaggDataEmph 7 2 3" xfId="20588"/>
    <cellStyle name="SAPBEXaggDataEmph 7 2 3 2" xfId="20589"/>
    <cellStyle name="SAPBEXaggDataEmph 7 2 3 2 2" xfId="20590"/>
    <cellStyle name="SAPBEXaggDataEmph 7 2 3 3" xfId="20591"/>
    <cellStyle name="SAPBEXaggDataEmph 7 2 4" xfId="20592"/>
    <cellStyle name="SAPBEXaggDataEmph 7 2 4 2" xfId="20593"/>
    <cellStyle name="SAPBEXaggDataEmph 7 2 5" xfId="20594"/>
    <cellStyle name="SAPBEXaggDataEmph 7 2 5 2" xfId="20595"/>
    <cellStyle name="SAPBEXaggDataEmph 7 2 6" xfId="20596"/>
    <cellStyle name="SAPBEXaggDataEmph 7 3" xfId="20597"/>
    <cellStyle name="SAPBEXaggDataEmph 7 3 2" xfId="20598"/>
    <cellStyle name="SAPBEXaggDataEmph 7 3 2 2" xfId="20599"/>
    <cellStyle name="SAPBEXaggDataEmph 7 3 2 2 2" xfId="20600"/>
    <cellStyle name="SAPBEXaggDataEmph 7 3 2 3" xfId="20601"/>
    <cellStyle name="SAPBEXaggDataEmph 7 3 3" xfId="20602"/>
    <cellStyle name="SAPBEXaggDataEmph 7 3 3 2" xfId="20603"/>
    <cellStyle name="SAPBEXaggDataEmph 7 3 3 2 2" xfId="20604"/>
    <cellStyle name="SAPBEXaggDataEmph 7 3 3 3" xfId="20605"/>
    <cellStyle name="SAPBEXaggDataEmph 7 3 4" xfId="20606"/>
    <cellStyle name="SAPBEXaggDataEmph 7 3 4 2" xfId="20607"/>
    <cellStyle name="SAPBEXaggDataEmph 7 3 5" xfId="20608"/>
    <cellStyle name="SAPBEXaggDataEmph 7 3 5 2" xfId="20609"/>
    <cellStyle name="SAPBEXaggDataEmph 7 3 6" xfId="20610"/>
    <cellStyle name="SAPBEXaggDataEmph 7 4" xfId="20611"/>
    <cellStyle name="SAPBEXaggDataEmph 7 4 2" xfId="20612"/>
    <cellStyle name="SAPBEXaggDataEmph 7 4 2 2" xfId="20613"/>
    <cellStyle name="SAPBEXaggDataEmph 7 4 2 2 2" xfId="20614"/>
    <cellStyle name="SAPBEXaggDataEmph 7 4 2 3" xfId="20615"/>
    <cellStyle name="SAPBEXaggDataEmph 7 4 3" xfId="20616"/>
    <cellStyle name="SAPBEXaggDataEmph 7 4 3 2" xfId="20617"/>
    <cellStyle name="SAPBEXaggDataEmph 7 4 3 2 2" xfId="20618"/>
    <cellStyle name="SAPBEXaggDataEmph 7 4 3 3" xfId="20619"/>
    <cellStyle name="SAPBEXaggDataEmph 7 4 4" xfId="20620"/>
    <cellStyle name="SAPBEXaggDataEmph 7 4 4 2" xfId="20621"/>
    <cellStyle name="SAPBEXaggDataEmph 7 4 5" xfId="20622"/>
    <cellStyle name="SAPBEXaggDataEmph 7 4 5 2" xfId="20623"/>
    <cellStyle name="SAPBEXaggDataEmph 7 4 6" xfId="20624"/>
    <cellStyle name="SAPBEXaggDataEmph 7 5" xfId="20625"/>
    <cellStyle name="SAPBEXaggDataEmph 7 5 2" xfId="20626"/>
    <cellStyle name="SAPBEXaggDataEmph 7 5 2 2" xfId="20627"/>
    <cellStyle name="SAPBEXaggDataEmph 7 5 3" xfId="20628"/>
    <cellStyle name="SAPBEXaggDataEmph 7 6" xfId="20629"/>
    <cellStyle name="SAPBEXaggDataEmph 7_Other Benefits Allocation %" xfId="20630"/>
    <cellStyle name="SAPBEXaggDataEmph 8" xfId="20631"/>
    <cellStyle name="SAPBEXaggDataEmph 8 2" xfId="20632"/>
    <cellStyle name="SAPBEXaggDataEmph 8 2 2" xfId="20633"/>
    <cellStyle name="SAPBEXaggDataEmph 8 2 2 2" xfId="20634"/>
    <cellStyle name="SAPBEXaggDataEmph 8 2 2 2 2" xfId="20635"/>
    <cellStyle name="SAPBEXaggDataEmph 8 2 2 3" xfId="20636"/>
    <cellStyle name="SAPBEXaggDataEmph 8 2 3" xfId="20637"/>
    <cellStyle name="SAPBEXaggDataEmph 8 2 3 2" xfId="20638"/>
    <cellStyle name="SAPBEXaggDataEmph 8 2 3 2 2" xfId="20639"/>
    <cellStyle name="SAPBEXaggDataEmph 8 2 3 3" xfId="20640"/>
    <cellStyle name="SAPBEXaggDataEmph 8 2 4" xfId="20641"/>
    <cellStyle name="SAPBEXaggDataEmph 8 2 4 2" xfId="20642"/>
    <cellStyle name="SAPBEXaggDataEmph 8 2 5" xfId="20643"/>
    <cellStyle name="SAPBEXaggDataEmph 8 2 5 2" xfId="20644"/>
    <cellStyle name="SAPBEXaggDataEmph 8 2 6" xfId="20645"/>
    <cellStyle name="SAPBEXaggDataEmph 8 3" xfId="20646"/>
    <cellStyle name="SAPBEXaggDataEmph 8 3 2" xfId="20647"/>
    <cellStyle name="SAPBEXaggDataEmph 8 3 2 2" xfId="20648"/>
    <cellStyle name="SAPBEXaggDataEmph 8 3 2 2 2" xfId="20649"/>
    <cellStyle name="SAPBEXaggDataEmph 8 3 2 3" xfId="20650"/>
    <cellStyle name="SAPBEXaggDataEmph 8 3 3" xfId="20651"/>
    <cellStyle name="SAPBEXaggDataEmph 8 3 3 2" xfId="20652"/>
    <cellStyle name="SAPBEXaggDataEmph 8 3 3 2 2" xfId="20653"/>
    <cellStyle name="SAPBEXaggDataEmph 8 3 3 3" xfId="20654"/>
    <cellStyle name="SAPBEXaggDataEmph 8 3 4" xfId="20655"/>
    <cellStyle name="SAPBEXaggDataEmph 8 3 4 2" xfId="20656"/>
    <cellStyle name="SAPBEXaggDataEmph 8 3 5" xfId="20657"/>
    <cellStyle name="SAPBEXaggDataEmph 8 3 5 2" xfId="20658"/>
    <cellStyle name="SAPBEXaggDataEmph 8 3 6" xfId="20659"/>
    <cellStyle name="SAPBEXaggDataEmph 8 4" xfId="20660"/>
    <cellStyle name="SAPBEXaggDataEmph 8 4 2" xfId="20661"/>
    <cellStyle name="SAPBEXaggDataEmph 8 4 2 2" xfId="20662"/>
    <cellStyle name="SAPBEXaggDataEmph 8 4 2 2 2" xfId="20663"/>
    <cellStyle name="SAPBEXaggDataEmph 8 4 2 3" xfId="20664"/>
    <cellStyle name="SAPBEXaggDataEmph 8 4 3" xfId="20665"/>
    <cellStyle name="SAPBEXaggDataEmph 8 4 3 2" xfId="20666"/>
    <cellStyle name="SAPBEXaggDataEmph 8 4 3 2 2" xfId="20667"/>
    <cellStyle name="SAPBEXaggDataEmph 8 4 3 3" xfId="20668"/>
    <cellStyle name="SAPBEXaggDataEmph 8 4 4" xfId="20669"/>
    <cellStyle name="SAPBEXaggDataEmph 8 4 4 2" xfId="20670"/>
    <cellStyle name="SAPBEXaggDataEmph 8 4 5" xfId="20671"/>
    <cellStyle name="SAPBEXaggDataEmph 8 4 5 2" xfId="20672"/>
    <cellStyle name="SAPBEXaggDataEmph 8 4 6" xfId="20673"/>
    <cellStyle name="SAPBEXaggDataEmph 8 5" xfId="20674"/>
    <cellStyle name="SAPBEXaggDataEmph 8 5 2" xfId="20675"/>
    <cellStyle name="SAPBEXaggDataEmph 8 5 2 2" xfId="20676"/>
    <cellStyle name="SAPBEXaggDataEmph 8 5 3" xfId="20677"/>
    <cellStyle name="SAPBEXaggDataEmph 8 6" xfId="20678"/>
    <cellStyle name="SAPBEXaggDataEmph 8_Other Benefits Allocation %" xfId="20679"/>
    <cellStyle name="SAPBEXaggDataEmph 9" xfId="20680"/>
    <cellStyle name="SAPBEXaggDataEmph 9 2" xfId="20681"/>
    <cellStyle name="SAPBEXaggDataEmph 9 2 2" xfId="20682"/>
    <cellStyle name="SAPBEXaggDataEmph 9 2 2 2" xfId="20683"/>
    <cellStyle name="SAPBEXaggDataEmph 9 2 2 2 2" xfId="20684"/>
    <cellStyle name="SAPBEXaggDataEmph 9 2 2 3" xfId="20685"/>
    <cellStyle name="SAPBEXaggDataEmph 9 2 3" xfId="20686"/>
    <cellStyle name="SAPBEXaggDataEmph 9 2 3 2" xfId="20687"/>
    <cellStyle name="SAPBEXaggDataEmph 9 2 3 2 2" xfId="20688"/>
    <cellStyle name="SAPBEXaggDataEmph 9 2 3 3" xfId="20689"/>
    <cellStyle name="SAPBEXaggDataEmph 9 2 4" xfId="20690"/>
    <cellStyle name="SAPBEXaggDataEmph 9 2 4 2" xfId="20691"/>
    <cellStyle name="SAPBEXaggDataEmph 9 2 5" xfId="20692"/>
    <cellStyle name="SAPBEXaggDataEmph 9 2 5 2" xfId="20693"/>
    <cellStyle name="SAPBEXaggDataEmph 9 2 6" xfId="20694"/>
    <cellStyle name="SAPBEXaggDataEmph 9 3" xfId="20695"/>
    <cellStyle name="SAPBEXaggDataEmph 9 3 2" xfId="20696"/>
    <cellStyle name="SAPBEXaggDataEmph 9 3 2 2" xfId="20697"/>
    <cellStyle name="SAPBEXaggDataEmph 9 3 2 2 2" xfId="20698"/>
    <cellStyle name="SAPBEXaggDataEmph 9 3 2 3" xfId="20699"/>
    <cellStyle name="SAPBEXaggDataEmph 9 3 3" xfId="20700"/>
    <cellStyle name="SAPBEXaggDataEmph 9 3 3 2" xfId="20701"/>
    <cellStyle name="SAPBEXaggDataEmph 9 3 3 2 2" xfId="20702"/>
    <cellStyle name="SAPBEXaggDataEmph 9 3 3 3" xfId="20703"/>
    <cellStyle name="SAPBEXaggDataEmph 9 3 4" xfId="20704"/>
    <cellStyle name="SAPBEXaggDataEmph 9 3 4 2" xfId="20705"/>
    <cellStyle name="SAPBEXaggDataEmph 9 3 5" xfId="20706"/>
    <cellStyle name="SAPBEXaggDataEmph 9 3 5 2" xfId="20707"/>
    <cellStyle name="SAPBEXaggDataEmph 9 3 6" xfId="20708"/>
    <cellStyle name="SAPBEXaggDataEmph 9 4" xfId="20709"/>
    <cellStyle name="SAPBEXaggDataEmph 9 4 2" xfId="20710"/>
    <cellStyle name="SAPBEXaggDataEmph 9 4 2 2" xfId="20711"/>
    <cellStyle name="SAPBEXaggDataEmph 9 4 2 2 2" xfId="20712"/>
    <cellStyle name="SAPBEXaggDataEmph 9 4 2 3" xfId="20713"/>
    <cellStyle name="SAPBEXaggDataEmph 9 4 3" xfId="20714"/>
    <cellStyle name="SAPBEXaggDataEmph 9 4 3 2" xfId="20715"/>
    <cellStyle name="SAPBEXaggDataEmph 9 4 3 2 2" xfId="20716"/>
    <cellStyle name="SAPBEXaggDataEmph 9 4 3 3" xfId="20717"/>
    <cellStyle name="SAPBEXaggDataEmph 9 4 4" xfId="20718"/>
    <cellStyle name="SAPBEXaggDataEmph 9 4 4 2" xfId="20719"/>
    <cellStyle name="SAPBEXaggDataEmph 9 4 5" xfId="20720"/>
    <cellStyle name="SAPBEXaggDataEmph 9 4 5 2" xfId="20721"/>
    <cellStyle name="SAPBEXaggDataEmph 9 4 6" xfId="20722"/>
    <cellStyle name="SAPBEXaggDataEmph 9 5" xfId="20723"/>
    <cellStyle name="SAPBEXaggDataEmph 9 5 2" xfId="20724"/>
    <cellStyle name="SAPBEXaggDataEmph 9 5 2 2" xfId="20725"/>
    <cellStyle name="SAPBEXaggDataEmph 9 5 3" xfId="20726"/>
    <cellStyle name="SAPBEXaggDataEmph 9 6" xfId="20727"/>
    <cellStyle name="SAPBEXaggDataEmph 9_Other Benefits Allocation %" xfId="20728"/>
    <cellStyle name="SAPBEXaggDataEmph_2016-18 Budget Payroll" xfId="20729"/>
    <cellStyle name="SAPBEXaggItem" xfId="20730"/>
    <cellStyle name="SAPBEXaggItem 10" xfId="20731"/>
    <cellStyle name="SAPBEXaggItem 10 2" xfId="20732"/>
    <cellStyle name="SAPBEXaggItem 10 2 2" xfId="20733"/>
    <cellStyle name="SAPBEXaggItem 10 2 2 2" xfId="20734"/>
    <cellStyle name="SAPBEXaggItem 10 2 2 2 2" xfId="20735"/>
    <cellStyle name="SAPBEXaggItem 10 2 2 3" xfId="20736"/>
    <cellStyle name="SAPBEXaggItem 10 2 3" xfId="20737"/>
    <cellStyle name="SAPBEXaggItem 10 2 3 2" xfId="20738"/>
    <cellStyle name="SAPBEXaggItem 10 2 3 2 2" xfId="20739"/>
    <cellStyle name="SAPBEXaggItem 10 2 3 3" xfId="20740"/>
    <cellStyle name="SAPBEXaggItem 10 2 4" xfId="20741"/>
    <cellStyle name="SAPBEXaggItem 10 2 4 2" xfId="20742"/>
    <cellStyle name="SAPBEXaggItem 10 2 5" xfId="20743"/>
    <cellStyle name="SAPBEXaggItem 10 2 5 2" xfId="20744"/>
    <cellStyle name="SAPBEXaggItem 10 2 6" xfId="20745"/>
    <cellStyle name="SAPBEXaggItem 10 3" xfId="20746"/>
    <cellStyle name="SAPBEXaggItem 10 3 2" xfId="20747"/>
    <cellStyle name="SAPBEXaggItem 10 3 2 2" xfId="20748"/>
    <cellStyle name="SAPBEXaggItem 10 3 2 2 2" xfId="20749"/>
    <cellStyle name="SAPBEXaggItem 10 3 2 3" xfId="20750"/>
    <cellStyle name="SAPBEXaggItem 10 3 3" xfId="20751"/>
    <cellStyle name="SAPBEXaggItem 10 3 3 2" xfId="20752"/>
    <cellStyle name="SAPBEXaggItem 10 3 3 2 2" xfId="20753"/>
    <cellStyle name="SAPBEXaggItem 10 3 3 3" xfId="20754"/>
    <cellStyle name="SAPBEXaggItem 10 3 4" xfId="20755"/>
    <cellStyle name="SAPBEXaggItem 10 3 4 2" xfId="20756"/>
    <cellStyle name="SAPBEXaggItem 10 3 5" xfId="20757"/>
    <cellStyle name="SAPBEXaggItem 10 3 5 2" xfId="20758"/>
    <cellStyle name="SAPBEXaggItem 10 3 6" xfId="20759"/>
    <cellStyle name="SAPBEXaggItem 10 4" xfId="20760"/>
    <cellStyle name="SAPBEXaggItem 10 4 2" xfId="20761"/>
    <cellStyle name="SAPBEXaggItem 10 4 2 2" xfId="20762"/>
    <cellStyle name="SAPBEXaggItem 10 4 3" xfId="20763"/>
    <cellStyle name="SAPBEXaggItem 10 5" xfId="20764"/>
    <cellStyle name="SAPBEXaggItem 10 5 2" xfId="20765"/>
    <cellStyle name="SAPBEXaggItem 10 5 2 2" xfId="20766"/>
    <cellStyle name="SAPBEXaggItem 10 5 3" xfId="20767"/>
    <cellStyle name="SAPBEXaggItem 10 6" xfId="20768"/>
    <cellStyle name="SAPBEXaggItem 10 6 2" xfId="20769"/>
    <cellStyle name="SAPBEXaggItem 10 7" xfId="20770"/>
    <cellStyle name="SAPBEXaggItem 10 7 2" xfId="20771"/>
    <cellStyle name="SAPBEXaggItem 10 8" xfId="20772"/>
    <cellStyle name="SAPBEXaggItem 10_Other Benefits Allocation %" xfId="20773"/>
    <cellStyle name="SAPBEXaggItem 11" xfId="20774"/>
    <cellStyle name="SAPBEXaggItem 11 2" xfId="20775"/>
    <cellStyle name="SAPBEXaggItem 11 2 2" xfId="20776"/>
    <cellStyle name="SAPBEXaggItem 11 2 2 2" xfId="20777"/>
    <cellStyle name="SAPBEXaggItem 11 2 3" xfId="20778"/>
    <cellStyle name="SAPBEXaggItem 11 3" xfId="20779"/>
    <cellStyle name="SAPBEXaggItem 11 3 2" xfId="20780"/>
    <cellStyle name="SAPBEXaggItem 11 3 2 2" xfId="20781"/>
    <cellStyle name="SAPBEXaggItem 11 3 3" xfId="20782"/>
    <cellStyle name="SAPBEXaggItem 11 4" xfId="20783"/>
    <cellStyle name="SAPBEXaggItem 11 4 2" xfId="20784"/>
    <cellStyle name="SAPBEXaggItem 11 5" xfId="20785"/>
    <cellStyle name="SAPBEXaggItem 11 5 2" xfId="20786"/>
    <cellStyle name="SAPBEXaggItem 11 6" xfId="20787"/>
    <cellStyle name="SAPBEXaggItem 12" xfId="20788"/>
    <cellStyle name="SAPBEXaggItem 12 2" xfId="20789"/>
    <cellStyle name="SAPBEXaggItem 12 2 2" xfId="20790"/>
    <cellStyle name="SAPBEXaggItem 12 2 2 2" xfId="20791"/>
    <cellStyle name="SAPBEXaggItem 12 2 3" xfId="20792"/>
    <cellStyle name="SAPBEXaggItem 12 3" xfId="20793"/>
    <cellStyle name="SAPBEXaggItem 12 3 2" xfId="20794"/>
    <cellStyle name="SAPBEXaggItem 12 3 2 2" xfId="20795"/>
    <cellStyle name="SAPBEXaggItem 12 3 3" xfId="20796"/>
    <cellStyle name="SAPBEXaggItem 12 4" xfId="20797"/>
    <cellStyle name="SAPBEXaggItem 12 4 2" xfId="20798"/>
    <cellStyle name="SAPBEXaggItem 12 5" xfId="20799"/>
    <cellStyle name="SAPBEXaggItem 12 5 2" xfId="20800"/>
    <cellStyle name="SAPBEXaggItem 12 6" xfId="20801"/>
    <cellStyle name="SAPBEXaggItem 13" xfId="20802"/>
    <cellStyle name="SAPBEXaggItem 13 2" xfId="20803"/>
    <cellStyle name="SAPBEXaggItem 13 2 2" xfId="20804"/>
    <cellStyle name="SAPBEXaggItem 13 2 2 2" xfId="20805"/>
    <cellStyle name="SAPBEXaggItem 13 2 3" xfId="20806"/>
    <cellStyle name="SAPBEXaggItem 13 3" xfId="20807"/>
    <cellStyle name="SAPBEXaggItem 13 3 2" xfId="20808"/>
    <cellStyle name="SAPBEXaggItem 13 3 2 2" xfId="20809"/>
    <cellStyle name="SAPBEXaggItem 13 3 3" xfId="20810"/>
    <cellStyle name="SAPBEXaggItem 13 4" xfId="20811"/>
    <cellStyle name="SAPBEXaggItem 13 4 2" xfId="20812"/>
    <cellStyle name="SAPBEXaggItem 13 5" xfId="20813"/>
    <cellStyle name="SAPBEXaggItem 13 5 2" xfId="20814"/>
    <cellStyle name="SAPBEXaggItem 13 6" xfId="20815"/>
    <cellStyle name="SAPBEXaggItem 14" xfId="20816"/>
    <cellStyle name="SAPBEXaggItem 14 2" xfId="20817"/>
    <cellStyle name="SAPBEXaggItem 14 2 2" xfId="20818"/>
    <cellStyle name="SAPBEXaggItem 14 3" xfId="20819"/>
    <cellStyle name="SAPBEXaggItem 15" xfId="20820"/>
    <cellStyle name="SAPBEXaggItem 15 2" xfId="20821"/>
    <cellStyle name="SAPBEXaggItem 15 2 2" xfId="20822"/>
    <cellStyle name="SAPBEXaggItem 15 3" xfId="20823"/>
    <cellStyle name="SAPBEXaggItem 16" xfId="20824"/>
    <cellStyle name="SAPBEXaggItem 16 2" xfId="20825"/>
    <cellStyle name="SAPBEXaggItem 16 2 2" xfId="20826"/>
    <cellStyle name="SAPBEXaggItem 16 3" xfId="20827"/>
    <cellStyle name="SAPBEXaggItem 17" xfId="20828"/>
    <cellStyle name="SAPBEXaggItem 17 2" xfId="20829"/>
    <cellStyle name="SAPBEXaggItem 17 2 2" xfId="20830"/>
    <cellStyle name="SAPBEXaggItem 17 3" xfId="20831"/>
    <cellStyle name="SAPBEXaggItem 18" xfId="20832"/>
    <cellStyle name="SAPBEXaggItem 18 2" xfId="20833"/>
    <cellStyle name="SAPBEXaggItem 18 2 2" xfId="20834"/>
    <cellStyle name="SAPBEXaggItem 18 3" xfId="20835"/>
    <cellStyle name="SAPBEXaggItem 19" xfId="20836"/>
    <cellStyle name="SAPBEXaggItem 19 2" xfId="20837"/>
    <cellStyle name="SAPBEXaggItem 19 2 2" xfId="20838"/>
    <cellStyle name="SAPBEXaggItem 19 3" xfId="20839"/>
    <cellStyle name="SAPBEXaggItem 2" xfId="20840"/>
    <cellStyle name="SAPBEXaggItem 2 10" xfId="20841"/>
    <cellStyle name="SAPBEXaggItem 2 10 2" xfId="20842"/>
    <cellStyle name="SAPBEXaggItem 2 10 2 2" xfId="20843"/>
    <cellStyle name="SAPBEXaggItem 2 10 3" xfId="20844"/>
    <cellStyle name="SAPBEXaggItem 2 11" xfId="20845"/>
    <cellStyle name="SAPBEXaggItem 2 11 2" xfId="20846"/>
    <cellStyle name="SAPBEXaggItem 2 11 2 2" xfId="20847"/>
    <cellStyle name="SAPBEXaggItem 2 11 3" xfId="20848"/>
    <cellStyle name="SAPBEXaggItem 2 12" xfId="20849"/>
    <cellStyle name="SAPBEXaggItem 2 12 2" xfId="20850"/>
    <cellStyle name="SAPBEXaggItem 2 12 2 2" xfId="20851"/>
    <cellStyle name="SAPBEXaggItem 2 12 3" xfId="20852"/>
    <cellStyle name="SAPBEXaggItem 2 13" xfId="20853"/>
    <cellStyle name="SAPBEXaggItem 2 13 2" xfId="20854"/>
    <cellStyle name="SAPBEXaggItem 2 13 2 2" xfId="20855"/>
    <cellStyle name="SAPBEXaggItem 2 13 3" xfId="20856"/>
    <cellStyle name="SAPBEXaggItem 2 14" xfId="20857"/>
    <cellStyle name="SAPBEXaggItem 2 14 2" xfId="20858"/>
    <cellStyle name="SAPBEXaggItem 2 14 3" xfId="20859"/>
    <cellStyle name="SAPBEXaggItem 2 15" xfId="20860"/>
    <cellStyle name="SAPBEXaggItem 2 16" xfId="20861"/>
    <cellStyle name="SAPBEXaggItem 2 2" xfId="20862"/>
    <cellStyle name="SAPBEXaggItem 2 2 10" xfId="20863"/>
    <cellStyle name="SAPBEXaggItem 2 2 10 2" xfId="20864"/>
    <cellStyle name="SAPBEXaggItem 2 2 10 2 2" xfId="20865"/>
    <cellStyle name="SAPBEXaggItem 2 2 10 3" xfId="20866"/>
    <cellStyle name="SAPBEXaggItem 2 2 11" xfId="20867"/>
    <cellStyle name="SAPBEXaggItem 2 2 11 2" xfId="20868"/>
    <cellStyle name="SAPBEXaggItem 2 2 11 2 2" xfId="20869"/>
    <cellStyle name="SAPBEXaggItem 2 2 11 3" xfId="20870"/>
    <cellStyle name="SAPBEXaggItem 2 2 12" xfId="20871"/>
    <cellStyle name="SAPBEXaggItem 2 2 2" xfId="20872"/>
    <cellStyle name="SAPBEXaggItem 2 2 2 2" xfId="20873"/>
    <cellStyle name="SAPBEXaggItem 2 2 2 2 2" xfId="20874"/>
    <cellStyle name="SAPBEXaggItem 2 2 2 2 2 2" xfId="20875"/>
    <cellStyle name="SAPBEXaggItem 2 2 2 2 2 2 2" xfId="20876"/>
    <cellStyle name="SAPBEXaggItem 2 2 2 2 2 3" xfId="20877"/>
    <cellStyle name="SAPBEXaggItem 2 2 2 2 3" xfId="20878"/>
    <cellStyle name="SAPBEXaggItem 2 2 2 2 3 2" xfId="20879"/>
    <cellStyle name="SAPBEXaggItem 2 2 2 2 3 2 2" xfId="20880"/>
    <cellStyle name="SAPBEXaggItem 2 2 2 2 3 3" xfId="20881"/>
    <cellStyle name="SAPBEXaggItem 2 2 2 2 4" xfId="20882"/>
    <cellStyle name="SAPBEXaggItem 2 2 2 2 4 2" xfId="20883"/>
    <cellStyle name="SAPBEXaggItem 2 2 2 2 5" xfId="20884"/>
    <cellStyle name="SAPBEXaggItem 2 2 2 2 5 2" xfId="20885"/>
    <cellStyle name="SAPBEXaggItem 2 2 2 2 6" xfId="20886"/>
    <cellStyle name="SAPBEXaggItem 2 2 2 3" xfId="20887"/>
    <cellStyle name="SAPBEXaggItem 2 2 2 3 2" xfId="20888"/>
    <cellStyle name="SAPBEXaggItem 2 2 2 3 2 2" xfId="20889"/>
    <cellStyle name="SAPBEXaggItem 2 2 2 3 2 2 2" xfId="20890"/>
    <cellStyle name="SAPBEXaggItem 2 2 2 3 2 3" xfId="20891"/>
    <cellStyle name="SAPBEXaggItem 2 2 2 3 3" xfId="20892"/>
    <cellStyle name="SAPBEXaggItem 2 2 2 3 3 2" xfId="20893"/>
    <cellStyle name="SAPBEXaggItem 2 2 2 3 3 2 2" xfId="20894"/>
    <cellStyle name="SAPBEXaggItem 2 2 2 3 3 3" xfId="20895"/>
    <cellStyle name="SAPBEXaggItem 2 2 2 3 4" xfId="20896"/>
    <cellStyle name="SAPBEXaggItem 2 2 2 3 4 2" xfId="20897"/>
    <cellStyle name="SAPBEXaggItem 2 2 2 3 5" xfId="20898"/>
    <cellStyle name="SAPBEXaggItem 2 2 2 3 5 2" xfId="20899"/>
    <cellStyle name="SAPBEXaggItem 2 2 2 3 6" xfId="20900"/>
    <cellStyle name="SAPBEXaggItem 2 2 2 4" xfId="20901"/>
    <cellStyle name="SAPBEXaggItem 2 2 2 4 2" xfId="20902"/>
    <cellStyle name="SAPBEXaggItem 2 2 2 4 2 2" xfId="20903"/>
    <cellStyle name="SAPBEXaggItem 2 2 2 4 2 2 2" xfId="20904"/>
    <cellStyle name="SAPBEXaggItem 2 2 2 4 2 3" xfId="20905"/>
    <cellStyle name="SAPBEXaggItem 2 2 2 4 3" xfId="20906"/>
    <cellStyle name="SAPBEXaggItem 2 2 2 4 3 2" xfId="20907"/>
    <cellStyle name="SAPBEXaggItem 2 2 2 4 3 2 2" xfId="20908"/>
    <cellStyle name="SAPBEXaggItem 2 2 2 4 3 3" xfId="20909"/>
    <cellStyle name="SAPBEXaggItem 2 2 2 4 4" xfId="20910"/>
    <cellStyle name="SAPBEXaggItem 2 2 2 4 4 2" xfId="20911"/>
    <cellStyle name="SAPBEXaggItem 2 2 2 4 5" xfId="20912"/>
    <cellStyle name="SAPBEXaggItem 2 2 2 4 5 2" xfId="20913"/>
    <cellStyle name="SAPBEXaggItem 2 2 2 4 6" xfId="20914"/>
    <cellStyle name="SAPBEXaggItem 2 2 2 5" xfId="20915"/>
    <cellStyle name="SAPBEXaggItem 2 2 2 5 2" xfId="20916"/>
    <cellStyle name="SAPBEXaggItem 2 2 2 5 2 2" xfId="20917"/>
    <cellStyle name="SAPBEXaggItem 2 2 2 5 2 3" xfId="20918"/>
    <cellStyle name="SAPBEXaggItem 2 2 2 5 3" xfId="20919"/>
    <cellStyle name="SAPBEXaggItem 2 2 2 5 4" xfId="20920"/>
    <cellStyle name="SAPBEXaggItem 2 2 2 6" xfId="20921"/>
    <cellStyle name="SAPBEXaggItem 2 2 2 6 2" xfId="20922"/>
    <cellStyle name="SAPBEXaggItem 2 2 2 6 2 2" xfId="20923"/>
    <cellStyle name="SAPBEXaggItem 2 2 2 6 2 3" xfId="20924"/>
    <cellStyle name="SAPBEXaggItem 2 2 2 6 3" xfId="20925"/>
    <cellStyle name="SAPBEXaggItem 2 2 2 6 4" xfId="20926"/>
    <cellStyle name="SAPBEXaggItem 2 2 2 7" xfId="20927"/>
    <cellStyle name="SAPBEXaggItem 2 2 2 7 2" xfId="20928"/>
    <cellStyle name="SAPBEXaggItem 2 2 2 7 3" xfId="20929"/>
    <cellStyle name="SAPBEXaggItem 2 2 2 8" xfId="20930"/>
    <cellStyle name="SAPBEXaggItem 2 2 2 9" xfId="20931"/>
    <cellStyle name="SAPBEXaggItem 2 2 2_Other Benefits Allocation %" xfId="20932"/>
    <cellStyle name="SAPBEXaggItem 2 2 3" xfId="20933"/>
    <cellStyle name="SAPBEXaggItem 2 2 3 2" xfId="20934"/>
    <cellStyle name="SAPBEXaggItem 2 2 3 2 2" xfId="20935"/>
    <cellStyle name="SAPBEXaggItem 2 2 3 2 2 2" xfId="20936"/>
    <cellStyle name="SAPBEXaggItem 2 2 3 2 2 2 2" xfId="20937"/>
    <cellStyle name="SAPBEXaggItem 2 2 3 2 2 3" xfId="20938"/>
    <cellStyle name="SAPBEXaggItem 2 2 3 2 3" xfId="20939"/>
    <cellStyle name="SAPBEXaggItem 2 2 3 2 3 2" xfId="20940"/>
    <cellStyle name="SAPBEXaggItem 2 2 3 2 3 2 2" xfId="20941"/>
    <cellStyle name="SAPBEXaggItem 2 2 3 2 3 3" xfId="20942"/>
    <cellStyle name="SAPBEXaggItem 2 2 3 2 4" xfId="20943"/>
    <cellStyle name="SAPBEXaggItem 2 2 3 2 4 2" xfId="20944"/>
    <cellStyle name="SAPBEXaggItem 2 2 3 2 5" xfId="20945"/>
    <cellStyle name="SAPBEXaggItem 2 2 3 2 5 2" xfId="20946"/>
    <cellStyle name="SAPBEXaggItem 2 2 3 2 6" xfId="20947"/>
    <cellStyle name="SAPBEXaggItem 2 2 3 3" xfId="20948"/>
    <cellStyle name="SAPBEXaggItem 2 2 3 3 2" xfId="20949"/>
    <cellStyle name="SAPBEXaggItem 2 2 3 3 2 2" xfId="20950"/>
    <cellStyle name="SAPBEXaggItem 2 2 3 3 2 2 2" xfId="20951"/>
    <cellStyle name="SAPBEXaggItem 2 2 3 3 2 3" xfId="20952"/>
    <cellStyle name="SAPBEXaggItem 2 2 3 3 3" xfId="20953"/>
    <cellStyle name="SAPBEXaggItem 2 2 3 3 3 2" xfId="20954"/>
    <cellStyle name="SAPBEXaggItem 2 2 3 3 3 2 2" xfId="20955"/>
    <cellStyle name="SAPBEXaggItem 2 2 3 3 3 3" xfId="20956"/>
    <cellStyle name="SAPBEXaggItem 2 2 3 3 4" xfId="20957"/>
    <cellStyle name="SAPBEXaggItem 2 2 3 3 4 2" xfId="20958"/>
    <cellStyle name="SAPBEXaggItem 2 2 3 3 5" xfId="20959"/>
    <cellStyle name="SAPBEXaggItem 2 2 3 3 5 2" xfId="20960"/>
    <cellStyle name="SAPBEXaggItem 2 2 3 3 6" xfId="20961"/>
    <cellStyle name="SAPBEXaggItem 2 2 3 4" xfId="20962"/>
    <cellStyle name="SAPBEXaggItem 2 2 3 4 2" xfId="20963"/>
    <cellStyle name="SAPBEXaggItem 2 2 3 4 2 2" xfId="20964"/>
    <cellStyle name="SAPBEXaggItem 2 2 3 4 2 3" xfId="20965"/>
    <cellStyle name="SAPBEXaggItem 2 2 3 4 3" xfId="20966"/>
    <cellStyle name="SAPBEXaggItem 2 2 3 4 4" xfId="20967"/>
    <cellStyle name="SAPBEXaggItem 2 2 3 5" xfId="20968"/>
    <cellStyle name="SAPBEXaggItem 2 2 3 5 2" xfId="20969"/>
    <cellStyle name="SAPBEXaggItem 2 2 3 5 2 2" xfId="20970"/>
    <cellStyle name="SAPBEXaggItem 2 2 3 5 2 3" xfId="20971"/>
    <cellStyle name="SAPBEXaggItem 2 2 3 5 3" xfId="20972"/>
    <cellStyle name="SAPBEXaggItem 2 2 3 5 4" xfId="20973"/>
    <cellStyle name="SAPBEXaggItem 2 2 3 6" xfId="20974"/>
    <cellStyle name="SAPBEXaggItem 2 2 3 6 2" xfId="20975"/>
    <cellStyle name="SAPBEXaggItem 2 2 3 6 2 2" xfId="20976"/>
    <cellStyle name="SAPBEXaggItem 2 2 3 6 2 3" xfId="20977"/>
    <cellStyle name="SAPBEXaggItem 2 2 3 6 3" xfId="20978"/>
    <cellStyle name="SAPBEXaggItem 2 2 3 6 4" xfId="20979"/>
    <cellStyle name="SAPBEXaggItem 2 2 3 7" xfId="20980"/>
    <cellStyle name="SAPBEXaggItem 2 2 3 7 2" xfId="20981"/>
    <cellStyle name="SAPBEXaggItem 2 2 3 7 3" xfId="20982"/>
    <cellStyle name="SAPBEXaggItem 2 2 3 8" xfId="20983"/>
    <cellStyle name="SAPBEXaggItem 2 2 3 9" xfId="20984"/>
    <cellStyle name="SAPBEXaggItem 2 2 3_Other Benefits Allocation %" xfId="20985"/>
    <cellStyle name="SAPBEXaggItem 2 2 4" xfId="20986"/>
    <cellStyle name="SAPBEXaggItem 2 2 4 2" xfId="20987"/>
    <cellStyle name="SAPBEXaggItem 2 2 4 2 2" xfId="20988"/>
    <cellStyle name="SAPBEXaggItem 2 2 4 2 2 2" xfId="20989"/>
    <cellStyle name="SAPBEXaggItem 2 2 4 2 2 3" xfId="20990"/>
    <cellStyle name="SAPBEXaggItem 2 2 4 2 3" xfId="20991"/>
    <cellStyle name="SAPBEXaggItem 2 2 4 2 4" xfId="20992"/>
    <cellStyle name="SAPBEXaggItem 2 2 4 3" xfId="20993"/>
    <cellStyle name="SAPBEXaggItem 2 2 4 3 2" xfId="20994"/>
    <cellStyle name="SAPBEXaggItem 2 2 4 3 2 2" xfId="20995"/>
    <cellStyle name="SAPBEXaggItem 2 2 4 3 2 3" xfId="20996"/>
    <cellStyle name="SAPBEXaggItem 2 2 4 3 3" xfId="20997"/>
    <cellStyle name="SAPBEXaggItem 2 2 4 3 4" xfId="20998"/>
    <cellStyle name="SAPBEXaggItem 2 2 4 4" xfId="20999"/>
    <cellStyle name="SAPBEXaggItem 2 2 4 4 2" xfId="21000"/>
    <cellStyle name="SAPBEXaggItem 2 2 4 4 2 2" xfId="21001"/>
    <cellStyle name="SAPBEXaggItem 2 2 4 4 2 3" xfId="21002"/>
    <cellStyle name="SAPBEXaggItem 2 2 4 4 3" xfId="21003"/>
    <cellStyle name="SAPBEXaggItem 2 2 4 4 4" xfId="21004"/>
    <cellStyle name="SAPBEXaggItem 2 2 4 5" xfId="21005"/>
    <cellStyle name="SAPBEXaggItem 2 2 4 5 2" xfId="21006"/>
    <cellStyle name="SAPBEXaggItem 2 2 4 5 2 2" xfId="21007"/>
    <cellStyle name="SAPBEXaggItem 2 2 4 5 2 3" xfId="21008"/>
    <cellStyle name="SAPBEXaggItem 2 2 4 5 3" xfId="21009"/>
    <cellStyle name="SAPBEXaggItem 2 2 4 5 4" xfId="21010"/>
    <cellStyle name="SAPBEXaggItem 2 2 4 6" xfId="21011"/>
    <cellStyle name="SAPBEXaggItem 2 2 4 6 2" xfId="21012"/>
    <cellStyle name="SAPBEXaggItem 2 2 4 6 2 2" xfId="21013"/>
    <cellStyle name="SAPBEXaggItem 2 2 4 6 2 3" xfId="21014"/>
    <cellStyle name="SAPBEXaggItem 2 2 4 6 3" xfId="21015"/>
    <cellStyle name="SAPBEXaggItem 2 2 4 6 4" xfId="21016"/>
    <cellStyle name="SAPBEXaggItem 2 2 4 7" xfId="21017"/>
    <cellStyle name="SAPBEXaggItem 2 2 4 7 2" xfId="21018"/>
    <cellStyle name="SAPBEXaggItem 2 2 4 7 3" xfId="21019"/>
    <cellStyle name="SAPBEXaggItem 2 2 4 8" xfId="21020"/>
    <cellStyle name="SAPBEXaggItem 2 2 4 9" xfId="21021"/>
    <cellStyle name="SAPBEXaggItem 2 2 5" xfId="21022"/>
    <cellStyle name="SAPBEXaggItem 2 2 5 2" xfId="21023"/>
    <cellStyle name="SAPBEXaggItem 2 2 5 2 2" xfId="21024"/>
    <cellStyle name="SAPBEXaggItem 2 2 5 2 3" xfId="21025"/>
    <cellStyle name="SAPBEXaggItem 2 2 5 3" xfId="21026"/>
    <cellStyle name="SAPBEXaggItem 2 2 5 4" xfId="21027"/>
    <cellStyle name="SAPBEXaggItem 2 2 6" xfId="21028"/>
    <cellStyle name="SAPBEXaggItem 2 2 6 2" xfId="21029"/>
    <cellStyle name="SAPBEXaggItem 2 2 6 2 2" xfId="21030"/>
    <cellStyle name="SAPBEXaggItem 2 2 6 2 3" xfId="21031"/>
    <cellStyle name="SAPBEXaggItem 2 2 6 3" xfId="21032"/>
    <cellStyle name="SAPBEXaggItem 2 2 6 4" xfId="21033"/>
    <cellStyle name="SAPBEXaggItem 2 2 7" xfId="21034"/>
    <cellStyle name="SAPBEXaggItem 2 2 7 2" xfId="21035"/>
    <cellStyle name="SAPBEXaggItem 2 2 7 2 2" xfId="21036"/>
    <cellStyle name="SAPBEXaggItem 2 2 7 2 3" xfId="21037"/>
    <cellStyle name="SAPBEXaggItem 2 2 7 3" xfId="21038"/>
    <cellStyle name="SAPBEXaggItem 2 2 7 4" xfId="21039"/>
    <cellStyle name="SAPBEXaggItem 2 2 8" xfId="21040"/>
    <cellStyle name="SAPBEXaggItem 2 2 8 2" xfId="21041"/>
    <cellStyle name="SAPBEXaggItem 2 2 8 2 2" xfId="21042"/>
    <cellStyle name="SAPBEXaggItem 2 2 8 2 3" xfId="21043"/>
    <cellStyle name="SAPBEXaggItem 2 2 8 3" xfId="21044"/>
    <cellStyle name="SAPBEXaggItem 2 2 8 4" xfId="21045"/>
    <cellStyle name="SAPBEXaggItem 2 2 9" xfId="21046"/>
    <cellStyle name="SAPBEXaggItem 2 2 9 2" xfId="21047"/>
    <cellStyle name="SAPBEXaggItem 2 2 9 2 2" xfId="21048"/>
    <cellStyle name="SAPBEXaggItem 2 2 9 2 3" xfId="21049"/>
    <cellStyle name="SAPBEXaggItem 2 2 9 3" xfId="21050"/>
    <cellStyle name="SAPBEXaggItem 2 2 9 4" xfId="21051"/>
    <cellStyle name="SAPBEXaggItem 2 2_401K Summary" xfId="21052"/>
    <cellStyle name="SAPBEXaggItem 2 3" xfId="21053"/>
    <cellStyle name="SAPBEXaggItem 2 3 10" xfId="21054"/>
    <cellStyle name="SAPBEXaggItem 2 3 10 2" xfId="21055"/>
    <cellStyle name="SAPBEXaggItem 2 3 10 2 2" xfId="21056"/>
    <cellStyle name="SAPBEXaggItem 2 3 10 3" xfId="21057"/>
    <cellStyle name="SAPBEXaggItem 2 3 11" xfId="21058"/>
    <cellStyle name="SAPBEXaggItem 2 3 11 2" xfId="21059"/>
    <cellStyle name="SAPBEXaggItem 2 3 11 2 2" xfId="21060"/>
    <cellStyle name="SAPBEXaggItem 2 3 11 3" xfId="21061"/>
    <cellStyle name="SAPBEXaggItem 2 3 12" xfId="21062"/>
    <cellStyle name="SAPBEXaggItem 2 3 2" xfId="21063"/>
    <cellStyle name="SAPBEXaggItem 2 3 2 2" xfId="21064"/>
    <cellStyle name="SAPBEXaggItem 2 3 2 2 2" xfId="21065"/>
    <cellStyle name="SAPBEXaggItem 2 3 2 2 2 2" xfId="21066"/>
    <cellStyle name="SAPBEXaggItem 2 3 2 2 2 2 2" xfId="21067"/>
    <cellStyle name="SAPBEXaggItem 2 3 2 2 2 3" xfId="21068"/>
    <cellStyle name="SAPBEXaggItem 2 3 2 2 3" xfId="21069"/>
    <cellStyle name="SAPBEXaggItem 2 3 2 2 3 2" xfId="21070"/>
    <cellStyle name="SAPBEXaggItem 2 3 2 2 3 2 2" xfId="21071"/>
    <cellStyle name="SAPBEXaggItem 2 3 2 2 3 3" xfId="21072"/>
    <cellStyle name="SAPBEXaggItem 2 3 2 2 4" xfId="21073"/>
    <cellStyle name="SAPBEXaggItem 2 3 2 2 4 2" xfId="21074"/>
    <cellStyle name="SAPBEXaggItem 2 3 2 2 5" xfId="21075"/>
    <cellStyle name="SAPBEXaggItem 2 3 2 2 5 2" xfId="21076"/>
    <cellStyle name="SAPBEXaggItem 2 3 2 2 6" xfId="21077"/>
    <cellStyle name="SAPBEXaggItem 2 3 2 3" xfId="21078"/>
    <cellStyle name="SAPBEXaggItem 2 3 2 3 2" xfId="21079"/>
    <cellStyle name="SAPBEXaggItem 2 3 2 3 2 2" xfId="21080"/>
    <cellStyle name="SAPBEXaggItem 2 3 2 3 2 2 2" xfId="21081"/>
    <cellStyle name="SAPBEXaggItem 2 3 2 3 2 3" xfId="21082"/>
    <cellStyle name="SAPBEXaggItem 2 3 2 3 3" xfId="21083"/>
    <cellStyle name="SAPBEXaggItem 2 3 2 3 3 2" xfId="21084"/>
    <cellStyle name="SAPBEXaggItem 2 3 2 3 3 2 2" xfId="21085"/>
    <cellStyle name="SAPBEXaggItem 2 3 2 3 3 3" xfId="21086"/>
    <cellStyle name="SAPBEXaggItem 2 3 2 3 4" xfId="21087"/>
    <cellStyle name="SAPBEXaggItem 2 3 2 3 4 2" xfId="21088"/>
    <cellStyle name="SAPBEXaggItem 2 3 2 3 5" xfId="21089"/>
    <cellStyle name="SAPBEXaggItem 2 3 2 3 5 2" xfId="21090"/>
    <cellStyle name="SAPBEXaggItem 2 3 2 3 6" xfId="21091"/>
    <cellStyle name="SAPBEXaggItem 2 3 2 4" xfId="21092"/>
    <cellStyle name="SAPBEXaggItem 2 3 2 4 2" xfId="21093"/>
    <cellStyle name="SAPBEXaggItem 2 3 2 4 2 2" xfId="21094"/>
    <cellStyle name="SAPBEXaggItem 2 3 2 4 2 2 2" xfId="21095"/>
    <cellStyle name="SAPBEXaggItem 2 3 2 4 2 3" xfId="21096"/>
    <cellStyle name="SAPBEXaggItem 2 3 2 4 3" xfId="21097"/>
    <cellStyle name="SAPBEXaggItem 2 3 2 4 3 2" xfId="21098"/>
    <cellStyle name="SAPBEXaggItem 2 3 2 4 3 2 2" xfId="21099"/>
    <cellStyle name="SAPBEXaggItem 2 3 2 4 3 3" xfId="21100"/>
    <cellStyle name="SAPBEXaggItem 2 3 2 4 4" xfId="21101"/>
    <cellStyle name="SAPBEXaggItem 2 3 2 4 4 2" xfId="21102"/>
    <cellStyle name="SAPBEXaggItem 2 3 2 4 5" xfId="21103"/>
    <cellStyle name="SAPBEXaggItem 2 3 2 4 5 2" xfId="21104"/>
    <cellStyle name="SAPBEXaggItem 2 3 2 4 6" xfId="21105"/>
    <cellStyle name="SAPBEXaggItem 2 3 2 5" xfId="21106"/>
    <cellStyle name="SAPBEXaggItem 2 3 2 5 2" xfId="21107"/>
    <cellStyle name="SAPBEXaggItem 2 3 2 5 2 2" xfId="21108"/>
    <cellStyle name="SAPBEXaggItem 2 3 2 5 3" xfId="21109"/>
    <cellStyle name="SAPBEXaggItem 2 3 2 6" xfId="21110"/>
    <cellStyle name="SAPBEXaggItem 2 3 2_Other Benefits Allocation %" xfId="21111"/>
    <cellStyle name="SAPBEXaggItem 2 3 3" xfId="21112"/>
    <cellStyle name="SAPBEXaggItem 2 3 3 2" xfId="21113"/>
    <cellStyle name="SAPBEXaggItem 2 3 3 2 2" xfId="21114"/>
    <cellStyle name="SAPBEXaggItem 2 3 3 2 2 2" xfId="21115"/>
    <cellStyle name="SAPBEXaggItem 2 3 3 2 2 2 2" xfId="21116"/>
    <cellStyle name="SAPBEXaggItem 2 3 3 2 2 3" xfId="21117"/>
    <cellStyle name="SAPBEXaggItem 2 3 3 2 3" xfId="21118"/>
    <cellStyle name="SAPBEXaggItem 2 3 3 2 3 2" xfId="21119"/>
    <cellStyle name="SAPBEXaggItem 2 3 3 2 3 2 2" xfId="21120"/>
    <cellStyle name="SAPBEXaggItem 2 3 3 2 3 3" xfId="21121"/>
    <cellStyle name="SAPBEXaggItem 2 3 3 2 4" xfId="21122"/>
    <cellStyle name="SAPBEXaggItem 2 3 3 2 4 2" xfId="21123"/>
    <cellStyle name="SAPBEXaggItem 2 3 3 2 5" xfId="21124"/>
    <cellStyle name="SAPBEXaggItem 2 3 3 2 5 2" xfId="21125"/>
    <cellStyle name="SAPBEXaggItem 2 3 3 2 6" xfId="21126"/>
    <cellStyle name="SAPBEXaggItem 2 3 3 3" xfId="21127"/>
    <cellStyle name="SAPBEXaggItem 2 3 3 3 2" xfId="21128"/>
    <cellStyle name="SAPBEXaggItem 2 3 3 3 2 2" xfId="21129"/>
    <cellStyle name="SAPBEXaggItem 2 3 3 3 2 2 2" xfId="21130"/>
    <cellStyle name="SAPBEXaggItem 2 3 3 3 2 3" xfId="21131"/>
    <cellStyle name="SAPBEXaggItem 2 3 3 3 3" xfId="21132"/>
    <cellStyle name="SAPBEXaggItem 2 3 3 3 3 2" xfId="21133"/>
    <cellStyle name="SAPBEXaggItem 2 3 3 3 3 2 2" xfId="21134"/>
    <cellStyle name="SAPBEXaggItem 2 3 3 3 3 3" xfId="21135"/>
    <cellStyle name="SAPBEXaggItem 2 3 3 3 4" xfId="21136"/>
    <cellStyle name="SAPBEXaggItem 2 3 3 3 4 2" xfId="21137"/>
    <cellStyle name="SAPBEXaggItem 2 3 3 3 5" xfId="21138"/>
    <cellStyle name="SAPBEXaggItem 2 3 3 3 5 2" xfId="21139"/>
    <cellStyle name="SAPBEXaggItem 2 3 3 3 6" xfId="21140"/>
    <cellStyle name="SAPBEXaggItem 2 3 3 4" xfId="21141"/>
    <cellStyle name="SAPBEXaggItem 2 3 3 4 2" xfId="21142"/>
    <cellStyle name="SAPBEXaggItem 2 3 3 4 2 2" xfId="21143"/>
    <cellStyle name="SAPBEXaggItem 2 3 3 4 3" xfId="21144"/>
    <cellStyle name="SAPBEXaggItem 2 3 3 5" xfId="21145"/>
    <cellStyle name="SAPBEXaggItem 2 3 3 5 2" xfId="21146"/>
    <cellStyle name="SAPBEXaggItem 2 3 3 5 2 2" xfId="21147"/>
    <cellStyle name="SAPBEXaggItem 2 3 3 5 3" xfId="21148"/>
    <cellStyle name="SAPBEXaggItem 2 3 3 6" xfId="21149"/>
    <cellStyle name="SAPBEXaggItem 2 3 3 6 2" xfId="21150"/>
    <cellStyle name="SAPBEXaggItem 2 3 3 7" xfId="21151"/>
    <cellStyle name="SAPBEXaggItem 2 3 3 7 2" xfId="21152"/>
    <cellStyle name="SAPBEXaggItem 2 3 3 8" xfId="21153"/>
    <cellStyle name="SAPBEXaggItem 2 3 3_Other Benefits Allocation %" xfId="21154"/>
    <cellStyle name="SAPBEXaggItem 2 3 4" xfId="21155"/>
    <cellStyle name="SAPBEXaggItem 2 3 4 2" xfId="21156"/>
    <cellStyle name="SAPBEXaggItem 2 3 4 2 2" xfId="21157"/>
    <cellStyle name="SAPBEXaggItem 2 3 4 2 3" xfId="21158"/>
    <cellStyle name="SAPBEXaggItem 2 3 4 3" xfId="21159"/>
    <cellStyle name="SAPBEXaggItem 2 3 4 4" xfId="21160"/>
    <cellStyle name="SAPBEXaggItem 2 3 5" xfId="21161"/>
    <cellStyle name="SAPBEXaggItem 2 3 5 2" xfId="21162"/>
    <cellStyle name="SAPBEXaggItem 2 3 5 2 2" xfId="21163"/>
    <cellStyle name="SAPBEXaggItem 2 3 5 2 3" xfId="21164"/>
    <cellStyle name="SAPBEXaggItem 2 3 5 3" xfId="21165"/>
    <cellStyle name="SAPBEXaggItem 2 3 5 4" xfId="21166"/>
    <cellStyle name="SAPBEXaggItem 2 3 6" xfId="21167"/>
    <cellStyle name="SAPBEXaggItem 2 3 6 2" xfId="21168"/>
    <cellStyle name="SAPBEXaggItem 2 3 6 2 2" xfId="21169"/>
    <cellStyle name="SAPBEXaggItem 2 3 6 2 3" xfId="21170"/>
    <cellStyle name="SAPBEXaggItem 2 3 6 3" xfId="21171"/>
    <cellStyle name="SAPBEXaggItem 2 3 6 4" xfId="21172"/>
    <cellStyle name="SAPBEXaggItem 2 3 7" xfId="21173"/>
    <cellStyle name="SAPBEXaggItem 2 3 7 2" xfId="21174"/>
    <cellStyle name="SAPBEXaggItem 2 3 7 2 2" xfId="21175"/>
    <cellStyle name="SAPBEXaggItem 2 3 7 3" xfId="21176"/>
    <cellStyle name="SAPBEXaggItem 2 3 8" xfId="21177"/>
    <cellStyle name="SAPBEXaggItem 2 3 8 2" xfId="21178"/>
    <cellStyle name="SAPBEXaggItem 2 3 8 2 2" xfId="21179"/>
    <cellStyle name="SAPBEXaggItem 2 3 8 3" xfId="21180"/>
    <cellStyle name="SAPBEXaggItem 2 3 9" xfId="21181"/>
    <cellStyle name="SAPBEXaggItem 2 3 9 2" xfId="21182"/>
    <cellStyle name="SAPBEXaggItem 2 3 9 2 2" xfId="21183"/>
    <cellStyle name="SAPBEXaggItem 2 3 9 3" xfId="21184"/>
    <cellStyle name="SAPBEXaggItem 2 3_401K Summary" xfId="21185"/>
    <cellStyle name="SAPBEXaggItem 2 4" xfId="21186"/>
    <cellStyle name="SAPBEXaggItem 2 4 2" xfId="21187"/>
    <cellStyle name="SAPBEXaggItem 2 4 2 2" xfId="21188"/>
    <cellStyle name="SAPBEXaggItem 2 4 2 2 2" xfId="21189"/>
    <cellStyle name="SAPBEXaggItem 2 4 2 2 2 2" xfId="21190"/>
    <cellStyle name="SAPBEXaggItem 2 4 2 2 3" xfId="21191"/>
    <cellStyle name="SAPBEXaggItem 2 4 2 3" xfId="21192"/>
    <cellStyle name="SAPBEXaggItem 2 4 2 3 2" xfId="21193"/>
    <cellStyle name="SAPBEXaggItem 2 4 2 3 2 2" xfId="21194"/>
    <cellStyle name="SAPBEXaggItem 2 4 2 3 3" xfId="21195"/>
    <cellStyle name="SAPBEXaggItem 2 4 2 4" xfId="21196"/>
    <cellStyle name="SAPBEXaggItem 2 4 2 4 2" xfId="21197"/>
    <cellStyle name="SAPBEXaggItem 2 4 2 5" xfId="21198"/>
    <cellStyle name="SAPBEXaggItem 2 4 2 5 2" xfId="21199"/>
    <cellStyle name="SAPBEXaggItem 2 4 2 6" xfId="21200"/>
    <cellStyle name="SAPBEXaggItem 2 4 3" xfId="21201"/>
    <cellStyle name="SAPBEXaggItem 2 4 3 2" xfId="21202"/>
    <cellStyle name="SAPBEXaggItem 2 4 3 2 2" xfId="21203"/>
    <cellStyle name="SAPBEXaggItem 2 4 3 2 2 2" xfId="21204"/>
    <cellStyle name="SAPBEXaggItem 2 4 3 2 3" xfId="21205"/>
    <cellStyle name="SAPBEXaggItem 2 4 3 3" xfId="21206"/>
    <cellStyle name="SAPBEXaggItem 2 4 3 3 2" xfId="21207"/>
    <cellStyle name="SAPBEXaggItem 2 4 3 3 2 2" xfId="21208"/>
    <cellStyle name="SAPBEXaggItem 2 4 3 3 3" xfId="21209"/>
    <cellStyle name="SAPBEXaggItem 2 4 3 4" xfId="21210"/>
    <cellStyle name="SAPBEXaggItem 2 4 3 4 2" xfId="21211"/>
    <cellStyle name="SAPBEXaggItem 2 4 3 5" xfId="21212"/>
    <cellStyle name="SAPBEXaggItem 2 4 3 5 2" xfId="21213"/>
    <cellStyle name="SAPBEXaggItem 2 4 3 6" xfId="21214"/>
    <cellStyle name="SAPBEXaggItem 2 4 4" xfId="21215"/>
    <cellStyle name="SAPBEXaggItem 2 4 4 2" xfId="21216"/>
    <cellStyle name="SAPBEXaggItem 2 4 4 2 2" xfId="21217"/>
    <cellStyle name="SAPBEXaggItem 2 4 4 2 2 2" xfId="21218"/>
    <cellStyle name="SAPBEXaggItem 2 4 4 2 3" xfId="21219"/>
    <cellStyle name="SAPBEXaggItem 2 4 4 3" xfId="21220"/>
    <cellStyle name="SAPBEXaggItem 2 4 4 3 2" xfId="21221"/>
    <cellStyle name="SAPBEXaggItem 2 4 4 3 2 2" xfId="21222"/>
    <cellStyle name="SAPBEXaggItem 2 4 4 3 3" xfId="21223"/>
    <cellStyle name="SAPBEXaggItem 2 4 4 4" xfId="21224"/>
    <cellStyle name="SAPBEXaggItem 2 4 4 4 2" xfId="21225"/>
    <cellStyle name="SAPBEXaggItem 2 4 4 5" xfId="21226"/>
    <cellStyle name="SAPBEXaggItem 2 4 4 5 2" xfId="21227"/>
    <cellStyle name="SAPBEXaggItem 2 4 4 6" xfId="21228"/>
    <cellStyle name="SAPBEXaggItem 2 4 5" xfId="21229"/>
    <cellStyle name="SAPBEXaggItem 2 4 5 2" xfId="21230"/>
    <cellStyle name="SAPBEXaggItem 2 4 5 2 2" xfId="21231"/>
    <cellStyle name="SAPBEXaggItem 2 4 5 2 3" xfId="21232"/>
    <cellStyle name="SAPBEXaggItem 2 4 5 3" xfId="21233"/>
    <cellStyle name="SAPBEXaggItem 2 4 5 4" xfId="21234"/>
    <cellStyle name="SAPBEXaggItem 2 4 6" xfId="21235"/>
    <cellStyle name="SAPBEXaggItem 2 4 6 2" xfId="21236"/>
    <cellStyle name="SAPBEXaggItem 2 4 6 2 2" xfId="21237"/>
    <cellStyle name="SAPBEXaggItem 2 4 6 2 3" xfId="21238"/>
    <cellStyle name="SAPBEXaggItem 2 4 6 3" xfId="21239"/>
    <cellStyle name="SAPBEXaggItem 2 4 6 4" xfId="21240"/>
    <cellStyle name="SAPBEXaggItem 2 4 7" xfId="21241"/>
    <cellStyle name="SAPBEXaggItem 2 4 7 2" xfId="21242"/>
    <cellStyle name="SAPBEXaggItem 2 4 7 3" xfId="21243"/>
    <cellStyle name="SAPBEXaggItem 2 4 8" xfId="21244"/>
    <cellStyle name="SAPBEXaggItem 2 4 9" xfId="21245"/>
    <cellStyle name="SAPBEXaggItem 2 4_Other Benefits Allocation %" xfId="21246"/>
    <cellStyle name="SAPBEXaggItem 2 5" xfId="21247"/>
    <cellStyle name="SAPBEXaggItem 2 5 2" xfId="21248"/>
    <cellStyle name="SAPBEXaggItem 2 5 2 2" xfId="21249"/>
    <cellStyle name="SAPBEXaggItem 2 5 2 2 2" xfId="21250"/>
    <cellStyle name="SAPBEXaggItem 2 5 2 2 3" xfId="21251"/>
    <cellStyle name="SAPBEXaggItem 2 5 2 3" xfId="21252"/>
    <cellStyle name="SAPBEXaggItem 2 5 2 4" xfId="21253"/>
    <cellStyle name="SAPBEXaggItem 2 5 3" xfId="21254"/>
    <cellStyle name="SAPBEXaggItem 2 5 3 2" xfId="21255"/>
    <cellStyle name="SAPBEXaggItem 2 5 3 2 2" xfId="21256"/>
    <cellStyle name="SAPBEXaggItem 2 5 3 2 3" xfId="21257"/>
    <cellStyle name="SAPBEXaggItem 2 5 3 3" xfId="21258"/>
    <cellStyle name="SAPBEXaggItem 2 5 3 4" xfId="21259"/>
    <cellStyle name="SAPBEXaggItem 2 5 4" xfId="21260"/>
    <cellStyle name="SAPBEXaggItem 2 5 4 2" xfId="21261"/>
    <cellStyle name="SAPBEXaggItem 2 5 4 2 2" xfId="21262"/>
    <cellStyle name="SAPBEXaggItem 2 5 4 2 3" xfId="21263"/>
    <cellStyle name="SAPBEXaggItem 2 5 4 3" xfId="21264"/>
    <cellStyle name="SAPBEXaggItem 2 5 4 4" xfId="21265"/>
    <cellStyle name="SAPBEXaggItem 2 5 5" xfId="21266"/>
    <cellStyle name="SAPBEXaggItem 2 5 5 2" xfId="21267"/>
    <cellStyle name="SAPBEXaggItem 2 5 5 2 2" xfId="21268"/>
    <cellStyle name="SAPBEXaggItem 2 5 5 2 3" xfId="21269"/>
    <cellStyle name="SAPBEXaggItem 2 5 5 3" xfId="21270"/>
    <cellStyle name="SAPBEXaggItem 2 5 5 4" xfId="21271"/>
    <cellStyle name="SAPBEXaggItem 2 5 6" xfId="21272"/>
    <cellStyle name="SAPBEXaggItem 2 5 6 2" xfId="21273"/>
    <cellStyle name="SAPBEXaggItem 2 5 6 2 2" xfId="21274"/>
    <cellStyle name="SAPBEXaggItem 2 5 6 2 3" xfId="21275"/>
    <cellStyle name="SAPBEXaggItem 2 5 6 3" xfId="21276"/>
    <cellStyle name="SAPBEXaggItem 2 5 6 4" xfId="21277"/>
    <cellStyle name="SAPBEXaggItem 2 5 7" xfId="21278"/>
    <cellStyle name="SAPBEXaggItem 2 5 7 2" xfId="21279"/>
    <cellStyle name="SAPBEXaggItem 2 5 7 3" xfId="21280"/>
    <cellStyle name="SAPBEXaggItem 2 5 8" xfId="21281"/>
    <cellStyle name="SAPBEXaggItem 2 5 9" xfId="21282"/>
    <cellStyle name="SAPBEXaggItem 2 6" xfId="21283"/>
    <cellStyle name="SAPBEXaggItem 2 6 2" xfId="21284"/>
    <cellStyle name="SAPBEXaggItem 2 6 2 2" xfId="21285"/>
    <cellStyle name="SAPBEXaggItem 2 6 2 3" xfId="21286"/>
    <cellStyle name="SAPBEXaggItem 2 6 3" xfId="21287"/>
    <cellStyle name="SAPBEXaggItem 2 6 4" xfId="21288"/>
    <cellStyle name="SAPBEXaggItem 2 7" xfId="21289"/>
    <cellStyle name="SAPBEXaggItem 2 7 2" xfId="21290"/>
    <cellStyle name="SAPBEXaggItem 2 7 2 2" xfId="21291"/>
    <cellStyle name="SAPBEXaggItem 2 7 2 3" xfId="21292"/>
    <cellStyle name="SAPBEXaggItem 2 7 3" xfId="21293"/>
    <cellStyle name="SAPBEXaggItem 2 7 4" xfId="21294"/>
    <cellStyle name="SAPBEXaggItem 2 8" xfId="21295"/>
    <cellStyle name="SAPBEXaggItem 2 8 2" xfId="21296"/>
    <cellStyle name="SAPBEXaggItem 2 8 2 2" xfId="21297"/>
    <cellStyle name="SAPBEXaggItem 2 8 2 3" xfId="21298"/>
    <cellStyle name="SAPBEXaggItem 2 8 3" xfId="21299"/>
    <cellStyle name="SAPBEXaggItem 2 8 4" xfId="21300"/>
    <cellStyle name="SAPBEXaggItem 2 9" xfId="21301"/>
    <cellStyle name="SAPBEXaggItem 2 9 2" xfId="21302"/>
    <cellStyle name="SAPBEXaggItem 2 9 2 2" xfId="21303"/>
    <cellStyle name="SAPBEXaggItem 2 9 2 2 2" xfId="21304"/>
    <cellStyle name="SAPBEXaggItem 2 9 2 2 2 2" xfId="21305"/>
    <cellStyle name="SAPBEXaggItem 2 9 2 2 3" xfId="21306"/>
    <cellStyle name="SAPBEXaggItem 2 9 2 3" xfId="21307"/>
    <cellStyle name="SAPBEXaggItem 2 9 2 3 2" xfId="21308"/>
    <cellStyle name="SAPBEXaggItem 2 9 2 3 2 2" xfId="21309"/>
    <cellStyle name="SAPBEXaggItem 2 9 2 3 3" xfId="21310"/>
    <cellStyle name="SAPBEXaggItem 2 9 2 4" xfId="21311"/>
    <cellStyle name="SAPBEXaggItem 2 9 2 4 2" xfId="21312"/>
    <cellStyle name="SAPBEXaggItem 2 9 2 5" xfId="21313"/>
    <cellStyle name="SAPBEXaggItem 2 9 2 5 2" xfId="21314"/>
    <cellStyle name="SAPBEXaggItem 2 9 2 6" xfId="21315"/>
    <cellStyle name="SAPBEXaggItem 2 9 3" xfId="21316"/>
    <cellStyle name="SAPBEXaggItem 2 9 3 2" xfId="21317"/>
    <cellStyle name="SAPBEXaggItem 2 9 3 2 2" xfId="21318"/>
    <cellStyle name="SAPBEXaggItem 2 9 3 2 2 2" xfId="21319"/>
    <cellStyle name="SAPBEXaggItem 2 9 3 2 3" xfId="21320"/>
    <cellStyle name="SAPBEXaggItem 2 9 3 3" xfId="21321"/>
    <cellStyle name="SAPBEXaggItem 2 9 3 3 2" xfId="21322"/>
    <cellStyle name="SAPBEXaggItem 2 9 3 3 2 2" xfId="21323"/>
    <cellStyle name="SAPBEXaggItem 2 9 3 3 3" xfId="21324"/>
    <cellStyle name="SAPBEXaggItem 2 9 3 4" xfId="21325"/>
    <cellStyle name="SAPBEXaggItem 2 9 3 4 2" xfId="21326"/>
    <cellStyle name="SAPBEXaggItem 2 9 3 5" xfId="21327"/>
    <cellStyle name="SAPBEXaggItem 2 9 3 5 2" xfId="21328"/>
    <cellStyle name="SAPBEXaggItem 2 9 3 6" xfId="21329"/>
    <cellStyle name="SAPBEXaggItem 2 9 4" xfId="21330"/>
    <cellStyle name="SAPBEXaggItem 2 9 4 2" xfId="21331"/>
    <cellStyle name="SAPBEXaggItem 2 9 4 2 2" xfId="21332"/>
    <cellStyle name="SAPBEXaggItem 2 9 4 3" xfId="21333"/>
    <cellStyle name="SAPBEXaggItem 2 9 5" xfId="21334"/>
    <cellStyle name="SAPBEXaggItem 2 9 5 2" xfId="21335"/>
    <cellStyle name="SAPBEXaggItem 2 9 5 2 2" xfId="21336"/>
    <cellStyle name="SAPBEXaggItem 2 9 5 3" xfId="21337"/>
    <cellStyle name="SAPBEXaggItem 2 9 6" xfId="21338"/>
    <cellStyle name="SAPBEXaggItem 2 9 6 2" xfId="21339"/>
    <cellStyle name="SAPBEXaggItem 2 9 7" xfId="21340"/>
    <cellStyle name="SAPBEXaggItem 2 9 7 2" xfId="21341"/>
    <cellStyle name="SAPBEXaggItem 2 9 8" xfId="21342"/>
    <cellStyle name="SAPBEXaggItem 2 9_Other Benefits Allocation %" xfId="21343"/>
    <cellStyle name="SAPBEXaggItem 2_401K Summary" xfId="21344"/>
    <cellStyle name="SAPBEXaggItem 20" xfId="21345"/>
    <cellStyle name="SAPBEXaggItem 20 2" xfId="21346"/>
    <cellStyle name="SAPBEXaggItem 20 2 2" xfId="21347"/>
    <cellStyle name="SAPBEXaggItem 20 3" xfId="21348"/>
    <cellStyle name="SAPBEXaggItem 21" xfId="21349"/>
    <cellStyle name="SAPBEXaggItem 21 2" xfId="21350"/>
    <cellStyle name="SAPBEXaggItem 21 2 2" xfId="21351"/>
    <cellStyle name="SAPBEXaggItem 21 3" xfId="21352"/>
    <cellStyle name="SAPBEXaggItem 22" xfId="21353"/>
    <cellStyle name="SAPBEXaggItem 22 2" xfId="21354"/>
    <cellStyle name="SAPBEXaggItem 22 2 2" xfId="21355"/>
    <cellStyle name="SAPBEXaggItem 22 3" xfId="21356"/>
    <cellStyle name="SAPBEXaggItem 23" xfId="21357"/>
    <cellStyle name="SAPBEXaggItem 23 2" xfId="21358"/>
    <cellStyle name="SAPBEXaggItem 23 2 2" xfId="21359"/>
    <cellStyle name="SAPBEXaggItem 23 3" xfId="21360"/>
    <cellStyle name="SAPBEXaggItem 24" xfId="21361"/>
    <cellStyle name="SAPBEXaggItem 24 2" xfId="21362"/>
    <cellStyle name="SAPBEXaggItem 24 2 2" xfId="21363"/>
    <cellStyle name="SAPBEXaggItem 24 3" xfId="21364"/>
    <cellStyle name="SAPBEXaggItem 25" xfId="21365"/>
    <cellStyle name="SAPBEXaggItem 25 2" xfId="21366"/>
    <cellStyle name="SAPBEXaggItem 25 2 2" xfId="21367"/>
    <cellStyle name="SAPBEXaggItem 25 3" xfId="21368"/>
    <cellStyle name="SAPBEXaggItem 26" xfId="21369"/>
    <cellStyle name="SAPBEXaggItem 26 2" xfId="21370"/>
    <cellStyle name="SAPBEXaggItem 27" xfId="21371"/>
    <cellStyle name="SAPBEXaggItem 27 2" xfId="21372"/>
    <cellStyle name="SAPBEXaggItem 28" xfId="21373"/>
    <cellStyle name="SAPBEXaggItem 28 2" xfId="21374"/>
    <cellStyle name="SAPBEXaggItem 29" xfId="21375"/>
    <cellStyle name="SAPBEXaggItem 29 2" xfId="21376"/>
    <cellStyle name="SAPBEXaggItem 3" xfId="21377"/>
    <cellStyle name="SAPBEXaggItem 3 10" xfId="21378"/>
    <cellStyle name="SAPBEXaggItem 3 10 2" xfId="21379"/>
    <cellStyle name="SAPBEXaggItem 3 10 2 2" xfId="21380"/>
    <cellStyle name="SAPBEXaggItem 3 10 3" xfId="21381"/>
    <cellStyle name="SAPBEXaggItem 3 11" xfId="21382"/>
    <cellStyle name="SAPBEXaggItem 3 11 2" xfId="21383"/>
    <cellStyle name="SAPBEXaggItem 3 11 2 2" xfId="21384"/>
    <cellStyle name="SAPBEXaggItem 3 11 3" xfId="21385"/>
    <cellStyle name="SAPBEXaggItem 3 12" xfId="21386"/>
    <cellStyle name="SAPBEXaggItem 3 2" xfId="21387"/>
    <cellStyle name="SAPBEXaggItem 3 2 2" xfId="21388"/>
    <cellStyle name="SAPBEXaggItem 3 2 2 2" xfId="21389"/>
    <cellStyle name="SAPBEXaggItem 3 2 2 2 2" xfId="21390"/>
    <cellStyle name="SAPBEXaggItem 3 2 2 2 3" xfId="21391"/>
    <cellStyle name="SAPBEXaggItem 3 2 2 3" xfId="21392"/>
    <cellStyle name="SAPBEXaggItem 3 2 2 4" xfId="21393"/>
    <cellStyle name="SAPBEXaggItem 3 2 3" xfId="21394"/>
    <cellStyle name="SAPBEXaggItem 3 2 3 2" xfId="21395"/>
    <cellStyle name="SAPBEXaggItem 3 2 3 2 2" xfId="21396"/>
    <cellStyle name="SAPBEXaggItem 3 2 3 2 3" xfId="21397"/>
    <cellStyle name="SAPBEXaggItem 3 2 3 3" xfId="21398"/>
    <cellStyle name="SAPBEXaggItem 3 2 3 4" xfId="21399"/>
    <cellStyle name="SAPBEXaggItem 3 2 4" xfId="21400"/>
    <cellStyle name="SAPBEXaggItem 3 2 4 2" xfId="21401"/>
    <cellStyle name="SAPBEXaggItem 3 2 4 2 2" xfId="21402"/>
    <cellStyle name="SAPBEXaggItem 3 2 4 2 3" xfId="21403"/>
    <cellStyle name="SAPBEXaggItem 3 2 4 3" xfId="21404"/>
    <cellStyle name="SAPBEXaggItem 3 2 4 4" xfId="21405"/>
    <cellStyle name="SAPBEXaggItem 3 2 5" xfId="21406"/>
    <cellStyle name="SAPBEXaggItem 3 2 5 2" xfId="21407"/>
    <cellStyle name="SAPBEXaggItem 3 2 5 2 2" xfId="21408"/>
    <cellStyle name="SAPBEXaggItem 3 2 5 2 3" xfId="21409"/>
    <cellStyle name="SAPBEXaggItem 3 2 5 3" xfId="21410"/>
    <cellStyle name="SAPBEXaggItem 3 2 5 4" xfId="21411"/>
    <cellStyle name="SAPBEXaggItem 3 2 6" xfId="21412"/>
    <cellStyle name="SAPBEXaggItem 3 2 6 2" xfId="21413"/>
    <cellStyle name="SAPBEXaggItem 3 2 6 2 2" xfId="21414"/>
    <cellStyle name="SAPBEXaggItem 3 2 6 2 3" xfId="21415"/>
    <cellStyle name="SAPBEXaggItem 3 2 6 3" xfId="21416"/>
    <cellStyle name="SAPBEXaggItem 3 2 6 4" xfId="21417"/>
    <cellStyle name="SAPBEXaggItem 3 2 7" xfId="21418"/>
    <cellStyle name="SAPBEXaggItem 3 2 7 2" xfId="21419"/>
    <cellStyle name="SAPBEXaggItem 3 2 7 3" xfId="21420"/>
    <cellStyle name="SAPBEXaggItem 3 2 8" xfId="21421"/>
    <cellStyle name="SAPBEXaggItem 3 2 9" xfId="21422"/>
    <cellStyle name="SAPBEXaggItem 3 3" xfId="21423"/>
    <cellStyle name="SAPBEXaggItem 3 3 2" xfId="21424"/>
    <cellStyle name="SAPBEXaggItem 3 3 2 2" xfId="21425"/>
    <cellStyle name="SAPBEXaggItem 3 3 2 2 2" xfId="21426"/>
    <cellStyle name="SAPBEXaggItem 3 3 2 2 2 2" xfId="21427"/>
    <cellStyle name="SAPBEXaggItem 3 3 2 2 3" xfId="21428"/>
    <cellStyle name="SAPBEXaggItem 3 3 2 3" xfId="21429"/>
    <cellStyle name="SAPBEXaggItem 3 3 2 3 2" xfId="21430"/>
    <cellStyle name="SAPBEXaggItem 3 3 2 3 2 2" xfId="21431"/>
    <cellStyle name="SAPBEXaggItem 3 3 2 3 3" xfId="21432"/>
    <cellStyle name="SAPBEXaggItem 3 3 2 4" xfId="21433"/>
    <cellStyle name="SAPBEXaggItem 3 3 2 4 2" xfId="21434"/>
    <cellStyle name="SAPBEXaggItem 3 3 2 5" xfId="21435"/>
    <cellStyle name="SAPBEXaggItem 3 3 2 5 2" xfId="21436"/>
    <cellStyle name="SAPBEXaggItem 3 3 2 6" xfId="21437"/>
    <cellStyle name="SAPBEXaggItem 3 3 3" xfId="21438"/>
    <cellStyle name="SAPBEXaggItem 3 3 3 2" xfId="21439"/>
    <cellStyle name="SAPBEXaggItem 3 3 3 2 2" xfId="21440"/>
    <cellStyle name="SAPBEXaggItem 3 3 3 2 2 2" xfId="21441"/>
    <cellStyle name="SAPBEXaggItem 3 3 3 2 3" xfId="21442"/>
    <cellStyle name="SAPBEXaggItem 3 3 3 3" xfId="21443"/>
    <cellStyle name="SAPBEXaggItem 3 3 3 3 2" xfId="21444"/>
    <cellStyle name="SAPBEXaggItem 3 3 3 3 2 2" xfId="21445"/>
    <cellStyle name="SAPBEXaggItem 3 3 3 3 3" xfId="21446"/>
    <cellStyle name="SAPBEXaggItem 3 3 3 4" xfId="21447"/>
    <cellStyle name="SAPBEXaggItem 3 3 3 4 2" xfId="21448"/>
    <cellStyle name="SAPBEXaggItem 3 3 3 5" xfId="21449"/>
    <cellStyle name="SAPBEXaggItem 3 3 3 5 2" xfId="21450"/>
    <cellStyle name="SAPBEXaggItem 3 3 3 6" xfId="21451"/>
    <cellStyle name="SAPBEXaggItem 3 3 4" xfId="21452"/>
    <cellStyle name="SAPBEXaggItem 3 3 4 2" xfId="21453"/>
    <cellStyle name="SAPBEXaggItem 3 3 4 2 2" xfId="21454"/>
    <cellStyle name="SAPBEXaggItem 3 3 4 2 3" xfId="21455"/>
    <cellStyle name="SAPBEXaggItem 3 3 4 3" xfId="21456"/>
    <cellStyle name="SAPBEXaggItem 3 3 4 4" xfId="21457"/>
    <cellStyle name="SAPBEXaggItem 3 3 5" xfId="21458"/>
    <cellStyle name="SAPBEXaggItem 3 3 5 2" xfId="21459"/>
    <cellStyle name="SAPBEXaggItem 3 3 5 2 2" xfId="21460"/>
    <cellStyle name="SAPBEXaggItem 3 3 5 2 3" xfId="21461"/>
    <cellStyle name="SAPBEXaggItem 3 3 5 3" xfId="21462"/>
    <cellStyle name="SAPBEXaggItem 3 3 5 4" xfId="21463"/>
    <cellStyle name="SAPBEXaggItem 3 3 6" xfId="21464"/>
    <cellStyle name="SAPBEXaggItem 3 3 6 2" xfId="21465"/>
    <cellStyle name="SAPBEXaggItem 3 3 6 2 2" xfId="21466"/>
    <cellStyle name="SAPBEXaggItem 3 3 6 2 3" xfId="21467"/>
    <cellStyle name="SAPBEXaggItem 3 3 6 3" xfId="21468"/>
    <cellStyle name="SAPBEXaggItem 3 3 6 4" xfId="21469"/>
    <cellStyle name="SAPBEXaggItem 3 3 7" xfId="21470"/>
    <cellStyle name="SAPBEXaggItem 3 3 7 2" xfId="21471"/>
    <cellStyle name="SAPBEXaggItem 3 3 7 3" xfId="21472"/>
    <cellStyle name="SAPBEXaggItem 3 3 8" xfId="21473"/>
    <cellStyle name="SAPBEXaggItem 3 3 9" xfId="21474"/>
    <cellStyle name="SAPBEXaggItem 3 3_Other Benefits Allocation %" xfId="21475"/>
    <cellStyle name="SAPBEXaggItem 3 4" xfId="21476"/>
    <cellStyle name="SAPBEXaggItem 3 4 2" xfId="21477"/>
    <cellStyle name="SAPBEXaggItem 3 4 2 2" xfId="21478"/>
    <cellStyle name="SAPBEXaggItem 3 4 2 2 2" xfId="21479"/>
    <cellStyle name="SAPBEXaggItem 3 4 2 2 3" xfId="21480"/>
    <cellStyle name="SAPBEXaggItem 3 4 2 3" xfId="21481"/>
    <cellStyle name="SAPBEXaggItem 3 4 2 4" xfId="21482"/>
    <cellStyle name="SAPBEXaggItem 3 4 3" xfId="21483"/>
    <cellStyle name="SAPBEXaggItem 3 4 3 2" xfId="21484"/>
    <cellStyle name="SAPBEXaggItem 3 4 3 2 2" xfId="21485"/>
    <cellStyle name="SAPBEXaggItem 3 4 3 2 3" xfId="21486"/>
    <cellStyle name="SAPBEXaggItem 3 4 3 3" xfId="21487"/>
    <cellStyle name="SAPBEXaggItem 3 4 3 4" xfId="21488"/>
    <cellStyle name="SAPBEXaggItem 3 4 4" xfId="21489"/>
    <cellStyle name="SAPBEXaggItem 3 4 4 2" xfId="21490"/>
    <cellStyle name="SAPBEXaggItem 3 4 4 2 2" xfId="21491"/>
    <cellStyle name="SAPBEXaggItem 3 4 4 2 3" xfId="21492"/>
    <cellStyle name="SAPBEXaggItem 3 4 4 3" xfId="21493"/>
    <cellStyle name="SAPBEXaggItem 3 4 4 4" xfId="21494"/>
    <cellStyle name="SAPBEXaggItem 3 4 5" xfId="21495"/>
    <cellStyle name="SAPBEXaggItem 3 4 5 2" xfId="21496"/>
    <cellStyle name="SAPBEXaggItem 3 4 5 2 2" xfId="21497"/>
    <cellStyle name="SAPBEXaggItem 3 4 5 2 3" xfId="21498"/>
    <cellStyle name="SAPBEXaggItem 3 4 5 3" xfId="21499"/>
    <cellStyle name="SAPBEXaggItem 3 4 5 4" xfId="21500"/>
    <cellStyle name="SAPBEXaggItem 3 4 6" xfId="21501"/>
    <cellStyle name="SAPBEXaggItem 3 4 6 2" xfId="21502"/>
    <cellStyle name="SAPBEXaggItem 3 4 6 2 2" xfId="21503"/>
    <cellStyle name="SAPBEXaggItem 3 4 6 2 3" xfId="21504"/>
    <cellStyle name="SAPBEXaggItem 3 4 6 3" xfId="21505"/>
    <cellStyle name="SAPBEXaggItem 3 4 6 4" xfId="21506"/>
    <cellStyle name="SAPBEXaggItem 3 4 7" xfId="21507"/>
    <cellStyle name="SAPBEXaggItem 3 4 7 2" xfId="21508"/>
    <cellStyle name="SAPBEXaggItem 3 4 7 3" xfId="21509"/>
    <cellStyle name="SAPBEXaggItem 3 4 8" xfId="21510"/>
    <cellStyle name="SAPBEXaggItem 3 4 9" xfId="21511"/>
    <cellStyle name="SAPBEXaggItem 3 5" xfId="21512"/>
    <cellStyle name="SAPBEXaggItem 3 5 2" xfId="21513"/>
    <cellStyle name="SAPBEXaggItem 3 5 2 2" xfId="21514"/>
    <cellStyle name="SAPBEXaggItem 3 5 2 3" xfId="21515"/>
    <cellStyle name="SAPBEXaggItem 3 5 3" xfId="21516"/>
    <cellStyle name="SAPBEXaggItem 3 5 4" xfId="21517"/>
    <cellStyle name="SAPBEXaggItem 3 6" xfId="21518"/>
    <cellStyle name="SAPBEXaggItem 3 6 2" xfId="21519"/>
    <cellStyle name="SAPBEXaggItem 3 6 2 2" xfId="21520"/>
    <cellStyle name="SAPBEXaggItem 3 6 2 3" xfId="21521"/>
    <cellStyle name="SAPBEXaggItem 3 6 3" xfId="21522"/>
    <cellStyle name="SAPBEXaggItem 3 6 4" xfId="21523"/>
    <cellStyle name="SAPBEXaggItem 3 7" xfId="21524"/>
    <cellStyle name="SAPBEXaggItem 3 7 2" xfId="21525"/>
    <cellStyle name="SAPBEXaggItem 3 7 2 2" xfId="21526"/>
    <cellStyle name="SAPBEXaggItem 3 7 2 3" xfId="21527"/>
    <cellStyle name="SAPBEXaggItem 3 7 3" xfId="21528"/>
    <cellStyle name="SAPBEXaggItem 3 7 4" xfId="21529"/>
    <cellStyle name="SAPBEXaggItem 3 8" xfId="21530"/>
    <cellStyle name="SAPBEXaggItem 3 8 2" xfId="21531"/>
    <cellStyle name="SAPBEXaggItem 3 8 2 2" xfId="21532"/>
    <cellStyle name="SAPBEXaggItem 3 8 2 3" xfId="21533"/>
    <cellStyle name="SAPBEXaggItem 3 8 3" xfId="21534"/>
    <cellStyle name="SAPBEXaggItem 3 8 4" xfId="21535"/>
    <cellStyle name="SAPBEXaggItem 3 9" xfId="21536"/>
    <cellStyle name="SAPBEXaggItem 3 9 2" xfId="21537"/>
    <cellStyle name="SAPBEXaggItem 3 9 2 2" xfId="21538"/>
    <cellStyle name="SAPBEXaggItem 3 9 2 3" xfId="21539"/>
    <cellStyle name="SAPBEXaggItem 3 9 3" xfId="21540"/>
    <cellStyle name="SAPBEXaggItem 3 9 4" xfId="21541"/>
    <cellStyle name="SAPBEXaggItem 3_401K Summary" xfId="21542"/>
    <cellStyle name="SAPBEXaggItem 30" xfId="21543"/>
    <cellStyle name="SAPBEXaggItem 30 2" xfId="21544"/>
    <cellStyle name="SAPBEXaggItem 31" xfId="21545"/>
    <cellStyle name="SAPBEXaggItem 31 2" xfId="21546"/>
    <cellStyle name="SAPBEXaggItem 32" xfId="21547"/>
    <cellStyle name="SAPBEXaggItem 32 2" xfId="21548"/>
    <cellStyle name="SAPBEXaggItem 33" xfId="21549"/>
    <cellStyle name="SAPBEXaggItem 34" xfId="21550"/>
    <cellStyle name="SAPBEXaggItem 35" xfId="21551"/>
    <cellStyle name="SAPBEXaggItem 36" xfId="21552"/>
    <cellStyle name="SAPBEXaggItem 37" xfId="21553"/>
    <cellStyle name="SAPBEXaggItem 38" xfId="21554"/>
    <cellStyle name="SAPBEXaggItem 39" xfId="21555"/>
    <cellStyle name="SAPBEXaggItem 4" xfId="21556"/>
    <cellStyle name="SAPBEXaggItem 4 10" xfId="21557"/>
    <cellStyle name="SAPBEXaggItem 4 10 2" xfId="21558"/>
    <cellStyle name="SAPBEXaggItem 4 10 2 2" xfId="21559"/>
    <cellStyle name="SAPBEXaggItem 4 10 3" xfId="21560"/>
    <cellStyle name="SAPBEXaggItem 4 11" xfId="21561"/>
    <cellStyle name="SAPBEXaggItem 4 11 2" xfId="21562"/>
    <cellStyle name="SAPBEXaggItem 4 11 2 2" xfId="21563"/>
    <cellStyle name="SAPBEXaggItem 4 11 3" xfId="21564"/>
    <cellStyle name="SAPBEXaggItem 4 12" xfId="21565"/>
    <cellStyle name="SAPBEXaggItem 4 12 2" xfId="21566"/>
    <cellStyle name="SAPBEXaggItem 4 13" xfId="21567"/>
    <cellStyle name="SAPBEXaggItem 4 2" xfId="21568"/>
    <cellStyle name="SAPBEXaggItem 4 2 2" xfId="21569"/>
    <cellStyle name="SAPBEXaggItem 4 2 2 2" xfId="21570"/>
    <cellStyle name="SAPBEXaggItem 4 2 2 3" xfId="21571"/>
    <cellStyle name="SAPBEXaggItem 4 2 3" xfId="21572"/>
    <cellStyle name="SAPBEXaggItem 4 2 4" xfId="21573"/>
    <cellStyle name="SAPBEXaggItem 4 2_Other Benefits Allocation %" xfId="21574"/>
    <cellStyle name="SAPBEXaggItem 4 3" xfId="21575"/>
    <cellStyle name="SAPBEXaggItem 4 3 2" xfId="21576"/>
    <cellStyle name="SAPBEXaggItem 4 3 2 2" xfId="21577"/>
    <cellStyle name="SAPBEXaggItem 4 3 2 2 2" xfId="21578"/>
    <cellStyle name="SAPBEXaggItem 4 3 2 2 2 2" xfId="21579"/>
    <cellStyle name="SAPBEXaggItem 4 3 2 2 3" xfId="21580"/>
    <cellStyle name="SAPBEXaggItem 4 3 2 3" xfId="21581"/>
    <cellStyle name="SAPBEXaggItem 4 3 2 3 2" xfId="21582"/>
    <cellStyle name="SAPBEXaggItem 4 3 2 3 2 2" xfId="21583"/>
    <cellStyle name="SAPBEXaggItem 4 3 2 3 3" xfId="21584"/>
    <cellStyle name="SAPBEXaggItem 4 3 2 4" xfId="21585"/>
    <cellStyle name="SAPBEXaggItem 4 3 2 4 2" xfId="21586"/>
    <cellStyle name="SAPBEXaggItem 4 3 2 5" xfId="21587"/>
    <cellStyle name="SAPBEXaggItem 4 3 2 5 2" xfId="21588"/>
    <cellStyle name="SAPBEXaggItem 4 3 2 6" xfId="21589"/>
    <cellStyle name="SAPBEXaggItem 4 3 3" xfId="21590"/>
    <cellStyle name="SAPBEXaggItem 4 3 3 2" xfId="21591"/>
    <cellStyle name="SAPBEXaggItem 4 3 3 2 2" xfId="21592"/>
    <cellStyle name="SAPBEXaggItem 4 3 3 2 2 2" xfId="21593"/>
    <cellStyle name="SAPBEXaggItem 4 3 3 2 3" xfId="21594"/>
    <cellStyle name="SAPBEXaggItem 4 3 3 3" xfId="21595"/>
    <cellStyle name="SAPBEXaggItem 4 3 3 3 2" xfId="21596"/>
    <cellStyle name="SAPBEXaggItem 4 3 3 3 2 2" xfId="21597"/>
    <cellStyle name="SAPBEXaggItem 4 3 3 3 3" xfId="21598"/>
    <cellStyle name="SAPBEXaggItem 4 3 3 4" xfId="21599"/>
    <cellStyle name="SAPBEXaggItem 4 3 3 4 2" xfId="21600"/>
    <cellStyle name="SAPBEXaggItem 4 3 3 5" xfId="21601"/>
    <cellStyle name="SAPBEXaggItem 4 3 3 5 2" xfId="21602"/>
    <cellStyle name="SAPBEXaggItem 4 3 3 6" xfId="21603"/>
    <cellStyle name="SAPBEXaggItem 4 3 4" xfId="21604"/>
    <cellStyle name="SAPBEXaggItem 4 3 4 2" xfId="21605"/>
    <cellStyle name="SAPBEXaggItem 4 3 4 2 2" xfId="21606"/>
    <cellStyle name="SAPBEXaggItem 4 3 4 3" xfId="21607"/>
    <cellStyle name="SAPBEXaggItem 4 3 5" xfId="21608"/>
    <cellStyle name="SAPBEXaggItem 4 3 5 2" xfId="21609"/>
    <cellStyle name="SAPBEXaggItem 4 3 5 2 2" xfId="21610"/>
    <cellStyle name="SAPBEXaggItem 4 3 5 3" xfId="21611"/>
    <cellStyle name="SAPBEXaggItem 4 3 6" xfId="21612"/>
    <cellStyle name="SAPBEXaggItem 4 3 6 2" xfId="21613"/>
    <cellStyle name="SAPBEXaggItem 4 3 7" xfId="21614"/>
    <cellStyle name="SAPBEXaggItem 4 3 7 2" xfId="21615"/>
    <cellStyle name="SAPBEXaggItem 4 3 8" xfId="21616"/>
    <cellStyle name="SAPBEXaggItem 4 3_Other Benefits Allocation %" xfId="21617"/>
    <cellStyle name="SAPBEXaggItem 4 4" xfId="21618"/>
    <cellStyle name="SAPBEXaggItem 4 4 2" xfId="21619"/>
    <cellStyle name="SAPBEXaggItem 4 4 2 2" xfId="21620"/>
    <cellStyle name="SAPBEXaggItem 4 4 2 3" xfId="21621"/>
    <cellStyle name="SAPBEXaggItem 4 4 3" xfId="21622"/>
    <cellStyle name="SAPBEXaggItem 4 4 4" xfId="21623"/>
    <cellStyle name="SAPBEXaggItem 4 5" xfId="21624"/>
    <cellStyle name="SAPBEXaggItem 4 5 2" xfId="21625"/>
    <cellStyle name="SAPBEXaggItem 4 5 2 2" xfId="21626"/>
    <cellStyle name="SAPBEXaggItem 4 5 2 3" xfId="21627"/>
    <cellStyle name="SAPBEXaggItem 4 5 3" xfId="21628"/>
    <cellStyle name="SAPBEXaggItem 4 5 4" xfId="21629"/>
    <cellStyle name="SAPBEXaggItem 4 6" xfId="21630"/>
    <cellStyle name="SAPBEXaggItem 4 6 2" xfId="21631"/>
    <cellStyle name="SAPBEXaggItem 4 6 2 2" xfId="21632"/>
    <cellStyle name="SAPBEXaggItem 4 6 2 3" xfId="21633"/>
    <cellStyle name="SAPBEXaggItem 4 6 3" xfId="21634"/>
    <cellStyle name="SAPBEXaggItem 4 6 4" xfId="21635"/>
    <cellStyle name="SAPBEXaggItem 4 7" xfId="21636"/>
    <cellStyle name="SAPBEXaggItem 4 7 2" xfId="21637"/>
    <cellStyle name="SAPBEXaggItem 4 7 2 2" xfId="21638"/>
    <cellStyle name="SAPBEXaggItem 4 7 3" xfId="21639"/>
    <cellStyle name="SAPBEXaggItem 4 8" xfId="21640"/>
    <cellStyle name="SAPBEXaggItem 4 8 2" xfId="21641"/>
    <cellStyle name="SAPBEXaggItem 4 8 2 2" xfId="21642"/>
    <cellStyle name="SAPBEXaggItem 4 8 3" xfId="21643"/>
    <cellStyle name="SAPBEXaggItem 4 9" xfId="21644"/>
    <cellStyle name="SAPBEXaggItem 4 9 2" xfId="21645"/>
    <cellStyle name="SAPBEXaggItem 4 9 2 2" xfId="21646"/>
    <cellStyle name="SAPBEXaggItem 4 9 3" xfId="21647"/>
    <cellStyle name="SAPBEXaggItem 4_401K Summary" xfId="21648"/>
    <cellStyle name="SAPBEXaggItem 40" xfId="21649"/>
    <cellStyle name="SAPBEXaggItem 41" xfId="21650"/>
    <cellStyle name="SAPBEXaggItem 42" xfId="21651"/>
    <cellStyle name="SAPBEXaggItem 43" xfId="21652"/>
    <cellStyle name="SAPBEXaggItem 44" xfId="21653"/>
    <cellStyle name="SAPBEXaggItem 45" xfId="21654"/>
    <cellStyle name="SAPBEXaggItem 46" xfId="21655"/>
    <cellStyle name="SAPBEXaggItem 47" xfId="21656"/>
    <cellStyle name="SAPBEXaggItem 48" xfId="21657"/>
    <cellStyle name="SAPBEXaggItem 5" xfId="21658"/>
    <cellStyle name="SAPBEXaggItem 5 2" xfId="21659"/>
    <cellStyle name="SAPBEXaggItem 5 2 2" xfId="21660"/>
    <cellStyle name="SAPBEXaggItem 5 2 2 2" xfId="21661"/>
    <cellStyle name="SAPBEXaggItem 5 2 2 2 2" xfId="21662"/>
    <cellStyle name="SAPBEXaggItem 5 2 2 3" xfId="21663"/>
    <cellStyle name="SAPBEXaggItem 5 2 3" xfId="21664"/>
    <cellStyle name="SAPBEXaggItem 5 2 3 2" xfId="21665"/>
    <cellStyle name="SAPBEXaggItem 5 2 3 2 2" xfId="21666"/>
    <cellStyle name="SAPBEXaggItem 5 2 3 3" xfId="21667"/>
    <cellStyle name="SAPBEXaggItem 5 2 4" xfId="21668"/>
    <cellStyle name="SAPBEXaggItem 5 2 4 2" xfId="21669"/>
    <cellStyle name="SAPBEXaggItem 5 2 5" xfId="21670"/>
    <cellStyle name="SAPBEXaggItem 5 2 5 2" xfId="21671"/>
    <cellStyle name="SAPBEXaggItem 5 2 6" xfId="21672"/>
    <cellStyle name="SAPBEXaggItem 5 3" xfId="21673"/>
    <cellStyle name="SAPBEXaggItem 5 3 2" xfId="21674"/>
    <cellStyle name="SAPBEXaggItem 5 3 2 2" xfId="21675"/>
    <cellStyle name="SAPBEXaggItem 5 3 2 2 2" xfId="21676"/>
    <cellStyle name="SAPBEXaggItem 5 3 2 3" xfId="21677"/>
    <cellStyle name="SAPBEXaggItem 5 3 3" xfId="21678"/>
    <cellStyle name="SAPBEXaggItem 5 3 3 2" xfId="21679"/>
    <cellStyle name="SAPBEXaggItem 5 3 3 2 2" xfId="21680"/>
    <cellStyle name="SAPBEXaggItem 5 3 3 3" xfId="21681"/>
    <cellStyle name="SAPBEXaggItem 5 3 4" xfId="21682"/>
    <cellStyle name="SAPBEXaggItem 5 3 4 2" xfId="21683"/>
    <cellStyle name="SAPBEXaggItem 5 3 5" xfId="21684"/>
    <cellStyle name="SAPBEXaggItem 5 3 5 2" xfId="21685"/>
    <cellStyle name="SAPBEXaggItem 5 3 6" xfId="21686"/>
    <cellStyle name="SAPBEXaggItem 5 4" xfId="21687"/>
    <cellStyle name="SAPBEXaggItem 5 4 2" xfId="21688"/>
    <cellStyle name="SAPBEXaggItem 5 4 2 2" xfId="21689"/>
    <cellStyle name="SAPBEXaggItem 5 4 2 2 2" xfId="21690"/>
    <cellStyle name="SAPBEXaggItem 5 4 2 3" xfId="21691"/>
    <cellStyle name="SAPBEXaggItem 5 4 3" xfId="21692"/>
    <cellStyle name="SAPBEXaggItem 5 4 3 2" xfId="21693"/>
    <cellStyle name="SAPBEXaggItem 5 4 3 2 2" xfId="21694"/>
    <cellStyle name="SAPBEXaggItem 5 4 3 3" xfId="21695"/>
    <cellStyle name="SAPBEXaggItem 5 4 4" xfId="21696"/>
    <cellStyle name="SAPBEXaggItem 5 4 4 2" xfId="21697"/>
    <cellStyle name="SAPBEXaggItem 5 4 5" xfId="21698"/>
    <cellStyle name="SAPBEXaggItem 5 4 5 2" xfId="21699"/>
    <cellStyle name="SAPBEXaggItem 5 4 6" xfId="21700"/>
    <cellStyle name="SAPBEXaggItem 5 5" xfId="21701"/>
    <cellStyle name="SAPBEXaggItem 5 5 2" xfId="21702"/>
    <cellStyle name="SAPBEXaggItem 5 5 2 2" xfId="21703"/>
    <cellStyle name="SAPBEXaggItem 5 5 2 3" xfId="21704"/>
    <cellStyle name="SAPBEXaggItem 5 5 3" xfId="21705"/>
    <cellStyle name="SAPBEXaggItem 5 5 4" xfId="21706"/>
    <cellStyle name="SAPBEXaggItem 5 6" xfId="21707"/>
    <cellStyle name="SAPBEXaggItem 5 6 2" xfId="21708"/>
    <cellStyle name="SAPBEXaggItem 5 6 2 2" xfId="21709"/>
    <cellStyle name="SAPBEXaggItem 5 6 2 3" xfId="21710"/>
    <cellStyle name="SAPBEXaggItem 5 6 3" xfId="21711"/>
    <cellStyle name="SAPBEXaggItem 5 6 4" xfId="21712"/>
    <cellStyle name="SAPBEXaggItem 5 7" xfId="21713"/>
    <cellStyle name="SAPBEXaggItem 5 7 2" xfId="21714"/>
    <cellStyle name="SAPBEXaggItem 5 7 3" xfId="21715"/>
    <cellStyle name="SAPBEXaggItem 5 8" xfId="21716"/>
    <cellStyle name="SAPBEXaggItem 5 9" xfId="21717"/>
    <cellStyle name="SAPBEXaggItem 5_Other Benefits Allocation %" xfId="21718"/>
    <cellStyle name="SAPBEXaggItem 6" xfId="21719"/>
    <cellStyle name="SAPBEXaggItem 6 2" xfId="21720"/>
    <cellStyle name="SAPBEXaggItem 6 2 2" xfId="21721"/>
    <cellStyle name="SAPBEXaggItem 6 2 2 2" xfId="21722"/>
    <cellStyle name="SAPBEXaggItem 6 2 2 3" xfId="21723"/>
    <cellStyle name="SAPBEXaggItem 6 2 3" xfId="21724"/>
    <cellStyle name="SAPBEXaggItem 6 2 4" xfId="21725"/>
    <cellStyle name="SAPBEXaggItem 6 3" xfId="21726"/>
    <cellStyle name="SAPBEXaggItem 6 3 2" xfId="21727"/>
    <cellStyle name="SAPBEXaggItem 6 3 2 2" xfId="21728"/>
    <cellStyle name="SAPBEXaggItem 6 3 2 3" xfId="21729"/>
    <cellStyle name="SAPBEXaggItem 6 3 3" xfId="21730"/>
    <cellStyle name="SAPBEXaggItem 6 3 4" xfId="21731"/>
    <cellStyle name="SAPBEXaggItem 6 4" xfId="21732"/>
    <cellStyle name="SAPBEXaggItem 6 4 2" xfId="21733"/>
    <cellStyle name="SAPBEXaggItem 6 4 2 2" xfId="21734"/>
    <cellStyle name="SAPBEXaggItem 6 4 2 3" xfId="21735"/>
    <cellStyle name="SAPBEXaggItem 6 4 3" xfId="21736"/>
    <cellStyle name="SAPBEXaggItem 6 4 4" xfId="21737"/>
    <cellStyle name="SAPBEXaggItem 6 5" xfId="21738"/>
    <cellStyle name="SAPBEXaggItem 6 5 2" xfId="21739"/>
    <cellStyle name="SAPBEXaggItem 6 5 2 2" xfId="21740"/>
    <cellStyle name="SAPBEXaggItem 6 5 2 3" xfId="21741"/>
    <cellStyle name="SAPBEXaggItem 6 5 3" xfId="21742"/>
    <cellStyle name="SAPBEXaggItem 6 5 4" xfId="21743"/>
    <cellStyle name="SAPBEXaggItem 6 6" xfId="21744"/>
    <cellStyle name="SAPBEXaggItem 6 6 2" xfId="21745"/>
    <cellStyle name="SAPBEXaggItem 6 6 2 2" xfId="21746"/>
    <cellStyle name="SAPBEXaggItem 6 6 2 3" xfId="21747"/>
    <cellStyle name="SAPBEXaggItem 6 6 3" xfId="21748"/>
    <cellStyle name="SAPBEXaggItem 6 6 4" xfId="21749"/>
    <cellStyle name="SAPBEXaggItem 6 7" xfId="21750"/>
    <cellStyle name="SAPBEXaggItem 6 7 2" xfId="21751"/>
    <cellStyle name="SAPBEXaggItem 6 7 3" xfId="21752"/>
    <cellStyle name="SAPBEXaggItem 6 8" xfId="21753"/>
    <cellStyle name="SAPBEXaggItem 6 9" xfId="21754"/>
    <cellStyle name="SAPBEXaggItem 6_Other Benefits Allocation %" xfId="21755"/>
    <cellStyle name="SAPBEXaggItem 7" xfId="21756"/>
    <cellStyle name="SAPBEXaggItem 7 2" xfId="21757"/>
    <cellStyle name="SAPBEXaggItem 7 2 2" xfId="21758"/>
    <cellStyle name="SAPBEXaggItem 7 2 3" xfId="21759"/>
    <cellStyle name="SAPBEXaggItem 7 3" xfId="21760"/>
    <cellStyle name="SAPBEXaggItem 7 4" xfId="21761"/>
    <cellStyle name="SAPBEXaggItem 7_Other Benefits Allocation %" xfId="21762"/>
    <cellStyle name="SAPBEXaggItem 8" xfId="21763"/>
    <cellStyle name="SAPBEXaggItem 8 2" xfId="21764"/>
    <cellStyle name="SAPBEXaggItem 8 2 2" xfId="21765"/>
    <cellStyle name="SAPBEXaggItem 8 2 3" xfId="21766"/>
    <cellStyle name="SAPBEXaggItem 8 3" xfId="21767"/>
    <cellStyle name="SAPBEXaggItem 8 4" xfId="21768"/>
    <cellStyle name="SAPBEXaggItem 8_Other Benefits Allocation %" xfId="21769"/>
    <cellStyle name="SAPBEXaggItem 9" xfId="21770"/>
    <cellStyle name="SAPBEXaggItem 9 2" xfId="21771"/>
    <cellStyle name="SAPBEXaggItem 9 2 2" xfId="21772"/>
    <cellStyle name="SAPBEXaggItem 9 2 3" xfId="21773"/>
    <cellStyle name="SAPBEXaggItem 9 3" xfId="21774"/>
    <cellStyle name="SAPBEXaggItem 9 4" xfId="21775"/>
    <cellStyle name="SAPBEXaggItem 9_Other Benefits Allocation %" xfId="21776"/>
    <cellStyle name="SAPBEXaggItem_2016-18 Budget Payroll" xfId="21777"/>
    <cellStyle name="SAPBEXaggItemX" xfId="21778"/>
    <cellStyle name="SAPBEXaggItemX 10" xfId="21779"/>
    <cellStyle name="SAPBEXaggItemX 10 2" xfId="21780"/>
    <cellStyle name="SAPBEXaggItemX 10 2 2" xfId="21781"/>
    <cellStyle name="SAPBEXaggItemX 10 2 2 2" xfId="21782"/>
    <cellStyle name="SAPBEXaggItemX 10 2 2 2 2" xfId="21783"/>
    <cellStyle name="SAPBEXaggItemX 10 2 2 3" xfId="21784"/>
    <cellStyle name="SAPBEXaggItemX 10 2 3" xfId="21785"/>
    <cellStyle name="SAPBEXaggItemX 10 2 3 2" xfId="21786"/>
    <cellStyle name="SAPBEXaggItemX 10 2 3 2 2" xfId="21787"/>
    <cellStyle name="SAPBEXaggItemX 10 2 3 3" xfId="21788"/>
    <cellStyle name="SAPBEXaggItemX 10 2 4" xfId="21789"/>
    <cellStyle name="SAPBEXaggItemX 10 2 4 2" xfId="21790"/>
    <cellStyle name="SAPBEXaggItemX 10 2 5" xfId="21791"/>
    <cellStyle name="SAPBEXaggItemX 10 2 5 2" xfId="21792"/>
    <cellStyle name="SAPBEXaggItemX 10 2 6" xfId="21793"/>
    <cellStyle name="SAPBEXaggItemX 10 3" xfId="21794"/>
    <cellStyle name="SAPBEXaggItemX 10 3 2" xfId="21795"/>
    <cellStyle name="SAPBEXaggItemX 10 3 2 2" xfId="21796"/>
    <cellStyle name="SAPBEXaggItemX 10 3 2 2 2" xfId="21797"/>
    <cellStyle name="SAPBEXaggItemX 10 3 2 3" xfId="21798"/>
    <cellStyle name="SAPBEXaggItemX 10 3 3" xfId="21799"/>
    <cellStyle name="SAPBEXaggItemX 10 3 3 2" xfId="21800"/>
    <cellStyle name="SAPBEXaggItemX 10 3 3 2 2" xfId="21801"/>
    <cellStyle name="SAPBEXaggItemX 10 3 3 3" xfId="21802"/>
    <cellStyle name="SAPBEXaggItemX 10 3 4" xfId="21803"/>
    <cellStyle name="SAPBEXaggItemX 10 3 4 2" xfId="21804"/>
    <cellStyle name="SAPBEXaggItemX 10 3 5" xfId="21805"/>
    <cellStyle name="SAPBEXaggItemX 10 3 5 2" xfId="21806"/>
    <cellStyle name="SAPBEXaggItemX 10 3 6" xfId="21807"/>
    <cellStyle name="SAPBEXaggItemX 10 4" xfId="21808"/>
    <cellStyle name="SAPBEXaggItemX 10 4 2" xfId="21809"/>
    <cellStyle name="SAPBEXaggItemX 10 4 2 2" xfId="21810"/>
    <cellStyle name="SAPBEXaggItemX 10 4 2 2 2" xfId="21811"/>
    <cellStyle name="SAPBEXaggItemX 10 4 2 3" xfId="21812"/>
    <cellStyle name="SAPBEXaggItemX 10 4 3" xfId="21813"/>
    <cellStyle name="SAPBEXaggItemX 10 4 3 2" xfId="21814"/>
    <cellStyle name="SAPBEXaggItemX 10 4 3 2 2" xfId="21815"/>
    <cellStyle name="SAPBEXaggItemX 10 4 3 3" xfId="21816"/>
    <cellStyle name="SAPBEXaggItemX 10 4 4" xfId="21817"/>
    <cellStyle name="SAPBEXaggItemX 10 4 4 2" xfId="21818"/>
    <cellStyle name="SAPBEXaggItemX 10 4 5" xfId="21819"/>
    <cellStyle name="SAPBEXaggItemX 10 4 5 2" xfId="21820"/>
    <cellStyle name="SAPBEXaggItemX 10 4 6" xfId="21821"/>
    <cellStyle name="SAPBEXaggItemX 10 5" xfId="21822"/>
    <cellStyle name="SAPBEXaggItemX 10 5 2" xfId="21823"/>
    <cellStyle name="SAPBEXaggItemX 10 5 2 2" xfId="21824"/>
    <cellStyle name="SAPBEXaggItemX 10 5 3" xfId="21825"/>
    <cellStyle name="SAPBEXaggItemX 10 6" xfId="21826"/>
    <cellStyle name="SAPBEXaggItemX 10_Other Benefits Allocation %" xfId="21827"/>
    <cellStyle name="SAPBEXaggItemX 11" xfId="21828"/>
    <cellStyle name="SAPBEXaggItemX 11 2" xfId="21829"/>
    <cellStyle name="SAPBEXaggItemX 11 3" xfId="21830"/>
    <cellStyle name="SAPBEXaggItemX 11_Other Benefits Allocation %" xfId="21831"/>
    <cellStyle name="SAPBEXaggItemX 12" xfId="21832"/>
    <cellStyle name="SAPBEXaggItemX 12 2" xfId="21833"/>
    <cellStyle name="SAPBEXaggItemX 12 2 2" xfId="21834"/>
    <cellStyle name="SAPBEXaggItemX 12 2 2 2" xfId="21835"/>
    <cellStyle name="SAPBEXaggItemX 12 2 2 2 2" xfId="21836"/>
    <cellStyle name="SAPBEXaggItemX 12 2 2 3" xfId="21837"/>
    <cellStyle name="SAPBEXaggItemX 12 2 3" xfId="21838"/>
    <cellStyle name="SAPBEXaggItemX 12 2 3 2" xfId="21839"/>
    <cellStyle name="SAPBEXaggItemX 12 2 3 2 2" xfId="21840"/>
    <cellStyle name="SAPBEXaggItemX 12 2 3 3" xfId="21841"/>
    <cellStyle name="SAPBEXaggItemX 12 2 4" xfId="21842"/>
    <cellStyle name="SAPBEXaggItemX 12 2 4 2" xfId="21843"/>
    <cellStyle name="SAPBEXaggItemX 12 2 5" xfId="21844"/>
    <cellStyle name="SAPBEXaggItemX 12 2 5 2" xfId="21845"/>
    <cellStyle name="SAPBEXaggItemX 12 2 6" xfId="21846"/>
    <cellStyle name="SAPBEXaggItemX 12 3" xfId="21847"/>
    <cellStyle name="SAPBEXaggItemX 12 3 2" xfId="21848"/>
    <cellStyle name="SAPBEXaggItemX 12 3 2 2" xfId="21849"/>
    <cellStyle name="SAPBEXaggItemX 12 3 2 2 2" xfId="21850"/>
    <cellStyle name="SAPBEXaggItemX 12 3 2 3" xfId="21851"/>
    <cellStyle name="SAPBEXaggItemX 12 3 3" xfId="21852"/>
    <cellStyle name="SAPBEXaggItemX 12 3 3 2" xfId="21853"/>
    <cellStyle name="SAPBEXaggItemX 12 3 3 2 2" xfId="21854"/>
    <cellStyle name="SAPBEXaggItemX 12 3 3 3" xfId="21855"/>
    <cellStyle name="SAPBEXaggItemX 12 3 4" xfId="21856"/>
    <cellStyle name="SAPBEXaggItemX 12 3 4 2" xfId="21857"/>
    <cellStyle name="SAPBEXaggItemX 12 3 5" xfId="21858"/>
    <cellStyle name="SAPBEXaggItemX 12 3 5 2" xfId="21859"/>
    <cellStyle name="SAPBEXaggItemX 12 3 6" xfId="21860"/>
    <cellStyle name="SAPBEXaggItemX 12 4" xfId="21861"/>
    <cellStyle name="SAPBEXaggItemX 12 4 2" xfId="21862"/>
    <cellStyle name="SAPBEXaggItemX 12 4 2 2" xfId="21863"/>
    <cellStyle name="SAPBEXaggItemX 12 4 3" xfId="21864"/>
    <cellStyle name="SAPBEXaggItemX 12 5" xfId="21865"/>
    <cellStyle name="SAPBEXaggItemX 12 5 2" xfId="21866"/>
    <cellStyle name="SAPBEXaggItemX 12 5 2 2" xfId="21867"/>
    <cellStyle name="SAPBEXaggItemX 12 5 3" xfId="21868"/>
    <cellStyle name="SAPBEXaggItemX 12 6" xfId="21869"/>
    <cellStyle name="SAPBEXaggItemX 12 6 2" xfId="21870"/>
    <cellStyle name="SAPBEXaggItemX 12 7" xfId="21871"/>
    <cellStyle name="SAPBEXaggItemX 12 7 2" xfId="21872"/>
    <cellStyle name="SAPBEXaggItemX 12 8" xfId="21873"/>
    <cellStyle name="SAPBEXaggItemX 12_Other Benefits Allocation %" xfId="21874"/>
    <cellStyle name="SAPBEXaggItemX 13" xfId="21875"/>
    <cellStyle name="SAPBEXaggItemX 13 2" xfId="21876"/>
    <cellStyle name="SAPBEXaggItemX 13 2 2" xfId="21877"/>
    <cellStyle name="SAPBEXaggItemX 13 2 2 2" xfId="21878"/>
    <cellStyle name="SAPBEXaggItemX 13 2 3" xfId="21879"/>
    <cellStyle name="SAPBEXaggItemX 13 3" xfId="21880"/>
    <cellStyle name="SAPBEXaggItemX 13 3 2" xfId="21881"/>
    <cellStyle name="SAPBEXaggItemX 13 3 2 2" xfId="21882"/>
    <cellStyle name="SAPBEXaggItemX 13 3 3" xfId="21883"/>
    <cellStyle name="SAPBEXaggItemX 13 4" xfId="21884"/>
    <cellStyle name="SAPBEXaggItemX 13 4 2" xfId="21885"/>
    <cellStyle name="SAPBEXaggItemX 13 5" xfId="21886"/>
    <cellStyle name="SAPBEXaggItemX 13 5 2" xfId="21887"/>
    <cellStyle name="SAPBEXaggItemX 13 6" xfId="21888"/>
    <cellStyle name="SAPBEXaggItemX 14" xfId="21889"/>
    <cellStyle name="SAPBEXaggItemX 14 2" xfId="21890"/>
    <cellStyle name="SAPBEXaggItemX 14 2 2" xfId="21891"/>
    <cellStyle name="SAPBEXaggItemX 14 2 2 2" xfId="21892"/>
    <cellStyle name="SAPBEXaggItemX 14 2 3" xfId="21893"/>
    <cellStyle name="SAPBEXaggItemX 14 3" xfId="21894"/>
    <cellStyle name="SAPBEXaggItemX 14 3 2" xfId="21895"/>
    <cellStyle name="SAPBEXaggItemX 14 3 2 2" xfId="21896"/>
    <cellStyle name="SAPBEXaggItemX 14 3 3" xfId="21897"/>
    <cellStyle name="SAPBEXaggItemX 14 4" xfId="21898"/>
    <cellStyle name="SAPBEXaggItemX 14 4 2" xfId="21899"/>
    <cellStyle name="SAPBEXaggItemX 14 5" xfId="21900"/>
    <cellStyle name="SAPBEXaggItemX 14 5 2" xfId="21901"/>
    <cellStyle name="SAPBEXaggItemX 14 6" xfId="21902"/>
    <cellStyle name="SAPBEXaggItemX 15" xfId="21903"/>
    <cellStyle name="SAPBEXaggItemX 15 2" xfId="21904"/>
    <cellStyle name="SAPBEXaggItemX 15 2 2" xfId="21905"/>
    <cellStyle name="SAPBEXaggItemX 15 2 2 2" xfId="21906"/>
    <cellStyle name="SAPBEXaggItemX 15 2 3" xfId="21907"/>
    <cellStyle name="SAPBEXaggItemX 15 3" xfId="21908"/>
    <cellStyle name="SAPBEXaggItemX 15 3 2" xfId="21909"/>
    <cellStyle name="SAPBEXaggItemX 15 3 2 2" xfId="21910"/>
    <cellStyle name="SAPBEXaggItemX 15 3 3" xfId="21911"/>
    <cellStyle name="SAPBEXaggItemX 15 4" xfId="21912"/>
    <cellStyle name="SAPBEXaggItemX 15 4 2" xfId="21913"/>
    <cellStyle name="SAPBEXaggItemX 15 5" xfId="21914"/>
    <cellStyle name="SAPBEXaggItemX 15 5 2" xfId="21915"/>
    <cellStyle name="SAPBEXaggItemX 15 6" xfId="21916"/>
    <cellStyle name="SAPBEXaggItemX 16" xfId="21917"/>
    <cellStyle name="SAPBEXaggItemX 16 2" xfId="21918"/>
    <cellStyle name="SAPBEXaggItemX 16 2 2" xfId="21919"/>
    <cellStyle name="SAPBEXaggItemX 16 3" xfId="21920"/>
    <cellStyle name="SAPBEXaggItemX 17" xfId="21921"/>
    <cellStyle name="SAPBEXaggItemX 17 2" xfId="21922"/>
    <cellStyle name="SAPBEXaggItemX 17 2 2" xfId="21923"/>
    <cellStyle name="SAPBEXaggItemX 17 3" xfId="21924"/>
    <cellStyle name="SAPBEXaggItemX 18" xfId="21925"/>
    <cellStyle name="SAPBEXaggItemX 18 2" xfId="21926"/>
    <cellStyle name="SAPBEXaggItemX 18 2 2" xfId="21927"/>
    <cellStyle name="SAPBEXaggItemX 18 3" xfId="21928"/>
    <cellStyle name="SAPBEXaggItemX 19" xfId="21929"/>
    <cellStyle name="SAPBEXaggItemX 19 2" xfId="21930"/>
    <cellStyle name="SAPBEXaggItemX 19 2 2" xfId="21931"/>
    <cellStyle name="SAPBEXaggItemX 19 3" xfId="21932"/>
    <cellStyle name="SAPBEXaggItemX 2" xfId="21933"/>
    <cellStyle name="SAPBEXaggItemX 2 10" xfId="21934"/>
    <cellStyle name="SAPBEXaggItemX 2 10 2" xfId="21935"/>
    <cellStyle name="SAPBEXaggItemX 2 10 2 2" xfId="21936"/>
    <cellStyle name="SAPBEXaggItemX 2 10 3" xfId="21937"/>
    <cellStyle name="SAPBEXaggItemX 2 11" xfId="21938"/>
    <cellStyle name="SAPBEXaggItemX 2 11 2" xfId="21939"/>
    <cellStyle name="SAPBEXaggItemX 2 11 2 2" xfId="21940"/>
    <cellStyle name="SAPBEXaggItemX 2 11 3" xfId="21941"/>
    <cellStyle name="SAPBEXaggItemX 2 12" xfId="21942"/>
    <cellStyle name="SAPBEXaggItemX 2 12 2" xfId="21943"/>
    <cellStyle name="SAPBEXaggItemX 2 12 3" xfId="21944"/>
    <cellStyle name="SAPBEXaggItemX 2 13" xfId="21945"/>
    <cellStyle name="SAPBEXaggItemX 2 13 2" xfId="21946"/>
    <cellStyle name="SAPBEXaggItemX 2 13 3" xfId="21947"/>
    <cellStyle name="SAPBEXaggItemX 2 14" xfId="21948"/>
    <cellStyle name="SAPBEXaggItemX 2 14 2" xfId="21949"/>
    <cellStyle name="SAPBEXaggItemX 2 14 3" xfId="21950"/>
    <cellStyle name="SAPBEXaggItemX 2 15" xfId="21951"/>
    <cellStyle name="SAPBEXaggItemX 2 16" xfId="21952"/>
    <cellStyle name="SAPBEXaggItemX 2 2" xfId="21953"/>
    <cellStyle name="SAPBEXaggItemX 2 2 10" xfId="21954"/>
    <cellStyle name="SAPBEXaggItemX 2 2 10 2" xfId="21955"/>
    <cellStyle name="SAPBEXaggItemX 2 2 10 2 2" xfId="21956"/>
    <cellStyle name="SAPBEXaggItemX 2 2 10 3" xfId="21957"/>
    <cellStyle name="SAPBEXaggItemX 2 2 11" xfId="21958"/>
    <cellStyle name="SAPBEXaggItemX 2 2 11 2" xfId="21959"/>
    <cellStyle name="SAPBEXaggItemX 2 2 11 2 2" xfId="21960"/>
    <cellStyle name="SAPBEXaggItemX 2 2 11 3" xfId="21961"/>
    <cellStyle name="SAPBEXaggItemX 2 2 12" xfId="21962"/>
    <cellStyle name="SAPBEXaggItemX 2 2 2" xfId="21963"/>
    <cellStyle name="SAPBEXaggItemX 2 2 2 2" xfId="21964"/>
    <cellStyle name="SAPBEXaggItemX 2 2 2 2 2" xfId="21965"/>
    <cellStyle name="SAPBEXaggItemX 2 2 2 2 2 2" xfId="21966"/>
    <cellStyle name="SAPBEXaggItemX 2 2 2 2 2 2 2" xfId="21967"/>
    <cellStyle name="SAPBEXaggItemX 2 2 2 2 2 3" xfId="21968"/>
    <cellStyle name="SAPBEXaggItemX 2 2 2 2 3" xfId="21969"/>
    <cellStyle name="SAPBEXaggItemX 2 2 2 2 3 2" xfId="21970"/>
    <cellStyle name="SAPBEXaggItemX 2 2 2 2 3 2 2" xfId="21971"/>
    <cellStyle name="SAPBEXaggItemX 2 2 2 2 3 3" xfId="21972"/>
    <cellStyle name="SAPBEXaggItemX 2 2 2 2 4" xfId="21973"/>
    <cellStyle name="SAPBEXaggItemX 2 2 2 2 4 2" xfId="21974"/>
    <cellStyle name="SAPBEXaggItemX 2 2 2 2 5" xfId="21975"/>
    <cellStyle name="SAPBEXaggItemX 2 2 2 2 5 2" xfId="21976"/>
    <cellStyle name="SAPBEXaggItemX 2 2 2 2 6" xfId="21977"/>
    <cellStyle name="SAPBEXaggItemX 2 2 2 3" xfId="21978"/>
    <cellStyle name="SAPBEXaggItemX 2 2 2 3 2" xfId="21979"/>
    <cellStyle name="SAPBEXaggItemX 2 2 2 3 2 2" xfId="21980"/>
    <cellStyle name="SAPBEXaggItemX 2 2 2 3 2 2 2" xfId="21981"/>
    <cellStyle name="SAPBEXaggItemX 2 2 2 3 2 3" xfId="21982"/>
    <cellStyle name="SAPBEXaggItemX 2 2 2 3 3" xfId="21983"/>
    <cellStyle name="SAPBEXaggItemX 2 2 2 3 3 2" xfId="21984"/>
    <cellStyle name="SAPBEXaggItemX 2 2 2 3 3 2 2" xfId="21985"/>
    <cellStyle name="SAPBEXaggItemX 2 2 2 3 3 3" xfId="21986"/>
    <cellStyle name="SAPBEXaggItemX 2 2 2 3 4" xfId="21987"/>
    <cellStyle name="SAPBEXaggItemX 2 2 2 3 4 2" xfId="21988"/>
    <cellStyle name="SAPBEXaggItemX 2 2 2 3 5" xfId="21989"/>
    <cellStyle name="SAPBEXaggItemX 2 2 2 3 5 2" xfId="21990"/>
    <cellStyle name="SAPBEXaggItemX 2 2 2 3 6" xfId="21991"/>
    <cellStyle name="SAPBEXaggItemX 2 2 2 4" xfId="21992"/>
    <cellStyle name="SAPBEXaggItemX 2 2 2 4 2" xfId="21993"/>
    <cellStyle name="SAPBEXaggItemX 2 2 2 4 2 2" xfId="21994"/>
    <cellStyle name="SAPBEXaggItemX 2 2 2 4 2 3" xfId="21995"/>
    <cellStyle name="SAPBEXaggItemX 2 2 2 4 3" xfId="21996"/>
    <cellStyle name="SAPBEXaggItemX 2 2 2 4 4" xfId="21997"/>
    <cellStyle name="SAPBEXaggItemX 2 2 2 5" xfId="21998"/>
    <cellStyle name="SAPBEXaggItemX 2 2 2 5 2" xfId="21999"/>
    <cellStyle name="SAPBEXaggItemX 2 2 2 5 2 2" xfId="22000"/>
    <cellStyle name="SAPBEXaggItemX 2 2 2 5 2 3" xfId="22001"/>
    <cellStyle name="SAPBEXaggItemX 2 2 2 5 3" xfId="22002"/>
    <cellStyle name="SAPBEXaggItemX 2 2 2 5 4" xfId="22003"/>
    <cellStyle name="SAPBEXaggItemX 2 2 2 6" xfId="22004"/>
    <cellStyle name="SAPBEXaggItemX 2 2 2 6 2" xfId="22005"/>
    <cellStyle name="SAPBEXaggItemX 2 2 2 6 2 2" xfId="22006"/>
    <cellStyle name="SAPBEXaggItemX 2 2 2 6 2 3" xfId="22007"/>
    <cellStyle name="SAPBEXaggItemX 2 2 2 6 3" xfId="22008"/>
    <cellStyle name="SAPBEXaggItemX 2 2 2 6 4" xfId="22009"/>
    <cellStyle name="SAPBEXaggItemX 2 2 2 7" xfId="22010"/>
    <cellStyle name="SAPBEXaggItemX 2 2 2 7 2" xfId="22011"/>
    <cellStyle name="SAPBEXaggItemX 2 2 2 7 3" xfId="22012"/>
    <cellStyle name="SAPBEXaggItemX 2 2 2 8" xfId="22013"/>
    <cellStyle name="SAPBEXaggItemX 2 2 2 9" xfId="22014"/>
    <cellStyle name="SAPBEXaggItemX 2 2 2_Other Benefits Allocation %" xfId="22015"/>
    <cellStyle name="SAPBEXaggItemX 2 2 3" xfId="22016"/>
    <cellStyle name="SAPBEXaggItemX 2 2 3 2" xfId="22017"/>
    <cellStyle name="SAPBEXaggItemX 2 2 3 2 2" xfId="22018"/>
    <cellStyle name="SAPBEXaggItemX 2 2 3 2 2 2" xfId="22019"/>
    <cellStyle name="SAPBEXaggItemX 2 2 3 2 2 3" xfId="22020"/>
    <cellStyle name="SAPBEXaggItemX 2 2 3 2 3" xfId="22021"/>
    <cellStyle name="SAPBEXaggItemX 2 2 3 2 4" xfId="22022"/>
    <cellStyle name="SAPBEXaggItemX 2 2 3 3" xfId="22023"/>
    <cellStyle name="SAPBEXaggItemX 2 2 3 3 2" xfId="22024"/>
    <cellStyle name="SAPBEXaggItemX 2 2 3 3 2 2" xfId="22025"/>
    <cellStyle name="SAPBEXaggItemX 2 2 3 3 2 3" xfId="22026"/>
    <cellStyle name="SAPBEXaggItemX 2 2 3 3 3" xfId="22027"/>
    <cellStyle name="SAPBEXaggItemX 2 2 3 3 4" xfId="22028"/>
    <cellStyle name="SAPBEXaggItemX 2 2 3 4" xfId="22029"/>
    <cellStyle name="SAPBEXaggItemX 2 2 3 4 2" xfId="22030"/>
    <cellStyle name="SAPBEXaggItemX 2 2 3 4 2 2" xfId="22031"/>
    <cellStyle name="SAPBEXaggItemX 2 2 3 4 2 3" xfId="22032"/>
    <cellStyle name="SAPBEXaggItemX 2 2 3 4 3" xfId="22033"/>
    <cellStyle name="SAPBEXaggItemX 2 2 3 4 4" xfId="22034"/>
    <cellStyle name="SAPBEXaggItemX 2 2 3 5" xfId="22035"/>
    <cellStyle name="SAPBEXaggItemX 2 2 3 5 2" xfId="22036"/>
    <cellStyle name="SAPBEXaggItemX 2 2 3 5 2 2" xfId="22037"/>
    <cellStyle name="SAPBEXaggItemX 2 2 3 5 2 3" xfId="22038"/>
    <cellStyle name="SAPBEXaggItemX 2 2 3 5 3" xfId="22039"/>
    <cellStyle name="SAPBEXaggItemX 2 2 3 5 4" xfId="22040"/>
    <cellStyle name="SAPBEXaggItemX 2 2 3 6" xfId="22041"/>
    <cellStyle name="SAPBEXaggItemX 2 2 3 6 2" xfId="22042"/>
    <cellStyle name="SAPBEXaggItemX 2 2 3 6 2 2" xfId="22043"/>
    <cellStyle name="SAPBEXaggItemX 2 2 3 6 2 3" xfId="22044"/>
    <cellStyle name="SAPBEXaggItemX 2 2 3 6 3" xfId="22045"/>
    <cellStyle name="SAPBEXaggItemX 2 2 3 6 4" xfId="22046"/>
    <cellStyle name="SAPBEXaggItemX 2 2 3 7" xfId="22047"/>
    <cellStyle name="SAPBEXaggItemX 2 2 3 7 2" xfId="22048"/>
    <cellStyle name="SAPBEXaggItemX 2 2 3 7 3" xfId="22049"/>
    <cellStyle name="SAPBEXaggItemX 2 2 3 8" xfId="22050"/>
    <cellStyle name="SAPBEXaggItemX 2 2 3 9" xfId="22051"/>
    <cellStyle name="SAPBEXaggItemX 2 2 4" xfId="22052"/>
    <cellStyle name="SAPBEXaggItemX 2 2 4 2" xfId="22053"/>
    <cellStyle name="SAPBEXaggItemX 2 2 4 2 2" xfId="22054"/>
    <cellStyle name="SAPBEXaggItemX 2 2 4 2 2 2" xfId="22055"/>
    <cellStyle name="SAPBEXaggItemX 2 2 4 2 2 3" xfId="22056"/>
    <cellStyle name="SAPBEXaggItemX 2 2 4 2 3" xfId="22057"/>
    <cellStyle name="SAPBEXaggItemX 2 2 4 2 4" xfId="22058"/>
    <cellStyle name="SAPBEXaggItemX 2 2 4 3" xfId="22059"/>
    <cellStyle name="SAPBEXaggItemX 2 2 4 3 2" xfId="22060"/>
    <cellStyle name="SAPBEXaggItemX 2 2 4 3 2 2" xfId="22061"/>
    <cellStyle name="SAPBEXaggItemX 2 2 4 3 2 3" xfId="22062"/>
    <cellStyle name="SAPBEXaggItemX 2 2 4 3 3" xfId="22063"/>
    <cellStyle name="SAPBEXaggItemX 2 2 4 3 4" xfId="22064"/>
    <cellStyle name="SAPBEXaggItemX 2 2 4 4" xfId="22065"/>
    <cellStyle name="SAPBEXaggItemX 2 2 4 4 2" xfId="22066"/>
    <cellStyle name="SAPBEXaggItemX 2 2 4 4 2 2" xfId="22067"/>
    <cellStyle name="SAPBEXaggItemX 2 2 4 4 2 3" xfId="22068"/>
    <cellStyle name="SAPBEXaggItemX 2 2 4 4 3" xfId="22069"/>
    <cellStyle name="SAPBEXaggItemX 2 2 4 4 4" xfId="22070"/>
    <cellStyle name="SAPBEXaggItemX 2 2 4 5" xfId="22071"/>
    <cellStyle name="SAPBEXaggItemX 2 2 4 5 2" xfId="22072"/>
    <cellStyle name="SAPBEXaggItemX 2 2 4 5 2 2" xfId="22073"/>
    <cellStyle name="SAPBEXaggItemX 2 2 4 5 2 3" xfId="22074"/>
    <cellStyle name="SAPBEXaggItemX 2 2 4 5 3" xfId="22075"/>
    <cellStyle name="SAPBEXaggItemX 2 2 4 5 4" xfId="22076"/>
    <cellStyle name="SAPBEXaggItemX 2 2 4 6" xfId="22077"/>
    <cellStyle name="SAPBEXaggItemX 2 2 4 6 2" xfId="22078"/>
    <cellStyle name="SAPBEXaggItemX 2 2 4 6 2 2" xfId="22079"/>
    <cellStyle name="SAPBEXaggItemX 2 2 4 6 2 3" xfId="22080"/>
    <cellStyle name="SAPBEXaggItemX 2 2 4 6 3" xfId="22081"/>
    <cellStyle name="SAPBEXaggItemX 2 2 4 6 4" xfId="22082"/>
    <cellStyle name="SAPBEXaggItemX 2 2 4 7" xfId="22083"/>
    <cellStyle name="SAPBEXaggItemX 2 2 4 7 2" xfId="22084"/>
    <cellStyle name="SAPBEXaggItemX 2 2 4 7 3" xfId="22085"/>
    <cellStyle name="SAPBEXaggItemX 2 2 4 8" xfId="22086"/>
    <cellStyle name="SAPBEXaggItemX 2 2 4 9" xfId="22087"/>
    <cellStyle name="SAPBEXaggItemX 2 2 5" xfId="22088"/>
    <cellStyle name="SAPBEXaggItemX 2 2 5 2" xfId="22089"/>
    <cellStyle name="SAPBEXaggItemX 2 2 5 2 2" xfId="22090"/>
    <cellStyle name="SAPBEXaggItemX 2 2 5 2 3" xfId="22091"/>
    <cellStyle name="SAPBEXaggItemX 2 2 5 3" xfId="22092"/>
    <cellStyle name="SAPBEXaggItemX 2 2 5 4" xfId="22093"/>
    <cellStyle name="SAPBEXaggItemX 2 2 6" xfId="22094"/>
    <cellStyle name="SAPBEXaggItemX 2 2 6 2" xfId="22095"/>
    <cellStyle name="SAPBEXaggItemX 2 2 6 2 2" xfId="22096"/>
    <cellStyle name="SAPBEXaggItemX 2 2 6 2 3" xfId="22097"/>
    <cellStyle name="SAPBEXaggItemX 2 2 6 3" xfId="22098"/>
    <cellStyle name="SAPBEXaggItemX 2 2 6 4" xfId="22099"/>
    <cellStyle name="SAPBEXaggItemX 2 2 7" xfId="22100"/>
    <cellStyle name="SAPBEXaggItemX 2 2 7 2" xfId="22101"/>
    <cellStyle name="SAPBEXaggItemX 2 2 7 2 2" xfId="22102"/>
    <cellStyle name="SAPBEXaggItemX 2 2 7 2 3" xfId="22103"/>
    <cellStyle name="SAPBEXaggItemX 2 2 7 3" xfId="22104"/>
    <cellStyle name="SAPBEXaggItemX 2 2 7 4" xfId="22105"/>
    <cellStyle name="SAPBEXaggItemX 2 2 8" xfId="22106"/>
    <cellStyle name="SAPBEXaggItemX 2 2 8 2" xfId="22107"/>
    <cellStyle name="SAPBEXaggItemX 2 2 8 2 2" xfId="22108"/>
    <cellStyle name="SAPBEXaggItemX 2 2 8 2 3" xfId="22109"/>
    <cellStyle name="SAPBEXaggItemX 2 2 8 3" xfId="22110"/>
    <cellStyle name="SAPBEXaggItemX 2 2 8 4" xfId="22111"/>
    <cellStyle name="SAPBEXaggItemX 2 2 9" xfId="22112"/>
    <cellStyle name="SAPBEXaggItemX 2 2 9 2" xfId="22113"/>
    <cellStyle name="SAPBEXaggItemX 2 2 9 2 2" xfId="22114"/>
    <cellStyle name="SAPBEXaggItemX 2 2 9 2 3" xfId="22115"/>
    <cellStyle name="SAPBEXaggItemX 2 2 9 3" xfId="22116"/>
    <cellStyle name="SAPBEXaggItemX 2 2 9 4" xfId="22117"/>
    <cellStyle name="SAPBEXaggItemX 2 2_Other Benefits Allocation %" xfId="22118"/>
    <cellStyle name="SAPBEXaggItemX 2 3" xfId="22119"/>
    <cellStyle name="SAPBEXaggItemX 2 3 10" xfId="22120"/>
    <cellStyle name="SAPBEXaggItemX 2 3 10 2" xfId="22121"/>
    <cellStyle name="SAPBEXaggItemX 2 3 10 2 2" xfId="22122"/>
    <cellStyle name="SAPBEXaggItemX 2 3 10 3" xfId="22123"/>
    <cellStyle name="SAPBEXaggItemX 2 3 11" xfId="22124"/>
    <cellStyle name="SAPBEXaggItemX 2 3 11 2" xfId="22125"/>
    <cellStyle name="SAPBEXaggItemX 2 3 11 2 2" xfId="22126"/>
    <cellStyle name="SAPBEXaggItemX 2 3 11 3" xfId="22127"/>
    <cellStyle name="SAPBEXaggItemX 2 3 12" xfId="22128"/>
    <cellStyle name="SAPBEXaggItemX 2 3 2" xfId="22129"/>
    <cellStyle name="SAPBEXaggItemX 2 3 2 2" xfId="22130"/>
    <cellStyle name="SAPBEXaggItemX 2 3 2 2 2" xfId="22131"/>
    <cellStyle name="SAPBEXaggItemX 2 3 2 2 2 2" xfId="22132"/>
    <cellStyle name="SAPBEXaggItemX 2 3 2 2 2 2 2" xfId="22133"/>
    <cellStyle name="SAPBEXaggItemX 2 3 2 2 2 3" xfId="22134"/>
    <cellStyle name="SAPBEXaggItemX 2 3 2 2 3" xfId="22135"/>
    <cellStyle name="SAPBEXaggItemX 2 3 2 2 3 2" xfId="22136"/>
    <cellStyle name="SAPBEXaggItemX 2 3 2 2 3 2 2" xfId="22137"/>
    <cellStyle name="SAPBEXaggItemX 2 3 2 2 3 3" xfId="22138"/>
    <cellStyle name="SAPBEXaggItemX 2 3 2 2 4" xfId="22139"/>
    <cellStyle name="SAPBEXaggItemX 2 3 2 2 4 2" xfId="22140"/>
    <cellStyle name="SAPBEXaggItemX 2 3 2 2 5" xfId="22141"/>
    <cellStyle name="SAPBEXaggItemX 2 3 2 2 5 2" xfId="22142"/>
    <cellStyle name="SAPBEXaggItemX 2 3 2 2 6" xfId="22143"/>
    <cellStyle name="SAPBEXaggItemX 2 3 2 3" xfId="22144"/>
    <cellStyle name="SAPBEXaggItemX 2 3 2 3 2" xfId="22145"/>
    <cellStyle name="SAPBEXaggItemX 2 3 2 3 2 2" xfId="22146"/>
    <cellStyle name="SAPBEXaggItemX 2 3 2 3 2 2 2" xfId="22147"/>
    <cellStyle name="SAPBEXaggItemX 2 3 2 3 2 3" xfId="22148"/>
    <cellStyle name="SAPBEXaggItemX 2 3 2 3 3" xfId="22149"/>
    <cellStyle name="SAPBEXaggItemX 2 3 2 3 3 2" xfId="22150"/>
    <cellStyle name="SAPBEXaggItemX 2 3 2 3 3 2 2" xfId="22151"/>
    <cellStyle name="SAPBEXaggItemX 2 3 2 3 3 3" xfId="22152"/>
    <cellStyle name="SAPBEXaggItemX 2 3 2 3 4" xfId="22153"/>
    <cellStyle name="SAPBEXaggItemX 2 3 2 3 4 2" xfId="22154"/>
    <cellStyle name="SAPBEXaggItemX 2 3 2 3 5" xfId="22155"/>
    <cellStyle name="SAPBEXaggItemX 2 3 2 3 5 2" xfId="22156"/>
    <cellStyle name="SAPBEXaggItemX 2 3 2 3 6" xfId="22157"/>
    <cellStyle name="SAPBEXaggItemX 2 3 2 4" xfId="22158"/>
    <cellStyle name="SAPBEXaggItemX 2 3 2 4 2" xfId="22159"/>
    <cellStyle name="SAPBEXaggItemX 2 3 2 4 2 2" xfId="22160"/>
    <cellStyle name="SAPBEXaggItemX 2 3 2 4 3" xfId="22161"/>
    <cellStyle name="SAPBEXaggItemX 2 3 2 5" xfId="22162"/>
    <cellStyle name="SAPBEXaggItemX 2 3 2 5 2" xfId="22163"/>
    <cellStyle name="SAPBEXaggItemX 2 3 2 5 2 2" xfId="22164"/>
    <cellStyle name="SAPBEXaggItemX 2 3 2 5 3" xfId="22165"/>
    <cellStyle name="SAPBEXaggItemX 2 3 2 6" xfId="22166"/>
    <cellStyle name="SAPBEXaggItemX 2 3 2 6 2" xfId="22167"/>
    <cellStyle name="SAPBEXaggItemX 2 3 2 7" xfId="22168"/>
    <cellStyle name="SAPBEXaggItemX 2 3 2 7 2" xfId="22169"/>
    <cellStyle name="SAPBEXaggItemX 2 3 2 8" xfId="22170"/>
    <cellStyle name="SAPBEXaggItemX 2 3 2_Other Benefits Allocation %" xfId="22171"/>
    <cellStyle name="SAPBEXaggItemX 2 3 3" xfId="22172"/>
    <cellStyle name="SAPBEXaggItemX 2 3 3 2" xfId="22173"/>
    <cellStyle name="SAPBEXaggItemX 2 3 3 2 2" xfId="22174"/>
    <cellStyle name="SAPBEXaggItemX 2 3 3 2 3" xfId="22175"/>
    <cellStyle name="SAPBEXaggItemX 2 3 3 3" xfId="22176"/>
    <cellStyle name="SAPBEXaggItemX 2 3 3 4" xfId="22177"/>
    <cellStyle name="SAPBEXaggItemX 2 3 4" xfId="22178"/>
    <cellStyle name="SAPBEXaggItemX 2 3 4 2" xfId="22179"/>
    <cellStyle name="SAPBEXaggItemX 2 3 4 2 2" xfId="22180"/>
    <cellStyle name="SAPBEXaggItemX 2 3 4 2 3" xfId="22181"/>
    <cellStyle name="SAPBEXaggItemX 2 3 4 3" xfId="22182"/>
    <cellStyle name="SAPBEXaggItemX 2 3 4 4" xfId="22183"/>
    <cellStyle name="SAPBEXaggItemX 2 3 5" xfId="22184"/>
    <cellStyle name="SAPBEXaggItemX 2 3 5 2" xfId="22185"/>
    <cellStyle name="SAPBEXaggItemX 2 3 5 2 2" xfId="22186"/>
    <cellStyle name="SAPBEXaggItemX 2 3 5 2 3" xfId="22187"/>
    <cellStyle name="SAPBEXaggItemX 2 3 5 3" xfId="22188"/>
    <cellStyle name="SAPBEXaggItemX 2 3 5 4" xfId="22189"/>
    <cellStyle name="SAPBEXaggItemX 2 3 6" xfId="22190"/>
    <cellStyle name="SAPBEXaggItemX 2 3 6 2" xfId="22191"/>
    <cellStyle name="SAPBEXaggItemX 2 3 6 2 2" xfId="22192"/>
    <cellStyle name="SAPBEXaggItemX 2 3 6 2 3" xfId="22193"/>
    <cellStyle name="SAPBEXaggItemX 2 3 6 3" xfId="22194"/>
    <cellStyle name="SAPBEXaggItemX 2 3 6 4" xfId="22195"/>
    <cellStyle name="SAPBEXaggItemX 2 3 7" xfId="22196"/>
    <cellStyle name="SAPBEXaggItemX 2 3 7 2" xfId="22197"/>
    <cellStyle name="SAPBEXaggItemX 2 3 7 2 2" xfId="22198"/>
    <cellStyle name="SAPBEXaggItemX 2 3 7 3" xfId="22199"/>
    <cellStyle name="SAPBEXaggItemX 2 3 8" xfId="22200"/>
    <cellStyle name="SAPBEXaggItemX 2 3 8 2" xfId="22201"/>
    <cellStyle name="SAPBEXaggItemX 2 3 8 2 2" xfId="22202"/>
    <cellStyle name="SAPBEXaggItemX 2 3 8 3" xfId="22203"/>
    <cellStyle name="SAPBEXaggItemX 2 3 9" xfId="22204"/>
    <cellStyle name="SAPBEXaggItemX 2 3 9 2" xfId="22205"/>
    <cellStyle name="SAPBEXaggItemX 2 3 9 2 2" xfId="22206"/>
    <cellStyle name="SAPBEXaggItemX 2 3 9 3" xfId="22207"/>
    <cellStyle name="SAPBEXaggItemX 2 3_Other Benefits Allocation %" xfId="22208"/>
    <cellStyle name="SAPBEXaggItemX 2 4" xfId="22209"/>
    <cellStyle name="SAPBEXaggItemX 2 4 2" xfId="22210"/>
    <cellStyle name="SAPBEXaggItemX 2 4 2 2" xfId="22211"/>
    <cellStyle name="SAPBEXaggItemX 2 4 2 2 2" xfId="22212"/>
    <cellStyle name="SAPBEXaggItemX 2 4 2 2 3" xfId="22213"/>
    <cellStyle name="SAPBEXaggItemX 2 4 2 3" xfId="22214"/>
    <cellStyle name="SAPBEXaggItemX 2 4 2 4" xfId="22215"/>
    <cellStyle name="SAPBEXaggItemX 2 4 3" xfId="22216"/>
    <cellStyle name="SAPBEXaggItemX 2 4 3 2" xfId="22217"/>
    <cellStyle name="SAPBEXaggItemX 2 4 3 2 2" xfId="22218"/>
    <cellStyle name="SAPBEXaggItemX 2 4 3 2 3" xfId="22219"/>
    <cellStyle name="SAPBEXaggItemX 2 4 3 3" xfId="22220"/>
    <cellStyle name="SAPBEXaggItemX 2 4 3 4" xfId="22221"/>
    <cellStyle name="SAPBEXaggItemX 2 4 4" xfId="22222"/>
    <cellStyle name="SAPBEXaggItemX 2 4 4 2" xfId="22223"/>
    <cellStyle name="SAPBEXaggItemX 2 4 4 2 2" xfId="22224"/>
    <cellStyle name="SAPBEXaggItemX 2 4 4 2 3" xfId="22225"/>
    <cellStyle name="SAPBEXaggItemX 2 4 4 3" xfId="22226"/>
    <cellStyle name="SAPBEXaggItemX 2 4 4 4" xfId="22227"/>
    <cellStyle name="SAPBEXaggItemX 2 4 5" xfId="22228"/>
    <cellStyle name="SAPBEXaggItemX 2 4 5 2" xfId="22229"/>
    <cellStyle name="SAPBEXaggItemX 2 4 5 2 2" xfId="22230"/>
    <cellStyle name="SAPBEXaggItemX 2 4 5 2 3" xfId="22231"/>
    <cellStyle name="SAPBEXaggItemX 2 4 5 3" xfId="22232"/>
    <cellStyle name="SAPBEXaggItemX 2 4 5 4" xfId="22233"/>
    <cellStyle name="SAPBEXaggItemX 2 4 6" xfId="22234"/>
    <cellStyle name="SAPBEXaggItemX 2 4 6 2" xfId="22235"/>
    <cellStyle name="SAPBEXaggItemX 2 4 6 2 2" xfId="22236"/>
    <cellStyle name="SAPBEXaggItemX 2 4 6 2 3" xfId="22237"/>
    <cellStyle name="SAPBEXaggItemX 2 4 6 3" xfId="22238"/>
    <cellStyle name="SAPBEXaggItemX 2 4 6 4" xfId="22239"/>
    <cellStyle name="SAPBEXaggItemX 2 4 7" xfId="22240"/>
    <cellStyle name="SAPBEXaggItemX 2 4 7 2" xfId="22241"/>
    <cellStyle name="SAPBEXaggItemX 2 4 7 3" xfId="22242"/>
    <cellStyle name="SAPBEXaggItemX 2 4 8" xfId="22243"/>
    <cellStyle name="SAPBEXaggItemX 2 4 9" xfId="22244"/>
    <cellStyle name="SAPBEXaggItemX 2 5" xfId="22245"/>
    <cellStyle name="SAPBEXaggItemX 2 5 2" xfId="22246"/>
    <cellStyle name="SAPBEXaggItemX 2 5 2 2" xfId="22247"/>
    <cellStyle name="SAPBEXaggItemX 2 5 2 2 2" xfId="22248"/>
    <cellStyle name="SAPBEXaggItemX 2 5 2 2 2 2" xfId="22249"/>
    <cellStyle name="SAPBEXaggItemX 2 5 2 2 3" xfId="22250"/>
    <cellStyle name="SAPBEXaggItemX 2 5 2 3" xfId="22251"/>
    <cellStyle name="SAPBEXaggItemX 2 5 2 3 2" xfId="22252"/>
    <cellStyle name="SAPBEXaggItemX 2 5 2 3 2 2" xfId="22253"/>
    <cellStyle name="SAPBEXaggItemX 2 5 2 3 3" xfId="22254"/>
    <cellStyle name="SAPBEXaggItemX 2 5 2 4" xfId="22255"/>
    <cellStyle name="SAPBEXaggItemX 2 5 2 4 2" xfId="22256"/>
    <cellStyle name="SAPBEXaggItemX 2 5 2 5" xfId="22257"/>
    <cellStyle name="SAPBEXaggItemX 2 5 2 5 2" xfId="22258"/>
    <cellStyle name="SAPBEXaggItemX 2 5 2 6" xfId="22259"/>
    <cellStyle name="SAPBEXaggItemX 2 5 3" xfId="22260"/>
    <cellStyle name="SAPBEXaggItemX 2 5 3 2" xfId="22261"/>
    <cellStyle name="SAPBEXaggItemX 2 5 3 2 2" xfId="22262"/>
    <cellStyle name="SAPBEXaggItemX 2 5 3 2 2 2" xfId="22263"/>
    <cellStyle name="SAPBEXaggItemX 2 5 3 2 3" xfId="22264"/>
    <cellStyle name="SAPBEXaggItemX 2 5 3 3" xfId="22265"/>
    <cellStyle name="SAPBEXaggItemX 2 5 3 3 2" xfId="22266"/>
    <cellStyle name="SAPBEXaggItemX 2 5 3 3 2 2" xfId="22267"/>
    <cellStyle name="SAPBEXaggItemX 2 5 3 3 3" xfId="22268"/>
    <cellStyle name="SAPBEXaggItemX 2 5 3 4" xfId="22269"/>
    <cellStyle name="SAPBEXaggItemX 2 5 3 4 2" xfId="22270"/>
    <cellStyle name="SAPBEXaggItemX 2 5 3 5" xfId="22271"/>
    <cellStyle name="SAPBEXaggItemX 2 5 3 5 2" xfId="22272"/>
    <cellStyle name="SAPBEXaggItemX 2 5 3 6" xfId="22273"/>
    <cellStyle name="SAPBEXaggItemX 2 5 4" xfId="22274"/>
    <cellStyle name="SAPBEXaggItemX 2 5 4 2" xfId="22275"/>
    <cellStyle name="SAPBEXaggItemX 2 5 4 2 2" xfId="22276"/>
    <cellStyle name="SAPBEXaggItemX 2 5 4 2 3" xfId="22277"/>
    <cellStyle name="SAPBEXaggItemX 2 5 4 3" xfId="22278"/>
    <cellStyle name="SAPBEXaggItemX 2 5 4 4" xfId="22279"/>
    <cellStyle name="SAPBEXaggItemX 2 5 5" xfId="22280"/>
    <cellStyle name="SAPBEXaggItemX 2 5 5 2" xfId="22281"/>
    <cellStyle name="SAPBEXaggItemX 2 5 5 2 2" xfId="22282"/>
    <cellStyle name="SAPBEXaggItemX 2 5 5 2 3" xfId="22283"/>
    <cellStyle name="SAPBEXaggItemX 2 5 5 3" xfId="22284"/>
    <cellStyle name="SAPBEXaggItemX 2 5 5 4" xfId="22285"/>
    <cellStyle name="SAPBEXaggItemX 2 5 6" xfId="22286"/>
    <cellStyle name="SAPBEXaggItemX 2 5 6 2" xfId="22287"/>
    <cellStyle name="SAPBEXaggItemX 2 5 6 2 2" xfId="22288"/>
    <cellStyle name="SAPBEXaggItemX 2 5 6 2 3" xfId="22289"/>
    <cellStyle name="SAPBEXaggItemX 2 5 6 3" xfId="22290"/>
    <cellStyle name="SAPBEXaggItemX 2 5 6 4" xfId="22291"/>
    <cellStyle name="SAPBEXaggItemX 2 5 7" xfId="22292"/>
    <cellStyle name="SAPBEXaggItemX 2 5 7 2" xfId="22293"/>
    <cellStyle name="SAPBEXaggItemX 2 5 7 3" xfId="22294"/>
    <cellStyle name="SAPBEXaggItemX 2 5 8" xfId="22295"/>
    <cellStyle name="SAPBEXaggItemX 2 5 9" xfId="22296"/>
    <cellStyle name="SAPBEXaggItemX 2 5_Other Benefits Allocation %" xfId="22297"/>
    <cellStyle name="SAPBEXaggItemX 2 6" xfId="22298"/>
    <cellStyle name="SAPBEXaggItemX 2 6 2" xfId="22299"/>
    <cellStyle name="SAPBEXaggItemX 2 6 2 2" xfId="22300"/>
    <cellStyle name="SAPBEXaggItemX 2 6 2 3" xfId="22301"/>
    <cellStyle name="SAPBEXaggItemX 2 6 3" xfId="22302"/>
    <cellStyle name="SAPBEXaggItemX 2 6 4" xfId="22303"/>
    <cellStyle name="SAPBEXaggItemX 2 7" xfId="22304"/>
    <cellStyle name="SAPBEXaggItemX 2 7 2" xfId="22305"/>
    <cellStyle name="SAPBEXaggItemX 2 7 2 2" xfId="22306"/>
    <cellStyle name="SAPBEXaggItemX 2 7 2 3" xfId="22307"/>
    <cellStyle name="SAPBEXaggItemX 2 7 3" xfId="22308"/>
    <cellStyle name="SAPBEXaggItemX 2 7 4" xfId="22309"/>
    <cellStyle name="SAPBEXaggItemX 2 8" xfId="22310"/>
    <cellStyle name="SAPBEXaggItemX 2 8 2" xfId="22311"/>
    <cellStyle name="SAPBEXaggItemX 2 8 2 2" xfId="22312"/>
    <cellStyle name="SAPBEXaggItemX 2 8 2 3" xfId="22313"/>
    <cellStyle name="SAPBEXaggItemX 2 8 3" xfId="22314"/>
    <cellStyle name="SAPBEXaggItemX 2 8 4" xfId="22315"/>
    <cellStyle name="SAPBEXaggItemX 2 9" xfId="22316"/>
    <cellStyle name="SAPBEXaggItemX 2 9 2" xfId="22317"/>
    <cellStyle name="SAPBEXaggItemX 2 9 2 2" xfId="22318"/>
    <cellStyle name="SAPBEXaggItemX 2 9 2 3" xfId="22319"/>
    <cellStyle name="SAPBEXaggItemX 2 9 3" xfId="22320"/>
    <cellStyle name="SAPBEXaggItemX 2 9 4" xfId="22321"/>
    <cellStyle name="SAPBEXaggItemX 2_401K Summary" xfId="22322"/>
    <cellStyle name="SAPBEXaggItemX 20" xfId="22323"/>
    <cellStyle name="SAPBEXaggItemX 20 2" xfId="22324"/>
    <cellStyle name="SAPBEXaggItemX 20 2 2" xfId="22325"/>
    <cellStyle name="SAPBEXaggItemX 20 3" xfId="22326"/>
    <cellStyle name="SAPBEXaggItemX 21" xfId="22327"/>
    <cellStyle name="SAPBEXaggItemX 21 2" xfId="22328"/>
    <cellStyle name="SAPBEXaggItemX 21 2 2" xfId="22329"/>
    <cellStyle name="SAPBEXaggItemX 21 3" xfId="22330"/>
    <cellStyle name="SAPBEXaggItemX 22" xfId="22331"/>
    <cellStyle name="SAPBEXaggItemX 22 2" xfId="22332"/>
    <cellStyle name="SAPBEXaggItemX 22 2 2" xfId="22333"/>
    <cellStyle name="SAPBEXaggItemX 22 3" xfId="22334"/>
    <cellStyle name="SAPBEXaggItemX 23" xfId="22335"/>
    <cellStyle name="SAPBEXaggItemX 23 2" xfId="22336"/>
    <cellStyle name="SAPBEXaggItemX 23 2 2" xfId="22337"/>
    <cellStyle name="SAPBEXaggItemX 23 3" xfId="22338"/>
    <cellStyle name="SAPBEXaggItemX 24" xfId="22339"/>
    <cellStyle name="SAPBEXaggItemX 24 2" xfId="22340"/>
    <cellStyle name="SAPBEXaggItemX 24 2 2" xfId="22341"/>
    <cellStyle name="SAPBEXaggItemX 24 3" xfId="22342"/>
    <cellStyle name="SAPBEXaggItemX 25" xfId="22343"/>
    <cellStyle name="SAPBEXaggItemX 25 2" xfId="22344"/>
    <cellStyle name="SAPBEXaggItemX 25 2 2" xfId="22345"/>
    <cellStyle name="SAPBEXaggItemX 25 3" xfId="22346"/>
    <cellStyle name="SAPBEXaggItemX 26" xfId="22347"/>
    <cellStyle name="SAPBEXaggItemX 26 2" xfId="22348"/>
    <cellStyle name="SAPBEXaggItemX 26 2 2" xfId="22349"/>
    <cellStyle name="SAPBEXaggItemX 26 3" xfId="22350"/>
    <cellStyle name="SAPBEXaggItemX 27" xfId="22351"/>
    <cellStyle name="SAPBEXaggItemX 27 2" xfId="22352"/>
    <cellStyle name="SAPBEXaggItemX 27 2 2" xfId="22353"/>
    <cellStyle name="SAPBEXaggItemX 27 3" xfId="22354"/>
    <cellStyle name="SAPBEXaggItemX 28" xfId="22355"/>
    <cellStyle name="SAPBEXaggItemX 28 2" xfId="22356"/>
    <cellStyle name="SAPBEXaggItemX 29" xfId="22357"/>
    <cellStyle name="SAPBEXaggItemX 29 2" xfId="22358"/>
    <cellStyle name="SAPBEXaggItemX 3" xfId="22359"/>
    <cellStyle name="SAPBEXaggItemX 3 10" xfId="22360"/>
    <cellStyle name="SAPBEXaggItemX 3 10 2" xfId="22361"/>
    <cellStyle name="SAPBEXaggItemX 3 10 2 2" xfId="22362"/>
    <cellStyle name="SAPBEXaggItemX 3 10 3" xfId="22363"/>
    <cellStyle name="SAPBEXaggItemX 3 11" xfId="22364"/>
    <cellStyle name="SAPBEXaggItemX 3 11 2" xfId="22365"/>
    <cellStyle name="SAPBEXaggItemX 3 11 2 2" xfId="22366"/>
    <cellStyle name="SAPBEXaggItemX 3 11 3" xfId="22367"/>
    <cellStyle name="SAPBEXaggItemX 3 12" xfId="22368"/>
    <cellStyle name="SAPBEXaggItemX 3 2" xfId="22369"/>
    <cellStyle name="SAPBEXaggItemX 3 2 2" xfId="22370"/>
    <cellStyle name="SAPBEXaggItemX 3 2 2 2" xfId="22371"/>
    <cellStyle name="SAPBEXaggItemX 3 2 2 2 2" xfId="22372"/>
    <cellStyle name="SAPBEXaggItemX 3 2 2 2 3" xfId="22373"/>
    <cellStyle name="SAPBEXaggItemX 3 2 2 3" xfId="22374"/>
    <cellStyle name="SAPBEXaggItemX 3 2 2 4" xfId="22375"/>
    <cellStyle name="SAPBEXaggItemX 3 2 3" xfId="22376"/>
    <cellStyle name="SAPBEXaggItemX 3 2 3 2" xfId="22377"/>
    <cellStyle name="SAPBEXaggItemX 3 2 3 2 2" xfId="22378"/>
    <cellStyle name="SAPBEXaggItemX 3 2 3 2 3" xfId="22379"/>
    <cellStyle name="SAPBEXaggItemX 3 2 3 3" xfId="22380"/>
    <cellStyle name="SAPBEXaggItemX 3 2 3 4" xfId="22381"/>
    <cellStyle name="SAPBEXaggItemX 3 2 4" xfId="22382"/>
    <cellStyle name="SAPBEXaggItemX 3 2 4 2" xfId="22383"/>
    <cellStyle name="SAPBEXaggItemX 3 2 4 2 2" xfId="22384"/>
    <cellStyle name="SAPBEXaggItemX 3 2 4 2 3" xfId="22385"/>
    <cellStyle name="SAPBEXaggItemX 3 2 4 3" xfId="22386"/>
    <cellStyle name="SAPBEXaggItemX 3 2 4 4" xfId="22387"/>
    <cellStyle name="SAPBEXaggItemX 3 2 5" xfId="22388"/>
    <cellStyle name="SAPBEXaggItemX 3 2 5 2" xfId="22389"/>
    <cellStyle name="SAPBEXaggItemX 3 2 5 2 2" xfId="22390"/>
    <cellStyle name="SAPBEXaggItemX 3 2 5 2 3" xfId="22391"/>
    <cellStyle name="SAPBEXaggItemX 3 2 5 3" xfId="22392"/>
    <cellStyle name="SAPBEXaggItemX 3 2 5 4" xfId="22393"/>
    <cellStyle name="SAPBEXaggItemX 3 2 6" xfId="22394"/>
    <cellStyle name="SAPBEXaggItemX 3 2 6 2" xfId="22395"/>
    <cellStyle name="SAPBEXaggItemX 3 2 6 2 2" xfId="22396"/>
    <cellStyle name="SAPBEXaggItemX 3 2 6 2 3" xfId="22397"/>
    <cellStyle name="SAPBEXaggItemX 3 2 6 3" xfId="22398"/>
    <cellStyle name="SAPBEXaggItemX 3 2 6 4" xfId="22399"/>
    <cellStyle name="SAPBEXaggItemX 3 2 7" xfId="22400"/>
    <cellStyle name="SAPBEXaggItemX 3 2 7 2" xfId="22401"/>
    <cellStyle name="SAPBEXaggItemX 3 2 7 3" xfId="22402"/>
    <cellStyle name="SAPBEXaggItemX 3 2 8" xfId="22403"/>
    <cellStyle name="SAPBEXaggItemX 3 2 9" xfId="22404"/>
    <cellStyle name="SAPBEXaggItemX 3 3" xfId="22405"/>
    <cellStyle name="SAPBEXaggItemX 3 3 2" xfId="22406"/>
    <cellStyle name="SAPBEXaggItemX 3 3 2 2" xfId="22407"/>
    <cellStyle name="SAPBEXaggItemX 3 3 2 2 2" xfId="22408"/>
    <cellStyle name="SAPBEXaggItemX 3 3 2 2 2 2" xfId="22409"/>
    <cellStyle name="SAPBEXaggItemX 3 3 2 2 3" xfId="22410"/>
    <cellStyle name="SAPBEXaggItemX 3 3 2 3" xfId="22411"/>
    <cellStyle name="SAPBEXaggItemX 3 3 2 3 2" xfId="22412"/>
    <cellStyle name="SAPBEXaggItemX 3 3 2 3 2 2" xfId="22413"/>
    <cellStyle name="SAPBEXaggItemX 3 3 2 3 3" xfId="22414"/>
    <cellStyle name="SAPBEXaggItemX 3 3 2 4" xfId="22415"/>
    <cellStyle name="SAPBEXaggItemX 3 3 2 4 2" xfId="22416"/>
    <cellStyle name="SAPBEXaggItemX 3 3 2 5" xfId="22417"/>
    <cellStyle name="SAPBEXaggItemX 3 3 2 5 2" xfId="22418"/>
    <cellStyle name="SAPBEXaggItemX 3 3 2 6" xfId="22419"/>
    <cellStyle name="SAPBEXaggItemX 3 3 3" xfId="22420"/>
    <cellStyle name="SAPBEXaggItemX 3 3 3 2" xfId="22421"/>
    <cellStyle name="SAPBEXaggItemX 3 3 3 2 2" xfId="22422"/>
    <cellStyle name="SAPBEXaggItemX 3 3 3 2 2 2" xfId="22423"/>
    <cellStyle name="SAPBEXaggItemX 3 3 3 2 3" xfId="22424"/>
    <cellStyle name="SAPBEXaggItemX 3 3 3 3" xfId="22425"/>
    <cellStyle name="SAPBEXaggItemX 3 3 3 3 2" xfId="22426"/>
    <cellStyle name="SAPBEXaggItemX 3 3 3 3 2 2" xfId="22427"/>
    <cellStyle name="SAPBEXaggItemX 3 3 3 3 3" xfId="22428"/>
    <cellStyle name="SAPBEXaggItemX 3 3 3 4" xfId="22429"/>
    <cellStyle name="SAPBEXaggItemX 3 3 3 4 2" xfId="22430"/>
    <cellStyle name="SAPBEXaggItemX 3 3 3 5" xfId="22431"/>
    <cellStyle name="SAPBEXaggItemX 3 3 3 5 2" xfId="22432"/>
    <cellStyle name="SAPBEXaggItemX 3 3 3 6" xfId="22433"/>
    <cellStyle name="SAPBEXaggItemX 3 3 4" xfId="22434"/>
    <cellStyle name="SAPBEXaggItemX 3 3 4 2" xfId="22435"/>
    <cellStyle name="SAPBEXaggItemX 3 3 4 2 2" xfId="22436"/>
    <cellStyle name="SAPBEXaggItemX 3 3 4 2 3" xfId="22437"/>
    <cellStyle name="SAPBEXaggItemX 3 3 4 3" xfId="22438"/>
    <cellStyle name="SAPBEXaggItemX 3 3 4 4" xfId="22439"/>
    <cellStyle name="SAPBEXaggItemX 3 3 5" xfId="22440"/>
    <cellStyle name="SAPBEXaggItemX 3 3 5 2" xfId="22441"/>
    <cellStyle name="SAPBEXaggItemX 3 3 5 2 2" xfId="22442"/>
    <cellStyle name="SAPBEXaggItemX 3 3 5 2 3" xfId="22443"/>
    <cellStyle name="SAPBEXaggItemX 3 3 5 3" xfId="22444"/>
    <cellStyle name="SAPBEXaggItemX 3 3 5 4" xfId="22445"/>
    <cellStyle name="SAPBEXaggItemX 3 3 6" xfId="22446"/>
    <cellStyle name="SAPBEXaggItemX 3 3 6 2" xfId="22447"/>
    <cellStyle name="SAPBEXaggItemX 3 3 6 2 2" xfId="22448"/>
    <cellStyle name="SAPBEXaggItemX 3 3 6 2 3" xfId="22449"/>
    <cellStyle name="SAPBEXaggItemX 3 3 6 3" xfId="22450"/>
    <cellStyle name="SAPBEXaggItemX 3 3 6 4" xfId="22451"/>
    <cellStyle name="SAPBEXaggItemX 3 3 7" xfId="22452"/>
    <cellStyle name="SAPBEXaggItemX 3 3 7 2" xfId="22453"/>
    <cellStyle name="SAPBEXaggItemX 3 3 7 3" xfId="22454"/>
    <cellStyle name="SAPBEXaggItemX 3 3 8" xfId="22455"/>
    <cellStyle name="SAPBEXaggItemX 3 3 9" xfId="22456"/>
    <cellStyle name="SAPBEXaggItemX 3 3_Other Benefits Allocation %" xfId="22457"/>
    <cellStyle name="SAPBEXaggItemX 3 4" xfId="22458"/>
    <cellStyle name="SAPBEXaggItemX 3 4 2" xfId="22459"/>
    <cellStyle name="SAPBEXaggItemX 3 4 2 2" xfId="22460"/>
    <cellStyle name="SAPBEXaggItemX 3 4 2 2 2" xfId="22461"/>
    <cellStyle name="SAPBEXaggItemX 3 4 2 2 3" xfId="22462"/>
    <cellStyle name="SAPBEXaggItemX 3 4 2 3" xfId="22463"/>
    <cellStyle name="SAPBEXaggItemX 3 4 2 4" xfId="22464"/>
    <cellStyle name="SAPBEXaggItemX 3 4 3" xfId="22465"/>
    <cellStyle name="SAPBEXaggItemX 3 4 3 2" xfId="22466"/>
    <cellStyle name="SAPBEXaggItemX 3 4 3 2 2" xfId="22467"/>
    <cellStyle name="SAPBEXaggItemX 3 4 3 2 3" xfId="22468"/>
    <cellStyle name="SAPBEXaggItemX 3 4 3 3" xfId="22469"/>
    <cellStyle name="SAPBEXaggItemX 3 4 3 4" xfId="22470"/>
    <cellStyle name="SAPBEXaggItemX 3 4 4" xfId="22471"/>
    <cellStyle name="SAPBEXaggItemX 3 4 4 2" xfId="22472"/>
    <cellStyle name="SAPBEXaggItemX 3 4 4 2 2" xfId="22473"/>
    <cellStyle name="SAPBEXaggItemX 3 4 4 2 3" xfId="22474"/>
    <cellStyle name="SAPBEXaggItemX 3 4 4 3" xfId="22475"/>
    <cellStyle name="SAPBEXaggItemX 3 4 4 4" xfId="22476"/>
    <cellStyle name="SAPBEXaggItemX 3 4 5" xfId="22477"/>
    <cellStyle name="SAPBEXaggItemX 3 4 5 2" xfId="22478"/>
    <cellStyle name="SAPBEXaggItemX 3 4 5 2 2" xfId="22479"/>
    <cellStyle name="SAPBEXaggItemX 3 4 5 2 3" xfId="22480"/>
    <cellStyle name="SAPBEXaggItemX 3 4 5 3" xfId="22481"/>
    <cellStyle name="SAPBEXaggItemX 3 4 5 4" xfId="22482"/>
    <cellStyle name="SAPBEXaggItemX 3 4 6" xfId="22483"/>
    <cellStyle name="SAPBEXaggItemX 3 4 6 2" xfId="22484"/>
    <cellStyle name="SAPBEXaggItemX 3 4 6 2 2" xfId="22485"/>
    <cellStyle name="SAPBEXaggItemX 3 4 6 2 3" xfId="22486"/>
    <cellStyle name="SAPBEXaggItemX 3 4 6 3" xfId="22487"/>
    <cellStyle name="SAPBEXaggItemX 3 4 6 4" xfId="22488"/>
    <cellStyle name="SAPBEXaggItemX 3 4 7" xfId="22489"/>
    <cellStyle name="SAPBEXaggItemX 3 4 7 2" xfId="22490"/>
    <cellStyle name="SAPBEXaggItemX 3 4 7 3" xfId="22491"/>
    <cellStyle name="SAPBEXaggItemX 3 4 8" xfId="22492"/>
    <cellStyle name="SAPBEXaggItemX 3 4 9" xfId="22493"/>
    <cellStyle name="SAPBEXaggItemX 3 5" xfId="22494"/>
    <cellStyle name="SAPBEXaggItemX 3 5 2" xfId="22495"/>
    <cellStyle name="SAPBEXaggItemX 3 5 2 2" xfId="22496"/>
    <cellStyle name="SAPBEXaggItemX 3 5 2 3" xfId="22497"/>
    <cellStyle name="SAPBEXaggItemX 3 5 3" xfId="22498"/>
    <cellStyle name="SAPBEXaggItemX 3 5 4" xfId="22499"/>
    <cellStyle name="SAPBEXaggItemX 3 6" xfId="22500"/>
    <cellStyle name="SAPBEXaggItemX 3 6 2" xfId="22501"/>
    <cellStyle name="SAPBEXaggItemX 3 6 2 2" xfId="22502"/>
    <cellStyle name="SAPBEXaggItemX 3 6 2 3" xfId="22503"/>
    <cellStyle name="SAPBEXaggItemX 3 6 3" xfId="22504"/>
    <cellStyle name="SAPBEXaggItemX 3 6 4" xfId="22505"/>
    <cellStyle name="SAPBEXaggItemX 3 7" xfId="22506"/>
    <cellStyle name="SAPBEXaggItemX 3 7 2" xfId="22507"/>
    <cellStyle name="SAPBEXaggItemX 3 7 2 2" xfId="22508"/>
    <cellStyle name="SAPBEXaggItemX 3 7 2 3" xfId="22509"/>
    <cellStyle name="SAPBEXaggItemX 3 7 3" xfId="22510"/>
    <cellStyle name="SAPBEXaggItemX 3 7 4" xfId="22511"/>
    <cellStyle name="SAPBEXaggItemX 3 8" xfId="22512"/>
    <cellStyle name="SAPBEXaggItemX 3 8 2" xfId="22513"/>
    <cellStyle name="SAPBEXaggItemX 3 8 2 2" xfId="22514"/>
    <cellStyle name="SAPBEXaggItemX 3 8 2 3" xfId="22515"/>
    <cellStyle name="SAPBEXaggItemX 3 8 3" xfId="22516"/>
    <cellStyle name="SAPBEXaggItemX 3 8 4" xfId="22517"/>
    <cellStyle name="SAPBEXaggItemX 3 9" xfId="22518"/>
    <cellStyle name="SAPBEXaggItemX 3 9 2" xfId="22519"/>
    <cellStyle name="SAPBEXaggItemX 3 9 2 2" xfId="22520"/>
    <cellStyle name="SAPBEXaggItemX 3 9 2 3" xfId="22521"/>
    <cellStyle name="SAPBEXaggItemX 3 9 3" xfId="22522"/>
    <cellStyle name="SAPBEXaggItemX 3 9 4" xfId="22523"/>
    <cellStyle name="SAPBEXaggItemX 3_401K Summary" xfId="22524"/>
    <cellStyle name="SAPBEXaggItemX 30" xfId="22525"/>
    <cellStyle name="SAPBEXaggItemX 30 2" xfId="22526"/>
    <cellStyle name="SAPBEXaggItemX 31" xfId="22527"/>
    <cellStyle name="SAPBEXaggItemX 31 2" xfId="22528"/>
    <cellStyle name="SAPBEXaggItemX 32" xfId="22529"/>
    <cellStyle name="SAPBEXaggItemX 32 2" xfId="22530"/>
    <cellStyle name="SAPBEXaggItemX 33" xfId="22531"/>
    <cellStyle name="SAPBEXaggItemX 33 2" xfId="22532"/>
    <cellStyle name="SAPBEXaggItemX 34" xfId="22533"/>
    <cellStyle name="SAPBEXaggItemX 34 2" xfId="22534"/>
    <cellStyle name="SAPBEXaggItemX 35" xfId="22535"/>
    <cellStyle name="SAPBEXaggItemX 36" xfId="22536"/>
    <cellStyle name="SAPBEXaggItemX 37" xfId="22537"/>
    <cellStyle name="SAPBEXaggItemX 38" xfId="22538"/>
    <cellStyle name="SAPBEXaggItemX 39" xfId="22539"/>
    <cellStyle name="SAPBEXaggItemX 4" xfId="22540"/>
    <cellStyle name="SAPBEXaggItemX 4 10" xfId="22541"/>
    <cellStyle name="SAPBEXaggItemX 4 10 2" xfId="22542"/>
    <cellStyle name="SAPBEXaggItemX 4 10 2 2" xfId="22543"/>
    <cellStyle name="SAPBEXaggItemX 4 10 3" xfId="22544"/>
    <cellStyle name="SAPBEXaggItemX 4 11" xfId="22545"/>
    <cellStyle name="SAPBEXaggItemX 4 11 2" xfId="22546"/>
    <cellStyle name="SAPBEXaggItemX 4 11 2 2" xfId="22547"/>
    <cellStyle name="SAPBEXaggItemX 4 11 3" xfId="22548"/>
    <cellStyle name="SAPBEXaggItemX 4 12" xfId="22549"/>
    <cellStyle name="SAPBEXaggItemX 4 12 2" xfId="22550"/>
    <cellStyle name="SAPBEXaggItemX 4 13" xfId="22551"/>
    <cellStyle name="SAPBEXaggItemX 4 2" xfId="22552"/>
    <cellStyle name="SAPBEXaggItemX 4 2 2" xfId="22553"/>
    <cellStyle name="SAPBEXaggItemX 4 2 2 2" xfId="22554"/>
    <cellStyle name="SAPBEXaggItemX 4 2 2 3" xfId="22555"/>
    <cellStyle name="SAPBEXaggItemX 4 2 3" xfId="22556"/>
    <cellStyle name="SAPBEXaggItemX 4 2 4" xfId="22557"/>
    <cellStyle name="SAPBEXaggItemX 4 2_Other Benefits Allocation %" xfId="22558"/>
    <cellStyle name="SAPBEXaggItemX 4 3" xfId="22559"/>
    <cellStyle name="SAPBEXaggItemX 4 3 2" xfId="22560"/>
    <cellStyle name="SAPBEXaggItemX 4 3 2 2" xfId="22561"/>
    <cellStyle name="SAPBEXaggItemX 4 3 2 2 2" xfId="22562"/>
    <cellStyle name="SAPBEXaggItemX 4 3 2 2 2 2" xfId="22563"/>
    <cellStyle name="SAPBEXaggItemX 4 3 2 2 3" xfId="22564"/>
    <cellStyle name="SAPBEXaggItemX 4 3 2 3" xfId="22565"/>
    <cellStyle name="SAPBEXaggItemX 4 3 2 3 2" xfId="22566"/>
    <cellStyle name="SAPBEXaggItemX 4 3 2 3 2 2" xfId="22567"/>
    <cellStyle name="SAPBEXaggItemX 4 3 2 3 3" xfId="22568"/>
    <cellStyle name="SAPBEXaggItemX 4 3 2 4" xfId="22569"/>
    <cellStyle name="SAPBEXaggItemX 4 3 2 4 2" xfId="22570"/>
    <cellStyle name="SAPBEXaggItemX 4 3 2 5" xfId="22571"/>
    <cellStyle name="SAPBEXaggItemX 4 3 2 5 2" xfId="22572"/>
    <cellStyle name="SAPBEXaggItemX 4 3 2 6" xfId="22573"/>
    <cellStyle name="SAPBEXaggItemX 4 3 3" xfId="22574"/>
    <cellStyle name="SAPBEXaggItemX 4 3 3 2" xfId="22575"/>
    <cellStyle name="SAPBEXaggItemX 4 3 3 2 2" xfId="22576"/>
    <cellStyle name="SAPBEXaggItemX 4 3 3 2 2 2" xfId="22577"/>
    <cellStyle name="SAPBEXaggItemX 4 3 3 2 3" xfId="22578"/>
    <cellStyle name="SAPBEXaggItemX 4 3 3 3" xfId="22579"/>
    <cellStyle name="SAPBEXaggItemX 4 3 3 3 2" xfId="22580"/>
    <cellStyle name="SAPBEXaggItemX 4 3 3 3 2 2" xfId="22581"/>
    <cellStyle name="SAPBEXaggItemX 4 3 3 3 3" xfId="22582"/>
    <cellStyle name="SAPBEXaggItemX 4 3 3 4" xfId="22583"/>
    <cellStyle name="SAPBEXaggItemX 4 3 3 4 2" xfId="22584"/>
    <cellStyle name="SAPBEXaggItemX 4 3 3 5" xfId="22585"/>
    <cellStyle name="SAPBEXaggItemX 4 3 3 5 2" xfId="22586"/>
    <cellStyle name="SAPBEXaggItemX 4 3 3 6" xfId="22587"/>
    <cellStyle name="SAPBEXaggItemX 4 3 4" xfId="22588"/>
    <cellStyle name="SAPBEXaggItemX 4 3 4 2" xfId="22589"/>
    <cellStyle name="SAPBEXaggItemX 4 3 4 2 2" xfId="22590"/>
    <cellStyle name="SAPBEXaggItemX 4 3 4 3" xfId="22591"/>
    <cellStyle name="SAPBEXaggItemX 4 3 5" xfId="22592"/>
    <cellStyle name="SAPBEXaggItemX 4 3 5 2" xfId="22593"/>
    <cellStyle name="SAPBEXaggItemX 4 3 5 2 2" xfId="22594"/>
    <cellStyle name="SAPBEXaggItemX 4 3 5 3" xfId="22595"/>
    <cellStyle name="SAPBEXaggItemX 4 3 6" xfId="22596"/>
    <cellStyle name="SAPBEXaggItemX 4 3 6 2" xfId="22597"/>
    <cellStyle name="SAPBEXaggItemX 4 3 7" xfId="22598"/>
    <cellStyle name="SAPBEXaggItemX 4 3 7 2" xfId="22599"/>
    <cellStyle name="SAPBEXaggItemX 4 3 8" xfId="22600"/>
    <cellStyle name="SAPBEXaggItemX 4 3_Other Benefits Allocation %" xfId="22601"/>
    <cellStyle name="SAPBEXaggItemX 4 4" xfId="22602"/>
    <cellStyle name="SAPBEXaggItemX 4 4 2" xfId="22603"/>
    <cellStyle name="SAPBEXaggItemX 4 4 2 2" xfId="22604"/>
    <cellStyle name="SAPBEXaggItemX 4 4 2 3" xfId="22605"/>
    <cellStyle name="SAPBEXaggItemX 4 4 3" xfId="22606"/>
    <cellStyle name="SAPBEXaggItemX 4 4 4" xfId="22607"/>
    <cellStyle name="SAPBEXaggItemX 4 5" xfId="22608"/>
    <cellStyle name="SAPBEXaggItemX 4 5 2" xfId="22609"/>
    <cellStyle name="SAPBEXaggItemX 4 5 2 2" xfId="22610"/>
    <cellStyle name="SAPBEXaggItemX 4 5 2 3" xfId="22611"/>
    <cellStyle name="SAPBEXaggItemX 4 5 3" xfId="22612"/>
    <cellStyle name="SAPBEXaggItemX 4 5 4" xfId="22613"/>
    <cellStyle name="SAPBEXaggItemX 4 6" xfId="22614"/>
    <cellStyle name="SAPBEXaggItemX 4 6 2" xfId="22615"/>
    <cellStyle name="SAPBEXaggItemX 4 6 2 2" xfId="22616"/>
    <cellStyle name="SAPBEXaggItemX 4 6 2 3" xfId="22617"/>
    <cellStyle name="SAPBEXaggItemX 4 6 3" xfId="22618"/>
    <cellStyle name="SAPBEXaggItemX 4 6 4" xfId="22619"/>
    <cellStyle name="SAPBEXaggItemX 4 7" xfId="22620"/>
    <cellStyle name="SAPBEXaggItemX 4 7 2" xfId="22621"/>
    <cellStyle name="SAPBEXaggItemX 4 7 2 2" xfId="22622"/>
    <cellStyle name="SAPBEXaggItemX 4 7 3" xfId="22623"/>
    <cellStyle name="SAPBEXaggItemX 4 8" xfId="22624"/>
    <cellStyle name="SAPBEXaggItemX 4 8 2" xfId="22625"/>
    <cellStyle name="SAPBEXaggItemX 4 8 2 2" xfId="22626"/>
    <cellStyle name="SAPBEXaggItemX 4 8 3" xfId="22627"/>
    <cellStyle name="SAPBEXaggItemX 4 9" xfId="22628"/>
    <cellStyle name="SAPBEXaggItemX 4 9 2" xfId="22629"/>
    <cellStyle name="SAPBEXaggItemX 4 9 2 2" xfId="22630"/>
    <cellStyle name="SAPBEXaggItemX 4 9 3" xfId="22631"/>
    <cellStyle name="SAPBEXaggItemX 4_401K Summary" xfId="22632"/>
    <cellStyle name="SAPBEXaggItemX 40" xfId="22633"/>
    <cellStyle name="SAPBEXaggItemX 41" xfId="22634"/>
    <cellStyle name="SAPBEXaggItemX 42" xfId="22635"/>
    <cellStyle name="SAPBEXaggItemX 43" xfId="22636"/>
    <cellStyle name="SAPBEXaggItemX 44" xfId="22637"/>
    <cellStyle name="SAPBEXaggItemX 45" xfId="22638"/>
    <cellStyle name="SAPBEXaggItemX 46" xfId="22639"/>
    <cellStyle name="SAPBEXaggItemX 47" xfId="22640"/>
    <cellStyle name="SAPBEXaggItemX 48" xfId="22641"/>
    <cellStyle name="SAPBEXaggItemX 5" xfId="22642"/>
    <cellStyle name="SAPBEXaggItemX 5 2" xfId="22643"/>
    <cellStyle name="SAPBEXaggItemX 5 2 2" xfId="22644"/>
    <cellStyle name="SAPBEXaggItemX 5 2 2 2" xfId="22645"/>
    <cellStyle name="SAPBEXaggItemX 5 2 2 2 2" xfId="22646"/>
    <cellStyle name="SAPBEXaggItemX 5 2 2 3" xfId="22647"/>
    <cellStyle name="SAPBEXaggItemX 5 2 3" xfId="22648"/>
    <cellStyle name="SAPBEXaggItemX 5 2 3 2" xfId="22649"/>
    <cellStyle name="SAPBEXaggItemX 5 2 3 2 2" xfId="22650"/>
    <cellStyle name="SAPBEXaggItemX 5 2 3 3" xfId="22651"/>
    <cellStyle name="SAPBEXaggItemX 5 2 4" xfId="22652"/>
    <cellStyle name="SAPBEXaggItemX 5 2 4 2" xfId="22653"/>
    <cellStyle name="SAPBEXaggItemX 5 2 5" xfId="22654"/>
    <cellStyle name="SAPBEXaggItemX 5 2 5 2" xfId="22655"/>
    <cellStyle name="SAPBEXaggItemX 5 2 6" xfId="22656"/>
    <cellStyle name="SAPBEXaggItemX 5 3" xfId="22657"/>
    <cellStyle name="SAPBEXaggItemX 5 3 2" xfId="22658"/>
    <cellStyle name="SAPBEXaggItemX 5 3 2 2" xfId="22659"/>
    <cellStyle name="SAPBEXaggItemX 5 3 2 2 2" xfId="22660"/>
    <cellStyle name="SAPBEXaggItemX 5 3 2 3" xfId="22661"/>
    <cellStyle name="SAPBEXaggItemX 5 3 3" xfId="22662"/>
    <cellStyle name="SAPBEXaggItemX 5 3 3 2" xfId="22663"/>
    <cellStyle name="SAPBEXaggItemX 5 3 3 2 2" xfId="22664"/>
    <cellStyle name="SAPBEXaggItemX 5 3 3 3" xfId="22665"/>
    <cellStyle name="SAPBEXaggItemX 5 3 4" xfId="22666"/>
    <cellStyle name="SAPBEXaggItemX 5 3 4 2" xfId="22667"/>
    <cellStyle name="SAPBEXaggItemX 5 3 5" xfId="22668"/>
    <cellStyle name="SAPBEXaggItemX 5 3 5 2" xfId="22669"/>
    <cellStyle name="SAPBEXaggItemX 5 3 6" xfId="22670"/>
    <cellStyle name="SAPBEXaggItemX 5 4" xfId="22671"/>
    <cellStyle name="SAPBEXaggItemX 5 4 2" xfId="22672"/>
    <cellStyle name="SAPBEXaggItemX 5 4 2 2" xfId="22673"/>
    <cellStyle name="SAPBEXaggItemX 5 4 2 2 2" xfId="22674"/>
    <cellStyle name="SAPBEXaggItemX 5 4 2 3" xfId="22675"/>
    <cellStyle name="SAPBEXaggItemX 5 4 3" xfId="22676"/>
    <cellStyle name="SAPBEXaggItemX 5 4 3 2" xfId="22677"/>
    <cellStyle name="SAPBEXaggItemX 5 4 3 2 2" xfId="22678"/>
    <cellStyle name="SAPBEXaggItemX 5 4 3 3" xfId="22679"/>
    <cellStyle name="SAPBEXaggItemX 5 4 4" xfId="22680"/>
    <cellStyle name="SAPBEXaggItemX 5 4 4 2" xfId="22681"/>
    <cellStyle name="SAPBEXaggItemX 5 4 5" xfId="22682"/>
    <cellStyle name="SAPBEXaggItemX 5 4 5 2" xfId="22683"/>
    <cellStyle name="SAPBEXaggItemX 5 4 6" xfId="22684"/>
    <cellStyle name="SAPBEXaggItemX 5 5" xfId="22685"/>
    <cellStyle name="SAPBEXaggItemX 5 5 2" xfId="22686"/>
    <cellStyle name="SAPBEXaggItemX 5 5 2 2" xfId="22687"/>
    <cellStyle name="SAPBEXaggItemX 5 5 2 3" xfId="22688"/>
    <cellStyle name="SAPBEXaggItemX 5 5 3" xfId="22689"/>
    <cellStyle name="SAPBEXaggItemX 5 5 4" xfId="22690"/>
    <cellStyle name="SAPBEXaggItemX 5 6" xfId="22691"/>
    <cellStyle name="SAPBEXaggItemX 5 6 2" xfId="22692"/>
    <cellStyle name="SAPBEXaggItemX 5 6 2 2" xfId="22693"/>
    <cellStyle name="SAPBEXaggItemX 5 6 2 3" xfId="22694"/>
    <cellStyle name="SAPBEXaggItemX 5 6 3" xfId="22695"/>
    <cellStyle name="SAPBEXaggItemX 5 6 4" xfId="22696"/>
    <cellStyle name="SAPBEXaggItemX 5 7" xfId="22697"/>
    <cellStyle name="SAPBEXaggItemX 5 7 2" xfId="22698"/>
    <cellStyle name="SAPBEXaggItemX 5 7 3" xfId="22699"/>
    <cellStyle name="SAPBEXaggItemX 5 8" xfId="22700"/>
    <cellStyle name="SAPBEXaggItemX 5 9" xfId="22701"/>
    <cellStyle name="SAPBEXaggItemX 5_Other Benefits Allocation %" xfId="22702"/>
    <cellStyle name="SAPBEXaggItemX 6" xfId="22703"/>
    <cellStyle name="SAPBEXaggItemX 6 2" xfId="22704"/>
    <cellStyle name="SAPBEXaggItemX 6 2 2" xfId="22705"/>
    <cellStyle name="SAPBEXaggItemX 6 2 2 2" xfId="22706"/>
    <cellStyle name="SAPBEXaggItemX 6 2 2 2 2" xfId="22707"/>
    <cellStyle name="SAPBEXaggItemX 6 2 2 3" xfId="22708"/>
    <cellStyle name="SAPBEXaggItemX 6 2 3" xfId="22709"/>
    <cellStyle name="SAPBEXaggItemX 6 2 3 2" xfId="22710"/>
    <cellStyle name="SAPBEXaggItemX 6 2 3 2 2" xfId="22711"/>
    <cellStyle name="SAPBEXaggItemX 6 2 3 3" xfId="22712"/>
    <cellStyle name="SAPBEXaggItemX 6 2 4" xfId="22713"/>
    <cellStyle name="SAPBEXaggItemX 6 2 4 2" xfId="22714"/>
    <cellStyle name="SAPBEXaggItemX 6 2 5" xfId="22715"/>
    <cellStyle name="SAPBEXaggItemX 6 2 5 2" xfId="22716"/>
    <cellStyle name="SAPBEXaggItemX 6 2 6" xfId="22717"/>
    <cellStyle name="SAPBEXaggItemX 6 3" xfId="22718"/>
    <cellStyle name="SAPBEXaggItemX 6 3 2" xfId="22719"/>
    <cellStyle name="SAPBEXaggItemX 6 3 2 2" xfId="22720"/>
    <cellStyle name="SAPBEXaggItemX 6 3 2 2 2" xfId="22721"/>
    <cellStyle name="SAPBEXaggItemX 6 3 2 3" xfId="22722"/>
    <cellStyle name="SAPBEXaggItemX 6 3 3" xfId="22723"/>
    <cellStyle name="SAPBEXaggItemX 6 3 3 2" xfId="22724"/>
    <cellStyle name="SAPBEXaggItemX 6 3 3 2 2" xfId="22725"/>
    <cellStyle name="SAPBEXaggItemX 6 3 3 3" xfId="22726"/>
    <cellStyle name="SAPBEXaggItemX 6 3 4" xfId="22727"/>
    <cellStyle name="SAPBEXaggItemX 6 3 4 2" xfId="22728"/>
    <cellStyle name="SAPBEXaggItemX 6 3 5" xfId="22729"/>
    <cellStyle name="SAPBEXaggItemX 6 3 5 2" xfId="22730"/>
    <cellStyle name="SAPBEXaggItemX 6 3 6" xfId="22731"/>
    <cellStyle name="SAPBEXaggItemX 6 4" xfId="22732"/>
    <cellStyle name="SAPBEXaggItemX 6 4 2" xfId="22733"/>
    <cellStyle name="SAPBEXaggItemX 6 4 2 2" xfId="22734"/>
    <cellStyle name="SAPBEXaggItemX 6 4 2 2 2" xfId="22735"/>
    <cellStyle name="SAPBEXaggItemX 6 4 2 3" xfId="22736"/>
    <cellStyle name="SAPBEXaggItemX 6 4 3" xfId="22737"/>
    <cellStyle name="SAPBEXaggItemX 6 4 3 2" xfId="22738"/>
    <cellStyle name="SAPBEXaggItemX 6 4 3 2 2" xfId="22739"/>
    <cellStyle name="SAPBEXaggItemX 6 4 3 3" xfId="22740"/>
    <cellStyle name="SAPBEXaggItemX 6 4 4" xfId="22741"/>
    <cellStyle name="SAPBEXaggItemX 6 4 4 2" xfId="22742"/>
    <cellStyle name="SAPBEXaggItemX 6 4 5" xfId="22743"/>
    <cellStyle name="SAPBEXaggItemX 6 4 5 2" xfId="22744"/>
    <cellStyle name="SAPBEXaggItemX 6 4 6" xfId="22745"/>
    <cellStyle name="SAPBEXaggItemX 6 5" xfId="22746"/>
    <cellStyle name="SAPBEXaggItemX 6 5 2" xfId="22747"/>
    <cellStyle name="SAPBEXaggItemX 6 5 2 2" xfId="22748"/>
    <cellStyle name="SAPBEXaggItemX 6 5 2 3" xfId="22749"/>
    <cellStyle name="SAPBEXaggItemX 6 5 3" xfId="22750"/>
    <cellStyle name="SAPBEXaggItemX 6 5 4" xfId="22751"/>
    <cellStyle name="SAPBEXaggItemX 6 6" xfId="22752"/>
    <cellStyle name="SAPBEXaggItemX 6 6 2" xfId="22753"/>
    <cellStyle name="SAPBEXaggItemX 6 6 2 2" xfId="22754"/>
    <cellStyle name="SAPBEXaggItemX 6 6 2 3" xfId="22755"/>
    <cellStyle name="SAPBEXaggItemX 6 6 3" xfId="22756"/>
    <cellStyle name="SAPBEXaggItemX 6 6 4" xfId="22757"/>
    <cellStyle name="SAPBEXaggItemX 6 7" xfId="22758"/>
    <cellStyle name="SAPBEXaggItemX 6 7 2" xfId="22759"/>
    <cellStyle name="SAPBEXaggItemX 6 7 3" xfId="22760"/>
    <cellStyle name="SAPBEXaggItemX 6 8" xfId="22761"/>
    <cellStyle name="SAPBEXaggItemX 6 9" xfId="22762"/>
    <cellStyle name="SAPBEXaggItemX 6_Other Benefits Allocation %" xfId="22763"/>
    <cellStyle name="SAPBEXaggItemX 7" xfId="22764"/>
    <cellStyle name="SAPBEXaggItemX 7 2" xfId="22765"/>
    <cellStyle name="SAPBEXaggItemX 7 2 2" xfId="22766"/>
    <cellStyle name="SAPBEXaggItemX 7 2 2 2" xfId="22767"/>
    <cellStyle name="SAPBEXaggItemX 7 2 2 2 2" xfId="22768"/>
    <cellStyle name="SAPBEXaggItemX 7 2 2 3" xfId="22769"/>
    <cellStyle name="SAPBEXaggItemX 7 2 3" xfId="22770"/>
    <cellStyle name="SAPBEXaggItemX 7 2 3 2" xfId="22771"/>
    <cellStyle name="SAPBEXaggItemX 7 2 3 2 2" xfId="22772"/>
    <cellStyle name="SAPBEXaggItemX 7 2 3 3" xfId="22773"/>
    <cellStyle name="SAPBEXaggItemX 7 2 4" xfId="22774"/>
    <cellStyle name="SAPBEXaggItemX 7 2 4 2" xfId="22775"/>
    <cellStyle name="SAPBEXaggItemX 7 2 5" xfId="22776"/>
    <cellStyle name="SAPBEXaggItemX 7 2 5 2" xfId="22777"/>
    <cellStyle name="SAPBEXaggItemX 7 2 6" xfId="22778"/>
    <cellStyle name="SAPBEXaggItemX 7 3" xfId="22779"/>
    <cellStyle name="SAPBEXaggItemX 7 3 2" xfId="22780"/>
    <cellStyle name="SAPBEXaggItemX 7 3 2 2" xfId="22781"/>
    <cellStyle name="SAPBEXaggItemX 7 3 2 2 2" xfId="22782"/>
    <cellStyle name="SAPBEXaggItemX 7 3 2 3" xfId="22783"/>
    <cellStyle name="SAPBEXaggItemX 7 3 3" xfId="22784"/>
    <cellStyle name="SAPBEXaggItemX 7 3 3 2" xfId="22785"/>
    <cellStyle name="SAPBEXaggItemX 7 3 3 2 2" xfId="22786"/>
    <cellStyle name="SAPBEXaggItemX 7 3 3 3" xfId="22787"/>
    <cellStyle name="SAPBEXaggItemX 7 3 4" xfId="22788"/>
    <cellStyle name="SAPBEXaggItemX 7 3 4 2" xfId="22789"/>
    <cellStyle name="SAPBEXaggItemX 7 3 5" xfId="22790"/>
    <cellStyle name="SAPBEXaggItemX 7 3 5 2" xfId="22791"/>
    <cellStyle name="SAPBEXaggItemX 7 3 6" xfId="22792"/>
    <cellStyle name="SAPBEXaggItemX 7 4" xfId="22793"/>
    <cellStyle name="SAPBEXaggItemX 7 4 2" xfId="22794"/>
    <cellStyle name="SAPBEXaggItemX 7 4 2 2" xfId="22795"/>
    <cellStyle name="SAPBEXaggItemX 7 4 2 2 2" xfId="22796"/>
    <cellStyle name="SAPBEXaggItemX 7 4 2 3" xfId="22797"/>
    <cellStyle name="SAPBEXaggItemX 7 4 3" xfId="22798"/>
    <cellStyle name="SAPBEXaggItemX 7 4 3 2" xfId="22799"/>
    <cellStyle name="SAPBEXaggItemX 7 4 3 2 2" xfId="22800"/>
    <cellStyle name="SAPBEXaggItemX 7 4 3 3" xfId="22801"/>
    <cellStyle name="SAPBEXaggItemX 7 4 4" xfId="22802"/>
    <cellStyle name="SAPBEXaggItemX 7 4 4 2" xfId="22803"/>
    <cellStyle name="SAPBEXaggItemX 7 4 5" xfId="22804"/>
    <cellStyle name="SAPBEXaggItemX 7 4 5 2" xfId="22805"/>
    <cellStyle name="SAPBEXaggItemX 7 4 6" xfId="22806"/>
    <cellStyle name="SAPBEXaggItemX 7 5" xfId="22807"/>
    <cellStyle name="SAPBEXaggItemX 7 5 2" xfId="22808"/>
    <cellStyle name="SAPBEXaggItemX 7 5 2 2" xfId="22809"/>
    <cellStyle name="SAPBEXaggItemX 7 5 3" xfId="22810"/>
    <cellStyle name="SAPBEXaggItemX 7 6" xfId="22811"/>
    <cellStyle name="SAPBEXaggItemX 7_Other Benefits Allocation %" xfId="22812"/>
    <cellStyle name="SAPBEXaggItemX 8" xfId="22813"/>
    <cellStyle name="SAPBEXaggItemX 8 2" xfId="22814"/>
    <cellStyle name="SAPBEXaggItemX 8 2 2" xfId="22815"/>
    <cellStyle name="SAPBEXaggItemX 8 2 2 2" xfId="22816"/>
    <cellStyle name="SAPBEXaggItemX 8 2 2 2 2" xfId="22817"/>
    <cellStyle name="SAPBEXaggItemX 8 2 2 3" xfId="22818"/>
    <cellStyle name="SAPBEXaggItemX 8 2 3" xfId="22819"/>
    <cellStyle name="SAPBEXaggItemX 8 2 3 2" xfId="22820"/>
    <cellStyle name="SAPBEXaggItemX 8 2 3 2 2" xfId="22821"/>
    <cellStyle name="SAPBEXaggItemX 8 2 3 3" xfId="22822"/>
    <cellStyle name="SAPBEXaggItemX 8 2 4" xfId="22823"/>
    <cellStyle name="SAPBEXaggItemX 8 2 4 2" xfId="22824"/>
    <cellStyle name="SAPBEXaggItemX 8 2 5" xfId="22825"/>
    <cellStyle name="SAPBEXaggItemX 8 2 5 2" xfId="22826"/>
    <cellStyle name="SAPBEXaggItemX 8 2 6" xfId="22827"/>
    <cellStyle name="SAPBEXaggItemX 8 3" xfId="22828"/>
    <cellStyle name="SAPBEXaggItemX 8 3 2" xfId="22829"/>
    <cellStyle name="SAPBEXaggItemX 8 3 2 2" xfId="22830"/>
    <cellStyle name="SAPBEXaggItemX 8 3 2 2 2" xfId="22831"/>
    <cellStyle name="SAPBEXaggItemX 8 3 2 3" xfId="22832"/>
    <cellStyle name="SAPBEXaggItemX 8 3 3" xfId="22833"/>
    <cellStyle name="SAPBEXaggItemX 8 3 3 2" xfId="22834"/>
    <cellStyle name="SAPBEXaggItemX 8 3 3 2 2" xfId="22835"/>
    <cellStyle name="SAPBEXaggItemX 8 3 3 3" xfId="22836"/>
    <cellStyle name="SAPBEXaggItemX 8 3 4" xfId="22837"/>
    <cellStyle name="SAPBEXaggItemX 8 3 4 2" xfId="22838"/>
    <cellStyle name="SAPBEXaggItemX 8 3 5" xfId="22839"/>
    <cellStyle name="SAPBEXaggItemX 8 3 5 2" xfId="22840"/>
    <cellStyle name="SAPBEXaggItemX 8 3 6" xfId="22841"/>
    <cellStyle name="SAPBEXaggItemX 8 4" xfId="22842"/>
    <cellStyle name="SAPBEXaggItemX 8 4 2" xfId="22843"/>
    <cellStyle name="SAPBEXaggItemX 8 4 2 2" xfId="22844"/>
    <cellStyle name="SAPBEXaggItemX 8 4 2 2 2" xfId="22845"/>
    <cellStyle name="SAPBEXaggItemX 8 4 2 3" xfId="22846"/>
    <cellStyle name="SAPBEXaggItemX 8 4 3" xfId="22847"/>
    <cellStyle name="SAPBEXaggItemX 8 4 3 2" xfId="22848"/>
    <cellStyle name="SAPBEXaggItemX 8 4 3 2 2" xfId="22849"/>
    <cellStyle name="SAPBEXaggItemX 8 4 3 3" xfId="22850"/>
    <cellStyle name="SAPBEXaggItemX 8 4 4" xfId="22851"/>
    <cellStyle name="SAPBEXaggItemX 8 4 4 2" xfId="22852"/>
    <cellStyle name="SAPBEXaggItemX 8 4 5" xfId="22853"/>
    <cellStyle name="SAPBEXaggItemX 8 4 5 2" xfId="22854"/>
    <cellStyle name="SAPBEXaggItemX 8 4 6" xfId="22855"/>
    <cellStyle name="SAPBEXaggItemX 8 5" xfId="22856"/>
    <cellStyle name="SAPBEXaggItemX 8 5 2" xfId="22857"/>
    <cellStyle name="SAPBEXaggItemX 8 5 2 2" xfId="22858"/>
    <cellStyle name="SAPBEXaggItemX 8 5 3" xfId="22859"/>
    <cellStyle name="SAPBEXaggItemX 8 6" xfId="22860"/>
    <cellStyle name="SAPBEXaggItemX 8_Other Benefits Allocation %" xfId="22861"/>
    <cellStyle name="SAPBEXaggItemX 9" xfId="22862"/>
    <cellStyle name="SAPBEXaggItemX 9 2" xfId="22863"/>
    <cellStyle name="SAPBEXaggItemX 9 2 2" xfId="22864"/>
    <cellStyle name="SAPBEXaggItemX 9 2 2 2" xfId="22865"/>
    <cellStyle name="SAPBEXaggItemX 9 2 2 2 2" xfId="22866"/>
    <cellStyle name="SAPBEXaggItemX 9 2 2 3" xfId="22867"/>
    <cellStyle name="SAPBEXaggItemX 9 2 3" xfId="22868"/>
    <cellStyle name="SAPBEXaggItemX 9 2 3 2" xfId="22869"/>
    <cellStyle name="SAPBEXaggItemX 9 2 3 2 2" xfId="22870"/>
    <cellStyle name="SAPBEXaggItemX 9 2 3 3" xfId="22871"/>
    <cellStyle name="SAPBEXaggItemX 9 2 4" xfId="22872"/>
    <cellStyle name="SAPBEXaggItemX 9 2 4 2" xfId="22873"/>
    <cellStyle name="SAPBEXaggItemX 9 2 5" xfId="22874"/>
    <cellStyle name="SAPBEXaggItemX 9 2 5 2" xfId="22875"/>
    <cellStyle name="SAPBEXaggItemX 9 2 6" xfId="22876"/>
    <cellStyle name="SAPBEXaggItemX 9 3" xfId="22877"/>
    <cellStyle name="SAPBEXaggItemX 9 3 2" xfId="22878"/>
    <cellStyle name="SAPBEXaggItemX 9 3 2 2" xfId="22879"/>
    <cellStyle name="SAPBEXaggItemX 9 3 2 2 2" xfId="22880"/>
    <cellStyle name="SAPBEXaggItemX 9 3 2 3" xfId="22881"/>
    <cellStyle name="SAPBEXaggItemX 9 3 3" xfId="22882"/>
    <cellStyle name="SAPBEXaggItemX 9 3 3 2" xfId="22883"/>
    <cellStyle name="SAPBEXaggItemX 9 3 3 2 2" xfId="22884"/>
    <cellStyle name="SAPBEXaggItemX 9 3 3 3" xfId="22885"/>
    <cellStyle name="SAPBEXaggItemX 9 3 4" xfId="22886"/>
    <cellStyle name="SAPBEXaggItemX 9 3 4 2" xfId="22887"/>
    <cellStyle name="SAPBEXaggItemX 9 3 5" xfId="22888"/>
    <cellStyle name="SAPBEXaggItemX 9 3 5 2" xfId="22889"/>
    <cellStyle name="SAPBEXaggItemX 9 3 6" xfId="22890"/>
    <cellStyle name="SAPBEXaggItemX 9 4" xfId="22891"/>
    <cellStyle name="SAPBEXaggItemX 9 4 2" xfId="22892"/>
    <cellStyle name="SAPBEXaggItemX 9 4 2 2" xfId="22893"/>
    <cellStyle name="SAPBEXaggItemX 9 4 2 2 2" xfId="22894"/>
    <cellStyle name="SAPBEXaggItemX 9 4 2 3" xfId="22895"/>
    <cellStyle name="SAPBEXaggItemX 9 4 3" xfId="22896"/>
    <cellStyle name="SAPBEXaggItemX 9 4 3 2" xfId="22897"/>
    <cellStyle name="SAPBEXaggItemX 9 4 3 2 2" xfId="22898"/>
    <cellStyle name="SAPBEXaggItemX 9 4 3 3" xfId="22899"/>
    <cellStyle name="SAPBEXaggItemX 9 4 4" xfId="22900"/>
    <cellStyle name="SAPBEXaggItemX 9 4 4 2" xfId="22901"/>
    <cellStyle name="SAPBEXaggItemX 9 4 5" xfId="22902"/>
    <cellStyle name="SAPBEXaggItemX 9 4 5 2" xfId="22903"/>
    <cellStyle name="SAPBEXaggItemX 9 4 6" xfId="22904"/>
    <cellStyle name="SAPBEXaggItemX 9 5" xfId="22905"/>
    <cellStyle name="SAPBEXaggItemX 9 5 2" xfId="22906"/>
    <cellStyle name="SAPBEXaggItemX 9 5 2 2" xfId="22907"/>
    <cellStyle name="SAPBEXaggItemX 9 5 3" xfId="22908"/>
    <cellStyle name="SAPBEXaggItemX 9 6" xfId="22909"/>
    <cellStyle name="SAPBEXaggItemX 9_Other Benefits Allocation %" xfId="22910"/>
    <cellStyle name="SAPBEXaggItemX_2016-18 Budget Payroll" xfId="22911"/>
    <cellStyle name="SAPBEXchaText" xfId="22912"/>
    <cellStyle name="SAPBEXchaText 10" xfId="22913"/>
    <cellStyle name="SAPBEXchaText 10 2" xfId="22914"/>
    <cellStyle name="SAPBEXchaText 10 2 2" xfId="22915"/>
    <cellStyle name="SAPBEXchaText 10 2 2 2" xfId="22916"/>
    <cellStyle name="SAPBEXchaText 10 2 2 2 2" xfId="22917"/>
    <cellStyle name="SAPBEXchaText 10 2 2 3" xfId="22918"/>
    <cellStyle name="SAPBEXchaText 10 2 3" xfId="22919"/>
    <cellStyle name="SAPBEXchaText 10 2 3 2" xfId="22920"/>
    <cellStyle name="SAPBEXchaText 10 2 3 2 2" xfId="22921"/>
    <cellStyle name="SAPBEXchaText 10 2 3 3" xfId="22922"/>
    <cellStyle name="SAPBEXchaText 10 2 4" xfId="22923"/>
    <cellStyle name="SAPBEXchaText 10 2 4 2" xfId="22924"/>
    <cellStyle name="SAPBEXchaText 10 2 5" xfId="22925"/>
    <cellStyle name="SAPBEXchaText 10 2 5 2" xfId="22926"/>
    <cellStyle name="SAPBEXchaText 10 2 6" xfId="22927"/>
    <cellStyle name="SAPBEXchaText 10 3" xfId="22928"/>
    <cellStyle name="SAPBEXchaText 10 3 2" xfId="22929"/>
    <cellStyle name="SAPBEXchaText 10 3 2 2" xfId="22930"/>
    <cellStyle name="SAPBEXchaText 10 3 2 2 2" xfId="22931"/>
    <cellStyle name="SAPBEXchaText 10 3 2 3" xfId="22932"/>
    <cellStyle name="SAPBEXchaText 10 3 3" xfId="22933"/>
    <cellStyle name="SAPBEXchaText 10 3 3 2" xfId="22934"/>
    <cellStyle name="SAPBEXchaText 10 3 3 2 2" xfId="22935"/>
    <cellStyle name="SAPBEXchaText 10 3 3 3" xfId="22936"/>
    <cellStyle name="SAPBEXchaText 10 3 4" xfId="22937"/>
    <cellStyle name="SAPBEXchaText 10 3 4 2" xfId="22938"/>
    <cellStyle name="SAPBEXchaText 10 3 5" xfId="22939"/>
    <cellStyle name="SAPBEXchaText 10 3 5 2" xfId="22940"/>
    <cellStyle name="SAPBEXchaText 10 3 6" xfId="22941"/>
    <cellStyle name="SAPBEXchaText 10 4" xfId="22942"/>
    <cellStyle name="SAPBEXchaText 10 4 2" xfId="22943"/>
    <cellStyle name="SAPBEXchaText 10 4 2 2" xfId="22944"/>
    <cellStyle name="SAPBEXchaText 10 4 2 2 2" xfId="22945"/>
    <cellStyle name="SAPBEXchaText 10 4 2 3" xfId="22946"/>
    <cellStyle name="SAPBEXchaText 10 4 3" xfId="22947"/>
    <cellStyle name="SAPBEXchaText 10 4 3 2" xfId="22948"/>
    <cellStyle name="SAPBEXchaText 10 4 3 2 2" xfId="22949"/>
    <cellStyle name="SAPBEXchaText 10 4 3 3" xfId="22950"/>
    <cellStyle name="SAPBEXchaText 10 4 4" xfId="22951"/>
    <cellStyle name="SAPBEXchaText 10 4 4 2" xfId="22952"/>
    <cellStyle name="SAPBEXchaText 10 4 5" xfId="22953"/>
    <cellStyle name="SAPBEXchaText 10 4 5 2" xfId="22954"/>
    <cellStyle name="SAPBEXchaText 10 4 6" xfId="22955"/>
    <cellStyle name="SAPBEXchaText 10 5" xfId="22956"/>
    <cellStyle name="SAPBEXchaText 10 5 2" xfId="22957"/>
    <cellStyle name="SAPBEXchaText 10 5 2 2" xfId="22958"/>
    <cellStyle name="SAPBEXchaText 10 5 3" xfId="22959"/>
    <cellStyle name="SAPBEXchaText 10 6" xfId="22960"/>
    <cellStyle name="SAPBEXchaText 10_Other Benefits Allocation %" xfId="22961"/>
    <cellStyle name="SAPBEXchaText 11" xfId="22962"/>
    <cellStyle name="SAPBEXchaText 11 2" xfId="22963"/>
    <cellStyle name="SAPBEXchaText 11 3" xfId="22964"/>
    <cellStyle name="SAPBEXchaText 12" xfId="22965"/>
    <cellStyle name="SAPBEXchaText 12 2" xfId="22966"/>
    <cellStyle name="SAPBEXchaText 12 3" xfId="22967"/>
    <cellStyle name="SAPBEXchaText 12_Other Benefits Allocation %" xfId="22968"/>
    <cellStyle name="SAPBEXchaText 13" xfId="22969"/>
    <cellStyle name="SAPBEXchaText 13 2" xfId="22970"/>
    <cellStyle name="SAPBEXchaText 13 3" xfId="22971"/>
    <cellStyle name="SAPBEXchaText 14" xfId="22972"/>
    <cellStyle name="SAPBEXchaText 14 2" xfId="22973"/>
    <cellStyle name="SAPBEXchaText 14 3" xfId="22974"/>
    <cellStyle name="SAPBEXchaText 15" xfId="22975"/>
    <cellStyle name="SAPBEXchaText 15 2" xfId="22976"/>
    <cellStyle name="SAPBEXchaText 15 3" xfId="22977"/>
    <cellStyle name="SAPBEXchaText 16" xfId="22978"/>
    <cellStyle name="SAPBEXchaText 17" xfId="22979"/>
    <cellStyle name="SAPBEXchaText 18" xfId="22980"/>
    <cellStyle name="SAPBEXchaText 19" xfId="22981"/>
    <cellStyle name="SAPBEXchaText 2" xfId="22982"/>
    <cellStyle name="SAPBEXchaText 2 10" xfId="22983"/>
    <cellStyle name="SAPBEXchaText 2 10 2" xfId="22984"/>
    <cellStyle name="SAPBEXchaText 2 10 3" xfId="22985"/>
    <cellStyle name="SAPBEXchaText 2 11" xfId="22986"/>
    <cellStyle name="SAPBEXchaText 2 11 2" xfId="22987"/>
    <cellStyle name="SAPBEXchaText 2 11 2 2" xfId="22988"/>
    <cellStyle name="SAPBEXchaText 2 11 3" xfId="22989"/>
    <cellStyle name="SAPBEXchaText 2 12" xfId="22990"/>
    <cellStyle name="SAPBEXchaText 2 12 2" xfId="22991"/>
    <cellStyle name="SAPBEXchaText 2 12 2 2" xfId="22992"/>
    <cellStyle name="SAPBEXchaText 2 12 3" xfId="22993"/>
    <cellStyle name="SAPBEXchaText 2 13" xfId="22994"/>
    <cellStyle name="SAPBEXchaText 2 13 2" xfId="22995"/>
    <cellStyle name="SAPBEXchaText 2 13 3" xfId="22996"/>
    <cellStyle name="SAPBEXchaText 2 14" xfId="22997"/>
    <cellStyle name="SAPBEXchaText 2 14 2" xfId="22998"/>
    <cellStyle name="SAPBEXchaText 2 14 3" xfId="22999"/>
    <cellStyle name="SAPBEXchaText 2 15" xfId="23000"/>
    <cellStyle name="SAPBEXchaText 2 16" xfId="23001"/>
    <cellStyle name="SAPBEXchaText 2 2" xfId="23002"/>
    <cellStyle name="SAPBEXchaText 2 2 10" xfId="23003"/>
    <cellStyle name="SAPBEXchaText 2 2 10 2" xfId="23004"/>
    <cellStyle name="SAPBEXchaText 2 2 10 2 2" xfId="23005"/>
    <cellStyle name="SAPBEXchaText 2 2 10 3" xfId="23006"/>
    <cellStyle name="SAPBEXchaText 2 2 11" xfId="23007"/>
    <cellStyle name="SAPBEXchaText 2 2 11 2" xfId="23008"/>
    <cellStyle name="SAPBEXchaText 2 2 11 2 2" xfId="23009"/>
    <cellStyle name="SAPBEXchaText 2 2 11 3" xfId="23010"/>
    <cellStyle name="SAPBEXchaText 2 2 12" xfId="23011"/>
    <cellStyle name="SAPBEXchaText 2 2 2" xfId="23012"/>
    <cellStyle name="SAPBEXchaText 2 2 2 2" xfId="23013"/>
    <cellStyle name="SAPBEXchaText 2 2 2 2 2" xfId="23014"/>
    <cellStyle name="SAPBEXchaText 2 2 2 2 2 2" xfId="23015"/>
    <cellStyle name="SAPBEXchaText 2 2 2 2 2 2 2" xfId="23016"/>
    <cellStyle name="SAPBEXchaText 2 2 2 2 2 3" xfId="23017"/>
    <cellStyle name="SAPBEXchaText 2 2 2 2 3" xfId="23018"/>
    <cellStyle name="SAPBEXchaText 2 2 2 2 3 2" xfId="23019"/>
    <cellStyle name="SAPBEXchaText 2 2 2 2 3 2 2" xfId="23020"/>
    <cellStyle name="SAPBEXchaText 2 2 2 2 3 3" xfId="23021"/>
    <cellStyle name="SAPBEXchaText 2 2 2 2 4" xfId="23022"/>
    <cellStyle name="SAPBEXchaText 2 2 2 2 4 2" xfId="23023"/>
    <cellStyle name="SAPBEXchaText 2 2 2 2 5" xfId="23024"/>
    <cellStyle name="SAPBEXchaText 2 2 2 2 5 2" xfId="23025"/>
    <cellStyle name="SAPBEXchaText 2 2 2 2 6" xfId="23026"/>
    <cellStyle name="SAPBEXchaText 2 2 2 3" xfId="23027"/>
    <cellStyle name="SAPBEXchaText 2 2 2 3 2" xfId="23028"/>
    <cellStyle name="SAPBEXchaText 2 2 2 3 2 2" xfId="23029"/>
    <cellStyle name="SAPBEXchaText 2 2 2 3 2 2 2" xfId="23030"/>
    <cellStyle name="SAPBEXchaText 2 2 2 3 2 3" xfId="23031"/>
    <cellStyle name="SAPBEXchaText 2 2 2 3 3" xfId="23032"/>
    <cellStyle name="SAPBEXchaText 2 2 2 3 3 2" xfId="23033"/>
    <cellStyle name="SAPBEXchaText 2 2 2 3 3 2 2" xfId="23034"/>
    <cellStyle name="SAPBEXchaText 2 2 2 3 3 3" xfId="23035"/>
    <cellStyle name="SAPBEXchaText 2 2 2 3 4" xfId="23036"/>
    <cellStyle name="SAPBEXchaText 2 2 2 3 4 2" xfId="23037"/>
    <cellStyle name="SAPBEXchaText 2 2 2 3 5" xfId="23038"/>
    <cellStyle name="SAPBEXchaText 2 2 2 3 5 2" xfId="23039"/>
    <cellStyle name="SAPBEXchaText 2 2 2 3 6" xfId="23040"/>
    <cellStyle name="SAPBEXchaText 2 2 2 4" xfId="23041"/>
    <cellStyle name="SAPBEXchaText 2 2 2 4 2" xfId="23042"/>
    <cellStyle name="SAPBEXchaText 2 2 2 4 2 2" xfId="23043"/>
    <cellStyle name="SAPBEXchaText 2 2 2 4 2 2 2" xfId="23044"/>
    <cellStyle name="SAPBEXchaText 2 2 2 4 2 3" xfId="23045"/>
    <cellStyle name="SAPBEXchaText 2 2 2 4 3" xfId="23046"/>
    <cellStyle name="SAPBEXchaText 2 2 2 4 3 2" xfId="23047"/>
    <cellStyle name="SAPBEXchaText 2 2 2 4 3 2 2" xfId="23048"/>
    <cellStyle name="SAPBEXchaText 2 2 2 4 3 3" xfId="23049"/>
    <cellStyle name="SAPBEXchaText 2 2 2 4 4" xfId="23050"/>
    <cellStyle name="SAPBEXchaText 2 2 2 4 4 2" xfId="23051"/>
    <cellStyle name="SAPBEXchaText 2 2 2 4 5" xfId="23052"/>
    <cellStyle name="SAPBEXchaText 2 2 2 4 5 2" xfId="23053"/>
    <cellStyle name="SAPBEXchaText 2 2 2 4 6" xfId="23054"/>
    <cellStyle name="SAPBEXchaText 2 2 2 5" xfId="23055"/>
    <cellStyle name="SAPBEXchaText 2 2 2 5 2" xfId="23056"/>
    <cellStyle name="SAPBEXchaText 2 2 2 5 2 2" xfId="23057"/>
    <cellStyle name="SAPBEXchaText 2 2 2 5 2 3" xfId="23058"/>
    <cellStyle name="SAPBEXchaText 2 2 2 5 3" xfId="23059"/>
    <cellStyle name="SAPBEXchaText 2 2 2 5 4" xfId="23060"/>
    <cellStyle name="SAPBEXchaText 2 2 2 6" xfId="23061"/>
    <cellStyle name="SAPBEXchaText 2 2 2 6 2" xfId="23062"/>
    <cellStyle name="SAPBEXchaText 2 2 2 6 2 2" xfId="23063"/>
    <cellStyle name="SAPBEXchaText 2 2 2 6 2 3" xfId="23064"/>
    <cellStyle name="SAPBEXchaText 2 2 2 6 3" xfId="23065"/>
    <cellStyle name="SAPBEXchaText 2 2 2 6 4" xfId="23066"/>
    <cellStyle name="SAPBEXchaText 2 2 2 7" xfId="23067"/>
    <cellStyle name="SAPBEXchaText 2 2 2 7 2" xfId="23068"/>
    <cellStyle name="SAPBEXchaText 2 2 2 7 3" xfId="23069"/>
    <cellStyle name="SAPBEXchaText 2 2 2 8" xfId="23070"/>
    <cellStyle name="SAPBEXchaText 2 2 2 9" xfId="23071"/>
    <cellStyle name="SAPBEXchaText 2 2 2_Other Benefits Allocation %" xfId="23072"/>
    <cellStyle name="SAPBEXchaText 2 2 3" xfId="23073"/>
    <cellStyle name="SAPBEXchaText 2 2 3 2" xfId="23074"/>
    <cellStyle name="SAPBEXchaText 2 2 3 2 2" xfId="23075"/>
    <cellStyle name="SAPBEXchaText 2 2 3 2 2 2" xfId="23076"/>
    <cellStyle name="SAPBEXchaText 2 2 3 2 2 2 2" xfId="23077"/>
    <cellStyle name="SAPBEXchaText 2 2 3 2 2 3" xfId="23078"/>
    <cellStyle name="SAPBEXchaText 2 2 3 2 3" xfId="23079"/>
    <cellStyle name="SAPBEXchaText 2 2 3 2 3 2" xfId="23080"/>
    <cellStyle name="SAPBEXchaText 2 2 3 2 3 2 2" xfId="23081"/>
    <cellStyle name="SAPBEXchaText 2 2 3 2 3 3" xfId="23082"/>
    <cellStyle name="SAPBEXchaText 2 2 3 2 4" xfId="23083"/>
    <cellStyle name="SAPBEXchaText 2 2 3 2 4 2" xfId="23084"/>
    <cellStyle name="SAPBEXchaText 2 2 3 2 5" xfId="23085"/>
    <cellStyle name="SAPBEXchaText 2 2 3 2 5 2" xfId="23086"/>
    <cellStyle name="SAPBEXchaText 2 2 3 2 6" xfId="23087"/>
    <cellStyle name="SAPBEXchaText 2 2 3 3" xfId="23088"/>
    <cellStyle name="SAPBEXchaText 2 2 3 3 2" xfId="23089"/>
    <cellStyle name="SAPBEXchaText 2 2 3 3 2 2" xfId="23090"/>
    <cellStyle name="SAPBEXchaText 2 2 3 3 2 2 2" xfId="23091"/>
    <cellStyle name="SAPBEXchaText 2 2 3 3 2 3" xfId="23092"/>
    <cellStyle name="SAPBEXchaText 2 2 3 3 3" xfId="23093"/>
    <cellStyle name="SAPBEXchaText 2 2 3 3 3 2" xfId="23094"/>
    <cellStyle name="SAPBEXchaText 2 2 3 3 3 2 2" xfId="23095"/>
    <cellStyle name="SAPBEXchaText 2 2 3 3 3 3" xfId="23096"/>
    <cellStyle name="SAPBEXchaText 2 2 3 3 4" xfId="23097"/>
    <cellStyle name="SAPBEXchaText 2 2 3 3 4 2" xfId="23098"/>
    <cellStyle name="SAPBEXchaText 2 2 3 3 5" xfId="23099"/>
    <cellStyle name="SAPBEXchaText 2 2 3 3 5 2" xfId="23100"/>
    <cellStyle name="SAPBEXchaText 2 2 3 3 6" xfId="23101"/>
    <cellStyle name="SAPBEXchaText 2 2 3 4" xfId="23102"/>
    <cellStyle name="SAPBEXchaText 2 2 3 4 2" xfId="23103"/>
    <cellStyle name="SAPBEXchaText 2 2 3 4 2 2" xfId="23104"/>
    <cellStyle name="SAPBEXchaText 2 2 3 4 2 3" xfId="23105"/>
    <cellStyle name="SAPBEXchaText 2 2 3 4 3" xfId="23106"/>
    <cellStyle name="SAPBEXchaText 2 2 3 4 4" xfId="23107"/>
    <cellStyle name="SAPBEXchaText 2 2 3 5" xfId="23108"/>
    <cellStyle name="SAPBEXchaText 2 2 3 5 2" xfId="23109"/>
    <cellStyle name="SAPBEXchaText 2 2 3 5 2 2" xfId="23110"/>
    <cellStyle name="SAPBEXchaText 2 2 3 5 2 3" xfId="23111"/>
    <cellStyle name="SAPBEXchaText 2 2 3 5 3" xfId="23112"/>
    <cellStyle name="SAPBEXchaText 2 2 3 5 4" xfId="23113"/>
    <cellStyle name="SAPBEXchaText 2 2 3 6" xfId="23114"/>
    <cellStyle name="SAPBEXchaText 2 2 3 6 2" xfId="23115"/>
    <cellStyle name="SAPBEXchaText 2 2 3 6 2 2" xfId="23116"/>
    <cellStyle name="SAPBEXchaText 2 2 3 6 2 3" xfId="23117"/>
    <cellStyle name="SAPBEXchaText 2 2 3 6 3" xfId="23118"/>
    <cellStyle name="SAPBEXchaText 2 2 3 6 4" xfId="23119"/>
    <cellStyle name="SAPBEXchaText 2 2 3 7" xfId="23120"/>
    <cellStyle name="SAPBEXchaText 2 2 3 7 2" xfId="23121"/>
    <cellStyle name="SAPBEXchaText 2 2 3 7 3" xfId="23122"/>
    <cellStyle name="SAPBEXchaText 2 2 3 8" xfId="23123"/>
    <cellStyle name="SAPBEXchaText 2 2 3 9" xfId="23124"/>
    <cellStyle name="SAPBEXchaText 2 2 3_Other Benefits Allocation %" xfId="23125"/>
    <cellStyle name="SAPBEXchaText 2 2 4" xfId="23126"/>
    <cellStyle name="SAPBEXchaText 2 2 4 2" xfId="23127"/>
    <cellStyle name="SAPBEXchaText 2 2 4 2 2" xfId="23128"/>
    <cellStyle name="SAPBEXchaText 2 2 4 2 2 2" xfId="23129"/>
    <cellStyle name="SAPBEXchaText 2 2 4 2 2 3" xfId="23130"/>
    <cellStyle name="SAPBEXchaText 2 2 4 2 3" xfId="23131"/>
    <cellStyle name="SAPBEXchaText 2 2 4 2 4" xfId="23132"/>
    <cellStyle name="SAPBEXchaText 2 2 4 3" xfId="23133"/>
    <cellStyle name="SAPBEXchaText 2 2 4 3 2" xfId="23134"/>
    <cellStyle name="SAPBEXchaText 2 2 4 3 2 2" xfId="23135"/>
    <cellStyle name="SAPBEXchaText 2 2 4 3 2 3" xfId="23136"/>
    <cellStyle name="SAPBEXchaText 2 2 4 3 3" xfId="23137"/>
    <cellStyle name="SAPBEXchaText 2 2 4 3 4" xfId="23138"/>
    <cellStyle name="SAPBEXchaText 2 2 4 4" xfId="23139"/>
    <cellStyle name="SAPBEXchaText 2 2 4 4 2" xfId="23140"/>
    <cellStyle name="SAPBEXchaText 2 2 4 4 2 2" xfId="23141"/>
    <cellStyle name="SAPBEXchaText 2 2 4 4 2 3" xfId="23142"/>
    <cellStyle name="SAPBEXchaText 2 2 4 4 3" xfId="23143"/>
    <cellStyle name="SAPBEXchaText 2 2 4 4 4" xfId="23144"/>
    <cellStyle name="SAPBEXchaText 2 2 4 5" xfId="23145"/>
    <cellStyle name="SAPBEXchaText 2 2 4 5 2" xfId="23146"/>
    <cellStyle name="SAPBEXchaText 2 2 4 5 2 2" xfId="23147"/>
    <cellStyle name="SAPBEXchaText 2 2 4 5 2 3" xfId="23148"/>
    <cellStyle name="SAPBEXchaText 2 2 4 5 3" xfId="23149"/>
    <cellStyle name="SAPBEXchaText 2 2 4 5 4" xfId="23150"/>
    <cellStyle name="SAPBEXchaText 2 2 4 6" xfId="23151"/>
    <cellStyle name="SAPBEXchaText 2 2 4 6 2" xfId="23152"/>
    <cellStyle name="SAPBEXchaText 2 2 4 6 2 2" xfId="23153"/>
    <cellStyle name="SAPBEXchaText 2 2 4 6 2 3" xfId="23154"/>
    <cellStyle name="SAPBEXchaText 2 2 4 6 3" xfId="23155"/>
    <cellStyle name="SAPBEXchaText 2 2 4 6 4" xfId="23156"/>
    <cellStyle name="SAPBEXchaText 2 2 4 7" xfId="23157"/>
    <cellStyle name="SAPBEXchaText 2 2 4 7 2" xfId="23158"/>
    <cellStyle name="SAPBEXchaText 2 2 4 7 3" xfId="23159"/>
    <cellStyle name="SAPBEXchaText 2 2 4 8" xfId="23160"/>
    <cellStyle name="SAPBEXchaText 2 2 4 9" xfId="23161"/>
    <cellStyle name="SAPBEXchaText 2 2 5" xfId="23162"/>
    <cellStyle name="SAPBEXchaText 2 2 5 2" xfId="23163"/>
    <cellStyle name="SAPBEXchaText 2 2 5 2 2" xfId="23164"/>
    <cellStyle name="SAPBEXchaText 2 2 5 2 3" xfId="23165"/>
    <cellStyle name="SAPBEXchaText 2 2 5 3" xfId="23166"/>
    <cellStyle name="SAPBEXchaText 2 2 5 4" xfId="23167"/>
    <cellStyle name="SAPBEXchaText 2 2 6" xfId="23168"/>
    <cellStyle name="SAPBEXchaText 2 2 6 2" xfId="23169"/>
    <cellStyle name="SAPBEXchaText 2 2 6 2 2" xfId="23170"/>
    <cellStyle name="SAPBEXchaText 2 2 6 2 3" xfId="23171"/>
    <cellStyle name="SAPBEXchaText 2 2 6 3" xfId="23172"/>
    <cellStyle name="SAPBEXchaText 2 2 6 4" xfId="23173"/>
    <cellStyle name="SAPBEXchaText 2 2 7" xfId="23174"/>
    <cellStyle name="SAPBEXchaText 2 2 7 2" xfId="23175"/>
    <cellStyle name="SAPBEXchaText 2 2 7 2 2" xfId="23176"/>
    <cellStyle name="SAPBEXchaText 2 2 7 2 3" xfId="23177"/>
    <cellStyle name="SAPBEXchaText 2 2 7 3" xfId="23178"/>
    <cellStyle name="SAPBEXchaText 2 2 7 4" xfId="23179"/>
    <cellStyle name="SAPBEXchaText 2 2 8" xfId="23180"/>
    <cellStyle name="SAPBEXchaText 2 2 8 2" xfId="23181"/>
    <cellStyle name="SAPBEXchaText 2 2 8 2 2" xfId="23182"/>
    <cellStyle name="SAPBEXchaText 2 2 8 2 3" xfId="23183"/>
    <cellStyle name="SAPBEXchaText 2 2 8 3" xfId="23184"/>
    <cellStyle name="SAPBEXchaText 2 2 8 4" xfId="23185"/>
    <cellStyle name="SAPBEXchaText 2 2 9" xfId="23186"/>
    <cellStyle name="SAPBEXchaText 2 2 9 2" xfId="23187"/>
    <cellStyle name="SAPBEXchaText 2 2 9 2 2" xfId="23188"/>
    <cellStyle name="SAPBEXchaText 2 2 9 2 3" xfId="23189"/>
    <cellStyle name="SAPBEXchaText 2 2 9 3" xfId="23190"/>
    <cellStyle name="SAPBEXchaText 2 2 9 4" xfId="23191"/>
    <cellStyle name="SAPBEXchaText 2 2_401K Summary" xfId="23192"/>
    <cellStyle name="SAPBEXchaText 2 3" xfId="23193"/>
    <cellStyle name="SAPBEXchaText 2 3 10" xfId="23194"/>
    <cellStyle name="SAPBEXchaText 2 3 11" xfId="23195"/>
    <cellStyle name="SAPBEXchaText 2 3 11 2" xfId="23196"/>
    <cellStyle name="SAPBEXchaText 2 3 11 2 2" xfId="23197"/>
    <cellStyle name="SAPBEXchaText 2 3 11 3" xfId="23198"/>
    <cellStyle name="SAPBEXchaText 2 3 12" xfId="23199"/>
    <cellStyle name="SAPBEXchaText 2 3 2" xfId="23200"/>
    <cellStyle name="SAPBEXchaText 2 3 2 2" xfId="23201"/>
    <cellStyle name="SAPBEXchaText 2 3 2 2 2" xfId="23202"/>
    <cellStyle name="SAPBEXchaText 2 3 2 2 2 2" xfId="23203"/>
    <cellStyle name="SAPBEXchaText 2 3 2 2 2 2 2" xfId="23204"/>
    <cellStyle name="SAPBEXchaText 2 3 2 2 2 3" xfId="23205"/>
    <cellStyle name="SAPBEXchaText 2 3 2 2 3" xfId="23206"/>
    <cellStyle name="SAPBEXchaText 2 3 2 2 3 2" xfId="23207"/>
    <cellStyle name="SAPBEXchaText 2 3 2 2 3 2 2" xfId="23208"/>
    <cellStyle name="SAPBEXchaText 2 3 2 2 3 3" xfId="23209"/>
    <cellStyle name="SAPBEXchaText 2 3 2 2 4" xfId="23210"/>
    <cellStyle name="SAPBEXchaText 2 3 2 2 4 2" xfId="23211"/>
    <cellStyle name="SAPBEXchaText 2 3 2 2 5" xfId="23212"/>
    <cellStyle name="SAPBEXchaText 2 3 2 2 5 2" xfId="23213"/>
    <cellStyle name="SAPBEXchaText 2 3 2 2 6" xfId="23214"/>
    <cellStyle name="SAPBEXchaText 2 3 2 3" xfId="23215"/>
    <cellStyle name="SAPBEXchaText 2 3 2 3 2" xfId="23216"/>
    <cellStyle name="SAPBEXchaText 2 3 2 3 2 2" xfId="23217"/>
    <cellStyle name="SAPBEXchaText 2 3 2 3 2 2 2" xfId="23218"/>
    <cellStyle name="SAPBEXchaText 2 3 2 3 2 3" xfId="23219"/>
    <cellStyle name="SAPBEXchaText 2 3 2 3 3" xfId="23220"/>
    <cellStyle name="SAPBEXchaText 2 3 2 3 3 2" xfId="23221"/>
    <cellStyle name="SAPBEXchaText 2 3 2 3 3 2 2" xfId="23222"/>
    <cellStyle name="SAPBEXchaText 2 3 2 3 3 3" xfId="23223"/>
    <cellStyle name="SAPBEXchaText 2 3 2 3 4" xfId="23224"/>
    <cellStyle name="SAPBEXchaText 2 3 2 3 4 2" xfId="23225"/>
    <cellStyle name="SAPBEXchaText 2 3 2 3 5" xfId="23226"/>
    <cellStyle name="SAPBEXchaText 2 3 2 3 5 2" xfId="23227"/>
    <cellStyle name="SAPBEXchaText 2 3 2 3 6" xfId="23228"/>
    <cellStyle name="SAPBEXchaText 2 3 2 4" xfId="23229"/>
    <cellStyle name="SAPBEXchaText 2 3 2 4 2" xfId="23230"/>
    <cellStyle name="SAPBEXchaText 2 3 2 4 2 2" xfId="23231"/>
    <cellStyle name="SAPBEXchaText 2 3 2 4 2 2 2" xfId="23232"/>
    <cellStyle name="SAPBEXchaText 2 3 2 4 2 3" xfId="23233"/>
    <cellStyle name="SAPBEXchaText 2 3 2 4 3" xfId="23234"/>
    <cellStyle name="SAPBEXchaText 2 3 2 4 3 2" xfId="23235"/>
    <cellStyle name="SAPBEXchaText 2 3 2 4 3 2 2" xfId="23236"/>
    <cellStyle name="SAPBEXchaText 2 3 2 4 3 3" xfId="23237"/>
    <cellStyle name="SAPBEXchaText 2 3 2 4 4" xfId="23238"/>
    <cellStyle name="SAPBEXchaText 2 3 2 4 4 2" xfId="23239"/>
    <cellStyle name="SAPBEXchaText 2 3 2 4 5" xfId="23240"/>
    <cellStyle name="SAPBEXchaText 2 3 2 4 5 2" xfId="23241"/>
    <cellStyle name="SAPBEXchaText 2 3 2 4 6" xfId="23242"/>
    <cellStyle name="SAPBEXchaText 2 3 2 5" xfId="23243"/>
    <cellStyle name="SAPBEXchaText 2 3 2 5 2" xfId="23244"/>
    <cellStyle name="SAPBEXchaText 2 3 2 5 2 2" xfId="23245"/>
    <cellStyle name="SAPBEXchaText 2 3 2 5 3" xfId="23246"/>
    <cellStyle name="SAPBEXchaText 2 3 2 6" xfId="23247"/>
    <cellStyle name="SAPBEXchaText 2 3 2_Other Benefits Allocation %" xfId="23248"/>
    <cellStyle name="SAPBEXchaText 2 3 3" xfId="23249"/>
    <cellStyle name="SAPBEXchaText 2 3 3 2" xfId="23250"/>
    <cellStyle name="SAPBEXchaText 2 3 3 2 2" xfId="23251"/>
    <cellStyle name="SAPBEXchaText 2 3 3 2 2 2" xfId="23252"/>
    <cellStyle name="SAPBEXchaText 2 3 3 2 2 2 2" xfId="23253"/>
    <cellStyle name="SAPBEXchaText 2 3 3 2 2 3" xfId="23254"/>
    <cellStyle name="SAPBEXchaText 2 3 3 2 3" xfId="23255"/>
    <cellStyle name="SAPBEXchaText 2 3 3 2 3 2" xfId="23256"/>
    <cellStyle name="SAPBEXchaText 2 3 3 2 3 2 2" xfId="23257"/>
    <cellStyle name="SAPBEXchaText 2 3 3 2 3 3" xfId="23258"/>
    <cellStyle name="SAPBEXchaText 2 3 3 2 4" xfId="23259"/>
    <cellStyle name="SAPBEXchaText 2 3 3 2 4 2" xfId="23260"/>
    <cellStyle name="SAPBEXchaText 2 3 3 2 5" xfId="23261"/>
    <cellStyle name="SAPBEXchaText 2 3 3 2 5 2" xfId="23262"/>
    <cellStyle name="SAPBEXchaText 2 3 3 2 6" xfId="23263"/>
    <cellStyle name="SAPBEXchaText 2 3 3 3" xfId="23264"/>
    <cellStyle name="SAPBEXchaText 2 3 3 3 2" xfId="23265"/>
    <cellStyle name="SAPBEXchaText 2 3 3 3 2 2" xfId="23266"/>
    <cellStyle name="SAPBEXchaText 2 3 3 3 2 2 2" xfId="23267"/>
    <cellStyle name="SAPBEXchaText 2 3 3 3 2 3" xfId="23268"/>
    <cellStyle name="SAPBEXchaText 2 3 3 3 3" xfId="23269"/>
    <cellStyle name="SAPBEXchaText 2 3 3 3 3 2" xfId="23270"/>
    <cellStyle name="SAPBEXchaText 2 3 3 3 3 2 2" xfId="23271"/>
    <cellStyle name="SAPBEXchaText 2 3 3 3 3 3" xfId="23272"/>
    <cellStyle name="SAPBEXchaText 2 3 3 3 4" xfId="23273"/>
    <cellStyle name="SAPBEXchaText 2 3 3 3 4 2" xfId="23274"/>
    <cellStyle name="SAPBEXchaText 2 3 3 3 5" xfId="23275"/>
    <cellStyle name="SAPBEXchaText 2 3 3 3 5 2" xfId="23276"/>
    <cellStyle name="SAPBEXchaText 2 3 3 3 6" xfId="23277"/>
    <cellStyle name="SAPBEXchaText 2 3 3 4" xfId="23278"/>
    <cellStyle name="SAPBEXchaText 2 3 3 4 2" xfId="23279"/>
    <cellStyle name="SAPBEXchaText 2 3 3 4 2 2" xfId="23280"/>
    <cellStyle name="SAPBEXchaText 2 3 3 4 3" xfId="23281"/>
    <cellStyle name="SAPBEXchaText 2 3 3 5" xfId="23282"/>
    <cellStyle name="SAPBEXchaText 2 3 3 5 2" xfId="23283"/>
    <cellStyle name="SAPBEXchaText 2 3 3 5 2 2" xfId="23284"/>
    <cellStyle name="SAPBEXchaText 2 3 3 5 3" xfId="23285"/>
    <cellStyle name="SAPBEXchaText 2 3 3 6" xfId="23286"/>
    <cellStyle name="SAPBEXchaText 2 3 3 6 2" xfId="23287"/>
    <cellStyle name="SAPBEXchaText 2 3 3 7" xfId="23288"/>
    <cellStyle name="SAPBEXchaText 2 3 3 7 2" xfId="23289"/>
    <cellStyle name="SAPBEXchaText 2 3 3 8" xfId="23290"/>
    <cellStyle name="SAPBEXchaText 2 3 3_Other Benefits Allocation %" xfId="23291"/>
    <cellStyle name="SAPBEXchaText 2 3 4" xfId="23292"/>
    <cellStyle name="SAPBEXchaText 2 3 4 2" xfId="23293"/>
    <cellStyle name="SAPBEXchaText 2 3 4 2 2" xfId="23294"/>
    <cellStyle name="SAPBEXchaText 2 3 4 2 3" xfId="23295"/>
    <cellStyle name="SAPBEXchaText 2 3 4 3" xfId="23296"/>
    <cellStyle name="SAPBEXchaText 2 3 4 4" xfId="23297"/>
    <cellStyle name="SAPBEXchaText 2 3 5" xfId="23298"/>
    <cellStyle name="SAPBEXchaText 2 3 5 2" xfId="23299"/>
    <cellStyle name="SAPBEXchaText 2 3 5 2 2" xfId="23300"/>
    <cellStyle name="SAPBEXchaText 2 3 5 2 3" xfId="23301"/>
    <cellStyle name="SAPBEXchaText 2 3 5 3" xfId="23302"/>
    <cellStyle name="SAPBEXchaText 2 3 5 4" xfId="23303"/>
    <cellStyle name="SAPBEXchaText 2 3 6" xfId="23304"/>
    <cellStyle name="SAPBEXchaText 2 3 6 2" xfId="23305"/>
    <cellStyle name="SAPBEXchaText 2 3 6 2 2" xfId="23306"/>
    <cellStyle name="SAPBEXchaText 2 3 6 2 3" xfId="23307"/>
    <cellStyle name="SAPBEXchaText 2 3 6 3" xfId="23308"/>
    <cellStyle name="SAPBEXchaText 2 3 6 4" xfId="23309"/>
    <cellStyle name="SAPBEXchaText 2 3 7" xfId="23310"/>
    <cellStyle name="SAPBEXchaText 2 3 7 2" xfId="23311"/>
    <cellStyle name="SAPBEXchaText 2 3 7 3" xfId="23312"/>
    <cellStyle name="SAPBEXchaText 2 3 8" xfId="23313"/>
    <cellStyle name="SAPBEXchaText 2 3 9" xfId="23314"/>
    <cellStyle name="SAPBEXchaText 2 3_401K Summary" xfId="23315"/>
    <cellStyle name="SAPBEXchaText 2 4" xfId="23316"/>
    <cellStyle name="SAPBEXchaText 2 4 2" xfId="23317"/>
    <cellStyle name="SAPBEXchaText 2 4 2 2" xfId="23318"/>
    <cellStyle name="SAPBEXchaText 2 4 2 2 2" xfId="23319"/>
    <cellStyle name="SAPBEXchaText 2 4 2 2 2 2" xfId="23320"/>
    <cellStyle name="SAPBEXchaText 2 4 2 2 3" xfId="23321"/>
    <cellStyle name="SAPBEXchaText 2 4 2 3" xfId="23322"/>
    <cellStyle name="SAPBEXchaText 2 4 2 3 2" xfId="23323"/>
    <cellStyle name="SAPBEXchaText 2 4 2 3 2 2" xfId="23324"/>
    <cellStyle name="SAPBEXchaText 2 4 2 3 3" xfId="23325"/>
    <cellStyle name="SAPBEXchaText 2 4 2 4" xfId="23326"/>
    <cellStyle name="SAPBEXchaText 2 4 2 4 2" xfId="23327"/>
    <cellStyle name="SAPBEXchaText 2 4 2 5" xfId="23328"/>
    <cellStyle name="SAPBEXchaText 2 4 2 5 2" xfId="23329"/>
    <cellStyle name="SAPBEXchaText 2 4 2 6" xfId="23330"/>
    <cellStyle name="SAPBEXchaText 2 4 3" xfId="23331"/>
    <cellStyle name="SAPBEXchaText 2 4 3 2" xfId="23332"/>
    <cellStyle name="SAPBEXchaText 2 4 3 2 2" xfId="23333"/>
    <cellStyle name="SAPBEXchaText 2 4 3 2 2 2" xfId="23334"/>
    <cellStyle name="SAPBEXchaText 2 4 3 2 3" xfId="23335"/>
    <cellStyle name="SAPBEXchaText 2 4 3 3" xfId="23336"/>
    <cellStyle name="SAPBEXchaText 2 4 3 3 2" xfId="23337"/>
    <cellStyle name="SAPBEXchaText 2 4 3 3 2 2" xfId="23338"/>
    <cellStyle name="SAPBEXchaText 2 4 3 3 3" xfId="23339"/>
    <cellStyle name="SAPBEXchaText 2 4 3 4" xfId="23340"/>
    <cellStyle name="SAPBEXchaText 2 4 3 4 2" xfId="23341"/>
    <cellStyle name="SAPBEXchaText 2 4 3 5" xfId="23342"/>
    <cellStyle name="SAPBEXchaText 2 4 3 5 2" xfId="23343"/>
    <cellStyle name="SAPBEXchaText 2 4 3 6" xfId="23344"/>
    <cellStyle name="SAPBEXchaText 2 4 4" xfId="23345"/>
    <cellStyle name="SAPBEXchaText 2 4 4 2" xfId="23346"/>
    <cellStyle name="SAPBEXchaText 2 4 4 2 2" xfId="23347"/>
    <cellStyle name="SAPBEXchaText 2 4 4 2 2 2" xfId="23348"/>
    <cellStyle name="SAPBEXchaText 2 4 4 2 3" xfId="23349"/>
    <cellStyle name="SAPBEXchaText 2 4 4 3" xfId="23350"/>
    <cellStyle name="SAPBEXchaText 2 4 4 3 2" xfId="23351"/>
    <cellStyle name="SAPBEXchaText 2 4 4 3 2 2" xfId="23352"/>
    <cellStyle name="SAPBEXchaText 2 4 4 3 3" xfId="23353"/>
    <cellStyle name="SAPBEXchaText 2 4 4 4" xfId="23354"/>
    <cellStyle name="SAPBEXchaText 2 4 4 4 2" xfId="23355"/>
    <cellStyle name="SAPBEXchaText 2 4 4 5" xfId="23356"/>
    <cellStyle name="SAPBEXchaText 2 4 4 5 2" xfId="23357"/>
    <cellStyle name="SAPBEXchaText 2 4 4 6" xfId="23358"/>
    <cellStyle name="SAPBEXchaText 2 4 5" xfId="23359"/>
    <cellStyle name="SAPBEXchaText 2 4 5 2" xfId="23360"/>
    <cellStyle name="SAPBEXchaText 2 4 5 2 2" xfId="23361"/>
    <cellStyle name="SAPBEXchaText 2 4 5 2 3" xfId="23362"/>
    <cellStyle name="SAPBEXchaText 2 4 5 3" xfId="23363"/>
    <cellStyle name="SAPBEXchaText 2 4 5 4" xfId="23364"/>
    <cellStyle name="SAPBEXchaText 2 4 6" xfId="23365"/>
    <cellStyle name="SAPBEXchaText 2 4 6 2" xfId="23366"/>
    <cellStyle name="SAPBEXchaText 2 4 6 2 2" xfId="23367"/>
    <cellStyle name="SAPBEXchaText 2 4 6 2 3" xfId="23368"/>
    <cellStyle name="SAPBEXchaText 2 4 6 3" xfId="23369"/>
    <cellStyle name="SAPBEXchaText 2 4 6 4" xfId="23370"/>
    <cellStyle name="SAPBEXchaText 2 4 7" xfId="23371"/>
    <cellStyle name="SAPBEXchaText 2 4 7 2" xfId="23372"/>
    <cellStyle name="SAPBEXchaText 2 4 7 2 2" xfId="23373"/>
    <cellStyle name="SAPBEXchaText 2 4 7 3" xfId="23374"/>
    <cellStyle name="SAPBEXchaText 2 4 8" xfId="23375"/>
    <cellStyle name="SAPBEXchaText 2 4 9" xfId="23376"/>
    <cellStyle name="SAPBEXchaText 2 4_Other Benefits Allocation %" xfId="23377"/>
    <cellStyle name="SAPBEXchaText 2 5" xfId="23378"/>
    <cellStyle name="SAPBEXchaText 2 5 2" xfId="23379"/>
    <cellStyle name="SAPBEXchaText 2 5 2 2" xfId="23380"/>
    <cellStyle name="SAPBEXchaText 2 5 2 2 2" xfId="23381"/>
    <cellStyle name="SAPBEXchaText 2 5 2 2 3" xfId="23382"/>
    <cellStyle name="SAPBEXchaText 2 5 2 3" xfId="23383"/>
    <cellStyle name="SAPBEXchaText 2 5 2 4" xfId="23384"/>
    <cellStyle name="SAPBEXchaText 2 5 3" xfId="23385"/>
    <cellStyle name="SAPBEXchaText 2 5 3 2" xfId="23386"/>
    <cellStyle name="SAPBEXchaText 2 5 3 2 2" xfId="23387"/>
    <cellStyle name="SAPBEXchaText 2 5 3 2 3" xfId="23388"/>
    <cellStyle name="SAPBEXchaText 2 5 3 3" xfId="23389"/>
    <cellStyle name="SAPBEXchaText 2 5 3 4" xfId="23390"/>
    <cellStyle name="SAPBEXchaText 2 5 4" xfId="23391"/>
    <cellStyle name="SAPBEXchaText 2 5 4 2" xfId="23392"/>
    <cellStyle name="SAPBEXchaText 2 5 4 2 2" xfId="23393"/>
    <cellStyle name="SAPBEXchaText 2 5 4 2 3" xfId="23394"/>
    <cellStyle name="SAPBEXchaText 2 5 4 3" xfId="23395"/>
    <cellStyle name="SAPBEXchaText 2 5 4 4" xfId="23396"/>
    <cellStyle name="SAPBEXchaText 2 5 5" xfId="23397"/>
    <cellStyle name="SAPBEXchaText 2 5 5 2" xfId="23398"/>
    <cellStyle name="SAPBEXchaText 2 5 5 2 2" xfId="23399"/>
    <cellStyle name="SAPBEXchaText 2 5 5 2 3" xfId="23400"/>
    <cellStyle name="SAPBEXchaText 2 5 5 3" xfId="23401"/>
    <cellStyle name="SAPBEXchaText 2 5 5 4" xfId="23402"/>
    <cellStyle name="SAPBEXchaText 2 5 6" xfId="23403"/>
    <cellStyle name="SAPBEXchaText 2 5 6 2" xfId="23404"/>
    <cellStyle name="SAPBEXchaText 2 5 6 2 2" xfId="23405"/>
    <cellStyle name="SAPBEXchaText 2 5 6 2 3" xfId="23406"/>
    <cellStyle name="SAPBEXchaText 2 5 6 3" xfId="23407"/>
    <cellStyle name="SAPBEXchaText 2 5 6 4" xfId="23408"/>
    <cellStyle name="SAPBEXchaText 2 5 7" xfId="23409"/>
    <cellStyle name="SAPBEXchaText 2 5 7 2" xfId="23410"/>
    <cellStyle name="SAPBEXchaText 2 5 7 3" xfId="23411"/>
    <cellStyle name="SAPBEXchaText 2 5 8" xfId="23412"/>
    <cellStyle name="SAPBEXchaText 2 5 9" xfId="23413"/>
    <cellStyle name="SAPBEXchaText 2 6" xfId="23414"/>
    <cellStyle name="SAPBEXchaText 2 6 2" xfId="23415"/>
    <cellStyle name="SAPBEXchaText 2 6 2 2" xfId="23416"/>
    <cellStyle name="SAPBEXchaText 2 6 2 3" xfId="23417"/>
    <cellStyle name="SAPBEXchaText 2 6 3" xfId="23418"/>
    <cellStyle name="SAPBEXchaText 2 6 4" xfId="23419"/>
    <cellStyle name="SAPBEXchaText 2 7" xfId="23420"/>
    <cellStyle name="SAPBEXchaText 2 7 2" xfId="23421"/>
    <cellStyle name="SAPBEXchaText 2 7 2 2" xfId="23422"/>
    <cellStyle name="SAPBEXchaText 2 7 2 3" xfId="23423"/>
    <cellStyle name="SAPBEXchaText 2 7 3" xfId="23424"/>
    <cellStyle name="SAPBEXchaText 2 7 4" xfId="23425"/>
    <cellStyle name="SAPBEXchaText 2 8" xfId="23426"/>
    <cellStyle name="SAPBEXchaText 2 8 2" xfId="23427"/>
    <cellStyle name="SAPBEXchaText 2 8 2 2" xfId="23428"/>
    <cellStyle name="SAPBEXchaText 2 8 2 3" xfId="23429"/>
    <cellStyle name="SAPBEXchaText 2 8 3" xfId="23430"/>
    <cellStyle name="SAPBEXchaText 2 8 4" xfId="23431"/>
    <cellStyle name="SAPBEXchaText 2 9" xfId="23432"/>
    <cellStyle name="SAPBEXchaText 2 9 2" xfId="23433"/>
    <cellStyle name="SAPBEXchaText 2 9 2 2" xfId="23434"/>
    <cellStyle name="SAPBEXchaText 2 9 2 2 2" xfId="23435"/>
    <cellStyle name="SAPBEXchaText 2 9 2 2 2 2" xfId="23436"/>
    <cellStyle name="SAPBEXchaText 2 9 2 2 3" xfId="23437"/>
    <cellStyle name="SAPBEXchaText 2 9 2 3" xfId="23438"/>
    <cellStyle name="SAPBEXchaText 2 9 2 3 2" xfId="23439"/>
    <cellStyle name="SAPBEXchaText 2 9 2 3 2 2" xfId="23440"/>
    <cellStyle name="SAPBEXchaText 2 9 2 3 3" xfId="23441"/>
    <cellStyle name="SAPBEXchaText 2 9 2 4" xfId="23442"/>
    <cellStyle name="SAPBEXchaText 2 9 2 4 2" xfId="23443"/>
    <cellStyle name="SAPBEXchaText 2 9 2 5" xfId="23444"/>
    <cellStyle name="SAPBEXchaText 2 9 2 5 2" xfId="23445"/>
    <cellStyle name="SAPBEXchaText 2 9 2 6" xfId="23446"/>
    <cellStyle name="SAPBEXchaText 2 9 3" xfId="23447"/>
    <cellStyle name="SAPBEXchaText 2 9 3 2" xfId="23448"/>
    <cellStyle name="SAPBEXchaText 2 9 3 2 2" xfId="23449"/>
    <cellStyle name="SAPBEXchaText 2 9 3 2 2 2" xfId="23450"/>
    <cellStyle name="SAPBEXchaText 2 9 3 2 3" xfId="23451"/>
    <cellStyle name="SAPBEXchaText 2 9 3 3" xfId="23452"/>
    <cellStyle name="SAPBEXchaText 2 9 3 3 2" xfId="23453"/>
    <cellStyle name="SAPBEXchaText 2 9 3 3 2 2" xfId="23454"/>
    <cellStyle name="SAPBEXchaText 2 9 3 3 3" xfId="23455"/>
    <cellStyle name="SAPBEXchaText 2 9 3 4" xfId="23456"/>
    <cellStyle name="SAPBEXchaText 2 9 3 4 2" xfId="23457"/>
    <cellStyle name="SAPBEXchaText 2 9 3 5" xfId="23458"/>
    <cellStyle name="SAPBEXchaText 2 9 3 5 2" xfId="23459"/>
    <cellStyle name="SAPBEXchaText 2 9 3 6" xfId="23460"/>
    <cellStyle name="SAPBEXchaText 2 9 4" xfId="23461"/>
    <cellStyle name="SAPBEXchaText 2 9 4 2" xfId="23462"/>
    <cellStyle name="SAPBEXchaText 2 9 4 2 2" xfId="23463"/>
    <cellStyle name="SAPBEXchaText 2 9 4 3" xfId="23464"/>
    <cellStyle name="SAPBEXchaText 2 9 5" xfId="23465"/>
    <cellStyle name="SAPBEXchaText 2 9 5 2" xfId="23466"/>
    <cellStyle name="SAPBEXchaText 2 9 5 2 2" xfId="23467"/>
    <cellStyle name="SAPBEXchaText 2 9 5 3" xfId="23468"/>
    <cellStyle name="SAPBEXchaText 2 9 6" xfId="23469"/>
    <cellStyle name="SAPBEXchaText 2 9 6 2" xfId="23470"/>
    <cellStyle name="SAPBEXchaText 2 9 7" xfId="23471"/>
    <cellStyle name="SAPBEXchaText 2 9 7 2" xfId="23472"/>
    <cellStyle name="SAPBEXchaText 2 9 8" xfId="23473"/>
    <cellStyle name="SAPBEXchaText 2 9_Other Benefits Allocation %" xfId="23474"/>
    <cellStyle name="SAPBEXchaText 2_401K Summary" xfId="23475"/>
    <cellStyle name="SAPBEXchaText 20" xfId="23476"/>
    <cellStyle name="SAPBEXchaText 21" xfId="23477"/>
    <cellStyle name="SAPBEXchaText 21 2" xfId="23478"/>
    <cellStyle name="SAPBEXchaText 21 2 2" xfId="23479"/>
    <cellStyle name="SAPBEXchaText 21 3" xfId="23480"/>
    <cellStyle name="SAPBEXchaText 22" xfId="23481"/>
    <cellStyle name="SAPBEXchaText 23" xfId="23482"/>
    <cellStyle name="SAPBEXchaText 23 2" xfId="23483"/>
    <cellStyle name="SAPBEXchaText 23 2 2" xfId="23484"/>
    <cellStyle name="SAPBEXchaText 23 3" xfId="23485"/>
    <cellStyle name="SAPBEXchaText 24" xfId="23486"/>
    <cellStyle name="SAPBEXchaText 25" xfId="23487"/>
    <cellStyle name="SAPBEXchaText 26" xfId="23488"/>
    <cellStyle name="SAPBEXchaText 27" xfId="23489"/>
    <cellStyle name="SAPBEXchaText 28" xfId="23490"/>
    <cellStyle name="SAPBEXchaText 29" xfId="23491"/>
    <cellStyle name="SAPBEXchaText 3" xfId="23492"/>
    <cellStyle name="SAPBEXchaText 3 10" xfId="23493"/>
    <cellStyle name="SAPBEXchaText 3 10 2" xfId="23494"/>
    <cellStyle name="SAPBEXchaText 3 10 2 2" xfId="23495"/>
    <cellStyle name="SAPBEXchaText 3 10 3" xfId="23496"/>
    <cellStyle name="SAPBEXchaText 3 11" xfId="23497"/>
    <cellStyle name="SAPBEXchaText 3 11 2" xfId="23498"/>
    <cellStyle name="SAPBEXchaText 3 11 2 2" xfId="23499"/>
    <cellStyle name="SAPBEXchaText 3 11 3" xfId="23500"/>
    <cellStyle name="SAPBEXchaText 3 12" xfId="23501"/>
    <cellStyle name="SAPBEXchaText 3 2" xfId="23502"/>
    <cellStyle name="SAPBEXchaText 3 2 2" xfId="23503"/>
    <cellStyle name="SAPBEXchaText 3 2 2 2" xfId="23504"/>
    <cellStyle name="SAPBEXchaText 3 2 2 2 2" xfId="23505"/>
    <cellStyle name="SAPBEXchaText 3 2 2 2 2 2" xfId="23506"/>
    <cellStyle name="SAPBEXchaText 3 2 2 2 3" xfId="23507"/>
    <cellStyle name="SAPBEXchaText 3 2 2 3" xfId="23508"/>
    <cellStyle name="SAPBEXchaText 3 2 2 3 2" xfId="23509"/>
    <cellStyle name="SAPBEXchaText 3 2 2 3 2 2" xfId="23510"/>
    <cellStyle name="SAPBEXchaText 3 2 2 3 3" xfId="23511"/>
    <cellStyle name="SAPBEXchaText 3 2 2 4" xfId="23512"/>
    <cellStyle name="SAPBEXchaText 3 2 2 4 2" xfId="23513"/>
    <cellStyle name="SAPBEXchaText 3 2 2 5" xfId="23514"/>
    <cellStyle name="SAPBEXchaText 3 2 2 5 2" xfId="23515"/>
    <cellStyle name="SAPBEXchaText 3 2 2 6" xfId="23516"/>
    <cellStyle name="SAPBEXchaText 3 2 3" xfId="23517"/>
    <cellStyle name="SAPBEXchaText 3 2 3 2" xfId="23518"/>
    <cellStyle name="SAPBEXchaText 3 2 3 2 2" xfId="23519"/>
    <cellStyle name="SAPBEXchaText 3 2 3 2 2 2" xfId="23520"/>
    <cellStyle name="SAPBEXchaText 3 2 3 2 3" xfId="23521"/>
    <cellStyle name="SAPBEXchaText 3 2 3 3" xfId="23522"/>
    <cellStyle name="SAPBEXchaText 3 2 3 3 2" xfId="23523"/>
    <cellStyle name="SAPBEXchaText 3 2 3 3 2 2" xfId="23524"/>
    <cellStyle name="SAPBEXchaText 3 2 3 3 3" xfId="23525"/>
    <cellStyle name="SAPBEXchaText 3 2 3 4" xfId="23526"/>
    <cellStyle name="SAPBEXchaText 3 2 3 4 2" xfId="23527"/>
    <cellStyle name="SAPBEXchaText 3 2 3 5" xfId="23528"/>
    <cellStyle name="SAPBEXchaText 3 2 3 5 2" xfId="23529"/>
    <cellStyle name="SAPBEXchaText 3 2 3 6" xfId="23530"/>
    <cellStyle name="SAPBEXchaText 3 2 4" xfId="23531"/>
    <cellStyle name="SAPBEXchaText 3 2 4 2" xfId="23532"/>
    <cellStyle name="SAPBEXchaText 3 2 4 2 2" xfId="23533"/>
    <cellStyle name="SAPBEXchaText 3 2 4 2 2 2" xfId="23534"/>
    <cellStyle name="SAPBEXchaText 3 2 4 2 3" xfId="23535"/>
    <cellStyle name="SAPBEXchaText 3 2 4 3" xfId="23536"/>
    <cellStyle name="SAPBEXchaText 3 2 4 3 2" xfId="23537"/>
    <cellStyle name="SAPBEXchaText 3 2 4 3 2 2" xfId="23538"/>
    <cellStyle name="SAPBEXchaText 3 2 4 3 3" xfId="23539"/>
    <cellStyle name="SAPBEXchaText 3 2 4 4" xfId="23540"/>
    <cellStyle name="SAPBEXchaText 3 2 4 4 2" xfId="23541"/>
    <cellStyle name="SAPBEXchaText 3 2 4 5" xfId="23542"/>
    <cellStyle name="SAPBEXchaText 3 2 4 5 2" xfId="23543"/>
    <cellStyle name="SAPBEXchaText 3 2 4 6" xfId="23544"/>
    <cellStyle name="SAPBEXchaText 3 2 5" xfId="23545"/>
    <cellStyle name="SAPBEXchaText 3 2 5 2" xfId="23546"/>
    <cellStyle name="SAPBEXchaText 3 2 5 2 2" xfId="23547"/>
    <cellStyle name="SAPBEXchaText 3 2 5 2 3" xfId="23548"/>
    <cellStyle name="SAPBEXchaText 3 2 5 3" xfId="23549"/>
    <cellStyle name="SAPBEXchaText 3 2 5 4" xfId="23550"/>
    <cellStyle name="SAPBEXchaText 3 2 6" xfId="23551"/>
    <cellStyle name="SAPBEXchaText 3 2 6 2" xfId="23552"/>
    <cellStyle name="SAPBEXchaText 3 2 6 2 2" xfId="23553"/>
    <cellStyle name="SAPBEXchaText 3 2 6 2 3" xfId="23554"/>
    <cellStyle name="SAPBEXchaText 3 2 6 3" xfId="23555"/>
    <cellStyle name="SAPBEXchaText 3 2 6 4" xfId="23556"/>
    <cellStyle name="SAPBEXchaText 3 2 7" xfId="23557"/>
    <cellStyle name="SAPBEXchaText 3 2 7 2" xfId="23558"/>
    <cellStyle name="SAPBEXchaText 3 2 7 3" xfId="23559"/>
    <cellStyle name="SAPBEXchaText 3 2 8" xfId="23560"/>
    <cellStyle name="SAPBEXchaText 3 2 9" xfId="23561"/>
    <cellStyle name="SAPBEXchaText 3 2_Other Benefits Allocation %" xfId="23562"/>
    <cellStyle name="SAPBEXchaText 3 3" xfId="23563"/>
    <cellStyle name="SAPBEXchaText 3 3 2" xfId="23564"/>
    <cellStyle name="SAPBEXchaText 3 3 2 2" xfId="23565"/>
    <cellStyle name="SAPBEXchaText 3 3 2 2 2" xfId="23566"/>
    <cellStyle name="SAPBEXchaText 3 3 2 2 3" xfId="23567"/>
    <cellStyle name="SAPBEXchaText 3 3 2 3" xfId="23568"/>
    <cellStyle name="SAPBEXchaText 3 3 2 4" xfId="23569"/>
    <cellStyle name="SAPBEXchaText 3 3 3" xfId="23570"/>
    <cellStyle name="SAPBEXchaText 3 3 3 2" xfId="23571"/>
    <cellStyle name="SAPBEXchaText 3 3 3 2 2" xfId="23572"/>
    <cellStyle name="SAPBEXchaText 3 3 3 2 3" xfId="23573"/>
    <cellStyle name="SAPBEXchaText 3 3 3 3" xfId="23574"/>
    <cellStyle name="SAPBEXchaText 3 3 3 4" xfId="23575"/>
    <cellStyle name="SAPBEXchaText 3 3 4" xfId="23576"/>
    <cellStyle name="SAPBEXchaText 3 3 4 2" xfId="23577"/>
    <cellStyle name="SAPBEXchaText 3 3 4 2 2" xfId="23578"/>
    <cellStyle name="SAPBEXchaText 3 3 4 2 3" xfId="23579"/>
    <cellStyle name="SAPBEXchaText 3 3 4 3" xfId="23580"/>
    <cellStyle name="SAPBEXchaText 3 3 4 4" xfId="23581"/>
    <cellStyle name="SAPBEXchaText 3 3 5" xfId="23582"/>
    <cellStyle name="SAPBEXchaText 3 3 5 2" xfId="23583"/>
    <cellStyle name="SAPBEXchaText 3 3 5 2 2" xfId="23584"/>
    <cellStyle name="SAPBEXchaText 3 3 5 2 3" xfId="23585"/>
    <cellStyle name="SAPBEXchaText 3 3 5 3" xfId="23586"/>
    <cellStyle name="SAPBEXchaText 3 3 5 4" xfId="23587"/>
    <cellStyle name="SAPBEXchaText 3 3 6" xfId="23588"/>
    <cellStyle name="SAPBEXchaText 3 3 6 2" xfId="23589"/>
    <cellStyle name="SAPBEXchaText 3 3 6 2 2" xfId="23590"/>
    <cellStyle name="SAPBEXchaText 3 3 6 2 3" xfId="23591"/>
    <cellStyle name="SAPBEXchaText 3 3 6 3" xfId="23592"/>
    <cellStyle name="SAPBEXchaText 3 3 6 4" xfId="23593"/>
    <cellStyle name="SAPBEXchaText 3 3 7" xfId="23594"/>
    <cellStyle name="SAPBEXchaText 3 3 7 2" xfId="23595"/>
    <cellStyle name="SAPBEXchaText 3 3 7 3" xfId="23596"/>
    <cellStyle name="SAPBEXchaText 3 3 8" xfId="23597"/>
    <cellStyle name="SAPBEXchaText 3 3 9" xfId="23598"/>
    <cellStyle name="SAPBEXchaText 3 4" xfId="23599"/>
    <cellStyle name="SAPBEXchaText 3 4 2" xfId="23600"/>
    <cellStyle name="SAPBEXchaText 3 4 2 2" xfId="23601"/>
    <cellStyle name="SAPBEXchaText 3 4 2 2 2" xfId="23602"/>
    <cellStyle name="SAPBEXchaText 3 4 2 2 2 2" xfId="23603"/>
    <cellStyle name="SAPBEXchaText 3 4 2 2 3" xfId="23604"/>
    <cellStyle name="SAPBEXchaText 3 4 2 3" xfId="23605"/>
    <cellStyle name="SAPBEXchaText 3 4 2 3 2" xfId="23606"/>
    <cellStyle name="SAPBEXchaText 3 4 2 3 2 2" xfId="23607"/>
    <cellStyle name="SAPBEXchaText 3 4 2 3 3" xfId="23608"/>
    <cellStyle name="SAPBEXchaText 3 4 2 4" xfId="23609"/>
    <cellStyle name="SAPBEXchaText 3 4 2 4 2" xfId="23610"/>
    <cellStyle name="SAPBEXchaText 3 4 2 5" xfId="23611"/>
    <cellStyle name="SAPBEXchaText 3 4 2 5 2" xfId="23612"/>
    <cellStyle name="SAPBEXchaText 3 4 2 6" xfId="23613"/>
    <cellStyle name="SAPBEXchaText 3 4 3" xfId="23614"/>
    <cellStyle name="SAPBEXchaText 3 4 3 2" xfId="23615"/>
    <cellStyle name="SAPBEXchaText 3 4 3 2 2" xfId="23616"/>
    <cellStyle name="SAPBEXchaText 3 4 3 2 2 2" xfId="23617"/>
    <cellStyle name="SAPBEXchaText 3 4 3 2 3" xfId="23618"/>
    <cellStyle name="SAPBEXchaText 3 4 3 3" xfId="23619"/>
    <cellStyle name="SAPBEXchaText 3 4 3 3 2" xfId="23620"/>
    <cellStyle name="SAPBEXchaText 3 4 3 3 2 2" xfId="23621"/>
    <cellStyle name="SAPBEXchaText 3 4 3 3 3" xfId="23622"/>
    <cellStyle name="SAPBEXchaText 3 4 3 4" xfId="23623"/>
    <cellStyle name="SAPBEXchaText 3 4 3 4 2" xfId="23624"/>
    <cellStyle name="SAPBEXchaText 3 4 3 5" xfId="23625"/>
    <cellStyle name="SAPBEXchaText 3 4 3 5 2" xfId="23626"/>
    <cellStyle name="SAPBEXchaText 3 4 3 6" xfId="23627"/>
    <cellStyle name="SAPBEXchaText 3 4 4" xfId="23628"/>
    <cellStyle name="SAPBEXchaText 3 4 4 2" xfId="23629"/>
    <cellStyle name="SAPBEXchaText 3 4 4 2 2" xfId="23630"/>
    <cellStyle name="SAPBEXchaText 3 4 4 2 3" xfId="23631"/>
    <cellStyle name="SAPBEXchaText 3 4 4 3" xfId="23632"/>
    <cellStyle name="SAPBEXchaText 3 4 4 4" xfId="23633"/>
    <cellStyle name="SAPBEXchaText 3 4 5" xfId="23634"/>
    <cellStyle name="SAPBEXchaText 3 4 5 2" xfId="23635"/>
    <cellStyle name="SAPBEXchaText 3 4 5 2 2" xfId="23636"/>
    <cellStyle name="SAPBEXchaText 3 4 5 2 3" xfId="23637"/>
    <cellStyle name="SAPBEXchaText 3 4 5 3" xfId="23638"/>
    <cellStyle name="SAPBEXchaText 3 4 5 4" xfId="23639"/>
    <cellStyle name="SAPBEXchaText 3 4 6" xfId="23640"/>
    <cellStyle name="SAPBEXchaText 3 4 6 2" xfId="23641"/>
    <cellStyle name="SAPBEXchaText 3 4 6 2 2" xfId="23642"/>
    <cellStyle name="SAPBEXchaText 3 4 6 2 3" xfId="23643"/>
    <cellStyle name="SAPBEXchaText 3 4 6 3" xfId="23644"/>
    <cellStyle name="SAPBEXchaText 3 4 6 4" xfId="23645"/>
    <cellStyle name="SAPBEXchaText 3 4 7" xfId="23646"/>
    <cellStyle name="SAPBEXchaText 3 4 7 2" xfId="23647"/>
    <cellStyle name="SAPBEXchaText 3 4 7 3" xfId="23648"/>
    <cellStyle name="SAPBEXchaText 3 4 8" xfId="23649"/>
    <cellStyle name="SAPBEXchaText 3 4 9" xfId="23650"/>
    <cellStyle name="SAPBEXchaText 3 4_Other Benefits Allocation %" xfId="23651"/>
    <cellStyle name="SAPBEXchaText 3 5" xfId="23652"/>
    <cellStyle name="SAPBEXchaText 3 5 2" xfId="23653"/>
    <cellStyle name="SAPBEXchaText 3 5 2 2" xfId="23654"/>
    <cellStyle name="SAPBEXchaText 3 5 2 3" xfId="23655"/>
    <cellStyle name="SAPBEXchaText 3 5 3" xfId="23656"/>
    <cellStyle name="SAPBEXchaText 3 5 4" xfId="23657"/>
    <cellStyle name="SAPBEXchaText 3 6" xfId="23658"/>
    <cellStyle name="SAPBEXchaText 3 6 2" xfId="23659"/>
    <cellStyle name="SAPBEXchaText 3 6 2 2" xfId="23660"/>
    <cellStyle name="SAPBEXchaText 3 6 2 3" xfId="23661"/>
    <cellStyle name="SAPBEXchaText 3 6 3" xfId="23662"/>
    <cellStyle name="SAPBEXchaText 3 6 4" xfId="23663"/>
    <cellStyle name="SAPBEXchaText 3 7" xfId="23664"/>
    <cellStyle name="SAPBEXchaText 3 7 2" xfId="23665"/>
    <cellStyle name="SAPBEXchaText 3 7 2 2" xfId="23666"/>
    <cellStyle name="SAPBEXchaText 3 7 2 3" xfId="23667"/>
    <cellStyle name="SAPBEXchaText 3 7 3" xfId="23668"/>
    <cellStyle name="SAPBEXchaText 3 7 4" xfId="23669"/>
    <cellStyle name="SAPBEXchaText 3 8" xfId="23670"/>
    <cellStyle name="SAPBEXchaText 3 8 2" xfId="23671"/>
    <cellStyle name="SAPBEXchaText 3 8 2 2" xfId="23672"/>
    <cellStyle name="SAPBEXchaText 3 8 2 3" xfId="23673"/>
    <cellStyle name="SAPBEXchaText 3 8 3" xfId="23674"/>
    <cellStyle name="SAPBEXchaText 3 8 4" xfId="23675"/>
    <cellStyle name="SAPBEXchaText 3 9" xfId="23676"/>
    <cellStyle name="SAPBEXchaText 3 9 2" xfId="23677"/>
    <cellStyle name="SAPBEXchaText 3 9 2 2" xfId="23678"/>
    <cellStyle name="SAPBEXchaText 3 9 2 3" xfId="23679"/>
    <cellStyle name="SAPBEXchaText 3 9 3" xfId="23680"/>
    <cellStyle name="SAPBEXchaText 3 9 4" xfId="23681"/>
    <cellStyle name="SAPBEXchaText 3_401K Summary" xfId="23682"/>
    <cellStyle name="SAPBEXchaText 30" xfId="23683"/>
    <cellStyle name="SAPBEXchaText 31" xfId="23684"/>
    <cellStyle name="SAPBEXchaText 32" xfId="23685"/>
    <cellStyle name="SAPBEXchaText 33" xfId="23686"/>
    <cellStyle name="SAPBEXchaText 34" xfId="23687"/>
    <cellStyle name="SAPBEXchaText 35" xfId="23688"/>
    <cellStyle name="SAPBEXchaText 4" xfId="23689"/>
    <cellStyle name="SAPBEXchaText 4 10" xfId="23690"/>
    <cellStyle name="SAPBEXchaText 4 11" xfId="23691"/>
    <cellStyle name="SAPBEXchaText 4 11 2" xfId="23692"/>
    <cellStyle name="SAPBEXchaText 4 11 2 2" xfId="23693"/>
    <cellStyle name="SAPBEXchaText 4 11 3" xfId="23694"/>
    <cellStyle name="SAPBEXchaText 4 12" xfId="23695"/>
    <cellStyle name="SAPBEXchaText 4 2" xfId="23696"/>
    <cellStyle name="SAPBEXchaText 4 2 2" xfId="23697"/>
    <cellStyle name="SAPBEXchaText 4 2 2 2" xfId="23698"/>
    <cellStyle name="SAPBEXchaText 4 2 2 2 2" xfId="23699"/>
    <cellStyle name="SAPBEXchaText 4 2 2 2 2 2" xfId="23700"/>
    <cellStyle name="SAPBEXchaText 4 2 2 2 3" xfId="23701"/>
    <cellStyle name="SAPBEXchaText 4 2 2 3" xfId="23702"/>
    <cellStyle name="SAPBEXchaText 4 2 2 3 2" xfId="23703"/>
    <cellStyle name="SAPBEXchaText 4 2 2 3 2 2" xfId="23704"/>
    <cellStyle name="SAPBEXchaText 4 2 2 3 3" xfId="23705"/>
    <cellStyle name="SAPBEXchaText 4 2 2 4" xfId="23706"/>
    <cellStyle name="SAPBEXchaText 4 2 2 4 2" xfId="23707"/>
    <cellStyle name="SAPBEXchaText 4 2 2 5" xfId="23708"/>
    <cellStyle name="SAPBEXchaText 4 2 2 5 2" xfId="23709"/>
    <cellStyle name="SAPBEXchaText 4 2 2 6" xfId="23710"/>
    <cellStyle name="SAPBEXchaText 4 2 3" xfId="23711"/>
    <cellStyle name="SAPBEXchaText 4 2 3 2" xfId="23712"/>
    <cellStyle name="SAPBEXchaText 4 2 3 2 2" xfId="23713"/>
    <cellStyle name="SAPBEXchaText 4 2 3 2 2 2" xfId="23714"/>
    <cellStyle name="SAPBEXchaText 4 2 3 2 3" xfId="23715"/>
    <cellStyle name="SAPBEXchaText 4 2 3 3" xfId="23716"/>
    <cellStyle name="SAPBEXchaText 4 2 3 3 2" xfId="23717"/>
    <cellStyle name="SAPBEXchaText 4 2 3 3 2 2" xfId="23718"/>
    <cellStyle name="SAPBEXchaText 4 2 3 3 3" xfId="23719"/>
    <cellStyle name="SAPBEXchaText 4 2 3 4" xfId="23720"/>
    <cellStyle name="SAPBEXchaText 4 2 3 4 2" xfId="23721"/>
    <cellStyle name="SAPBEXchaText 4 2 3 5" xfId="23722"/>
    <cellStyle name="SAPBEXchaText 4 2 3 5 2" xfId="23723"/>
    <cellStyle name="SAPBEXchaText 4 2 3 6" xfId="23724"/>
    <cellStyle name="SAPBEXchaText 4 2 4" xfId="23725"/>
    <cellStyle name="SAPBEXchaText 4 2 4 2" xfId="23726"/>
    <cellStyle name="SAPBEXchaText 4 2 4 2 2" xfId="23727"/>
    <cellStyle name="SAPBEXchaText 4 2 4 2 2 2" xfId="23728"/>
    <cellStyle name="SAPBEXchaText 4 2 4 2 3" xfId="23729"/>
    <cellStyle name="SAPBEXchaText 4 2 4 3" xfId="23730"/>
    <cellStyle name="SAPBEXchaText 4 2 4 3 2" xfId="23731"/>
    <cellStyle name="SAPBEXchaText 4 2 4 3 2 2" xfId="23732"/>
    <cellStyle name="SAPBEXchaText 4 2 4 3 3" xfId="23733"/>
    <cellStyle name="SAPBEXchaText 4 2 4 4" xfId="23734"/>
    <cellStyle name="SAPBEXchaText 4 2 4 4 2" xfId="23735"/>
    <cellStyle name="SAPBEXchaText 4 2 4 5" xfId="23736"/>
    <cellStyle name="SAPBEXchaText 4 2 4 5 2" xfId="23737"/>
    <cellStyle name="SAPBEXchaText 4 2 4 6" xfId="23738"/>
    <cellStyle name="SAPBEXchaText 4 2 5" xfId="23739"/>
    <cellStyle name="SAPBEXchaText 4 2 5 2" xfId="23740"/>
    <cellStyle name="SAPBEXchaText 4 2 5 2 2" xfId="23741"/>
    <cellStyle name="SAPBEXchaText 4 2 5 3" xfId="23742"/>
    <cellStyle name="SAPBEXchaText 4 2 6" xfId="23743"/>
    <cellStyle name="SAPBEXchaText 4 2_Other Benefits Allocation %" xfId="23744"/>
    <cellStyle name="SAPBEXchaText 4 3" xfId="23745"/>
    <cellStyle name="SAPBEXchaText 4 3 2" xfId="23746"/>
    <cellStyle name="SAPBEXchaText 4 3 2 2" xfId="23747"/>
    <cellStyle name="SAPBEXchaText 4 3 2 3" xfId="23748"/>
    <cellStyle name="SAPBEXchaText 4 3 3" xfId="23749"/>
    <cellStyle name="SAPBEXchaText 4 3 4" xfId="23750"/>
    <cellStyle name="SAPBEXchaText 4 3_Other Benefits Allocation %" xfId="23751"/>
    <cellStyle name="SAPBEXchaText 4 4" xfId="23752"/>
    <cellStyle name="SAPBEXchaText 4 4 2" xfId="23753"/>
    <cellStyle name="SAPBEXchaText 4 4 2 2" xfId="23754"/>
    <cellStyle name="SAPBEXchaText 4 4 2 2 2" xfId="23755"/>
    <cellStyle name="SAPBEXchaText 4 4 2 2 2 2" xfId="23756"/>
    <cellStyle name="SAPBEXchaText 4 4 2 2 3" xfId="23757"/>
    <cellStyle name="SAPBEXchaText 4 4 2 3" xfId="23758"/>
    <cellStyle name="SAPBEXchaText 4 4 2 3 2" xfId="23759"/>
    <cellStyle name="SAPBEXchaText 4 4 2 3 2 2" xfId="23760"/>
    <cellStyle name="SAPBEXchaText 4 4 2 3 3" xfId="23761"/>
    <cellStyle name="SAPBEXchaText 4 4 2 4" xfId="23762"/>
    <cellStyle name="SAPBEXchaText 4 4 2 4 2" xfId="23763"/>
    <cellStyle name="SAPBEXchaText 4 4 2 5" xfId="23764"/>
    <cellStyle name="SAPBEXchaText 4 4 2 5 2" xfId="23765"/>
    <cellStyle name="SAPBEXchaText 4 4 2 6" xfId="23766"/>
    <cellStyle name="SAPBEXchaText 4 4 3" xfId="23767"/>
    <cellStyle name="SAPBEXchaText 4 4 3 2" xfId="23768"/>
    <cellStyle name="SAPBEXchaText 4 4 3 2 2" xfId="23769"/>
    <cellStyle name="SAPBEXchaText 4 4 3 2 2 2" xfId="23770"/>
    <cellStyle name="SAPBEXchaText 4 4 3 2 3" xfId="23771"/>
    <cellStyle name="SAPBEXchaText 4 4 3 3" xfId="23772"/>
    <cellStyle name="SAPBEXchaText 4 4 3 3 2" xfId="23773"/>
    <cellStyle name="SAPBEXchaText 4 4 3 3 2 2" xfId="23774"/>
    <cellStyle name="SAPBEXchaText 4 4 3 3 3" xfId="23775"/>
    <cellStyle name="SAPBEXchaText 4 4 3 4" xfId="23776"/>
    <cellStyle name="SAPBEXchaText 4 4 3 4 2" xfId="23777"/>
    <cellStyle name="SAPBEXchaText 4 4 3 5" xfId="23778"/>
    <cellStyle name="SAPBEXchaText 4 4 3 5 2" xfId="23779"/>
    <cellStyle name="SAPBEXchaText 4 4 3 6" xfId="23780"/>
    <cellStyle name="SAPBEXchaText 4 4 4" xfId="23781"/>
    <cellStyle name="SAPBEXchaText 4 4 4 2" xfId="23782"/>
    <cellStyle name="SAPBEXchaText 4 4 4 2 2" xfId="23783"/>
    <cellStyle name="SAPBEXchaText 4 4 4 3" xfId="23784"/>
    <cellStyle name="SAPBEXchaText 4 4 5" xfId="23785"/>
    <cellStyle name="SAPBEXchaText 4 4 5 2" xfId="23786"/>
    <cellStyle name="SAPBEXchaText 4 4 5 2 2" xfId="23787"/>
    <cellStyle name="SAPBEXchaText 4 4 5 3" xfId="23788"/>
    <cellStyle name="SAPBEXchaText 4 4 6" xfId="23789"/>
    <cellStyle name="SAPBEXchaText 4 4 6 2" xfId="23790"/>
    <cellStyle name="SAPBEXchaText 4 4 7" xfId="23791"/>
    <cellStyle name="SAPBEXchaText 4 4 7 2" xfId="23792"/>
    <cellStyle name="SAPBEXchaText 4 4 8" xfId="23793"/>
    <cellStyle name="SAPBEXchaText 4 4_Other Benefits Allocation %" xfId="23794"/>
    <cellStyle name="SAPBEXchaText 4 5" xfId="23795"/>
    <cellStyle name="SAPBEXchaText 4 5 2" xfId="23796"/>
    <cellStyle name="SAPBEXchaText 4 5 2 2" xfId="23797"/>
    <cellStyle name="SAPBEXchaText 4 5 2 3" xfId="23798"/>
    <cellStyle name="SAPBEXchaText 4 5 3" xfId="23799"/>
    <cellStyle name="SAPBEXchaText 4 5 4" xfId="23800"/>
    <cellStyle name="SAPBEXchaText 4 6" xfId="23801"/>
    <cellStyle name="SAPBEXchaText 4 6 2" xfId="23802"/>
    <cellStyle name="SAPBEXchaText 4 6 2 2" xfId="23803"/>
    <cellStyle name="SAPBEXchaText 4 6 2 3" xfId="23804"/>
    <cellStyle name="SAPBEXchaText 4 6 3" xfId="23805"/>
    <cellStyle name="SAPBEXchaText 4 6 4" xfId="23806"/>
    <cellStyle name="SAPBEXchaText 4 7" xfId="23807"/>
    <cellStyle name="SAPBEXchaText 4 7 2" xfId="23808"/>
    <cellStyle name="SAPBEXchaText 4 7 3" xfId="23809"/>
    <cellStyle name="SAPBEXchaText 4 8" xfId="23810"/>
    <cellStyle name="SAPBEXchaText 4 9" xfId="23811"/>
    <cellStyle name="SAPBEXchaText 4_401K Summary" xfId="23812"/>
    <cellStyle name="SAPBEXchaText 5" xfId="23813"/>
    <cellStyle name="SAPBEXchaText 5 2" xfId="23814"/>
    <cellStyle name="SAPBEXchaText 5 2 2" xfId="23815"/>
    <cellStyle name="SAPBEXchaText 5 2 2 2" xfId="23816"/>
    <cellStyle name="SAPBEXchaText 5 2 2 3" xfId="23817"/>
    <cellStyle name="SAPBEXchaText 5 2 3" xfId="23818"/>
    <cellStyle name="SAPBEXchaText 5 2 4" xfId="23819"/>
    <cellStyle name="SAPBEXchaText 5 3" xfId="23820"/>
    <cellStyle name="SAPBEXchaText 5 3 2" xfId="23821"/>
    <cellStyle name="SAPBEXchaText 5 3 2 2" xfId="23822"/>
    <cellStyle name="SAPBEXchaText 5 3 2 3" xfId="23823"/>
    <cellStyle name="SAPBEXchaText 5 3 3" xfId="23824"/>
    <cellStyle name="SAPBEXchaText 5 3 4" xfId="23825"/>
    <cellStyle name="SAPBEXchaText 5 4" xfId="23826"/>
    <cellStyle name="SAPBEXchaText 5 4 2" xfId="23827"/>
    <cellStyle name="SAPBEXchaText 5 4 2 2" xfId="23828"/>
    <cellStyle name="SAPBEXchaText 5 4 2 3" xfId="23829"/>
    <cellStyle name="SAPBEXchaText 5 4 3" xfId="23830"/>
    <cellStyle name="SAPBEXchaText 5 4 4" xfId="23831"/>
    <cellStyle name="SAPBEXchaText 5 5" xfId="23832"/>
    <cellStyle name="SAPBEXchaText 5 5 2" xfId="23833"/>
    <cellStyle name="SAPBEXchaText 5 5 2 2" xfId="23834"/>
    <cellStyle name="SAPBEXchaText 5 5 2 3" xfId="23835"/>
    <cellStyle name="SAPBEXchaText 5 5 3" xfId="23836"/>
    <cellStyle name="SAPBEXchaText 5 5 4" xfId="23837"/>
    <cellStyle name="SAPBEXchaText 5 6" xfId="23838"/>
    <cellStyle name="SAPBEXchaText 5 6 2" xfId="23839"/>
    <cellStyle name="SAPBEXchaText 5 6 2 2" xfId="23840"/>
    <cellStyle name="SAPBEXchaText 5 6 2 3" xfId="23841"/>
    <cellStyle name="SAPBEXchaText 5 6 3" xfId="23842"/>
    <cellStyle name="SAPBEXchaText 5 6 4" xfId="23843"/>
    <cellStyle name="SAPBEXchaText 5 7" xfId="23844"/>
    <cellStyle name="SAPBEXchaText 5 7 2" xfId="23845"/>
    <cellStyle name="SAPBEXchaText 5 7 3" xfId="23846"/>
    <cellStyle name="SAPBEXchaText 5 8" xfId="23847"/>
    <cellStyle name="SAPBEXchaText 5 9" xfId="23848"/>
    <cellStyle name="SAPBEXchaText 6" xfId="23849"/>
    <cellStyle name="SAPBEXchaText 6 2" xfId="23850"/>
    <cellStyle name="SAPBEXchaText 6 2 2" xfId="23851"/>
    <cellStyle name="SAPBEXchaText 6 2 2 2" xfId="23852"/>
    <cellStyle name="SAPBEXchaText 6 2 2 3" xfId="23853"/>
    <cellStyle name="SAPBEXchaText 6 2 3" xfId="23854"/>
    <cellStyle name="SAPBEXchaText 6 2 4" xfId="23855"/>
    <cellStyle name="SAPBEXchaText 6 3" xfId="23856"/>
    <cellStyle name="SAPBEXchaText 6 3 2" xfId="23857"/>
    <cellStyle name="SAPBEXchaText 6 3 2 2" xfId="23858"/>
    <cellStyle name="SAPBEXchaText 6 3 2 3" xfId="23859"/>
    <cellStyle name="SAPBEXchaText 6 3 3" xfId="23860"/>
    <cellStyle name="SAPBEXchaText 6 3 4" xfId="23861"/>
    <cellStyle name="SAPBEXchaText 6 4" xfId="23862"/>
    <cellStyle name="SAPBEXchaText 6 4 2" xfId="23863"/>
    <cellStyle name="SAPBEXchaText 6 4 2 2" xfId="23864"/>
    <cellStyle name="SAPBEXchaText 6 4 2 3" xfId="23865"/>
    <cellStyle name="SAPBEXchaText 6 4 3" xfId="23866"/>
    <cellStyle name="SAPBEXchaText 6 4 4" xfId="23867"/>
    <cellStyle name="SAPBEXchaText 6 5" xfId="23868"/>
    <cellStyle name="SAPBEXchaText 6 5 2" xfId="23869"/>
    <cellStyle name="SAPBEXchaText 6 5 2 2" xfId="23870"/>
    <cellStyle name="SAPBEXchaText 6 5 2 3" xfId="23871"/>
    <cellStyle name="SAPBEXchaText 6 5 3" xfId="23872"/>
    <cellStyle name="SAPBEXchaText 6 5 4" xfId="23873"/>
    <cellStyle name="SAPBEXchaText 6 6" xfId="23874"/>
    <cellStyle name="SAPBEXchaText 6 6 2" xfId="23875"/>
    <cellStyle name="SAPBEXchaText 6 6 2 2" xfId="23876"/>
    <cellStyle name="SAPBEXchaText 6 6 2 3" xfId="23877"/>
    <cellStyle name="SAPBEXchaText 6 6 3" xfId="23878"/>
    <cellStyle name="SAPBEXchaText 6 6 4" xfId="23879"/>
    <cellStyle name="SAPBEXchaText 6 7" xfId="23880"/>
    <cellStyle name="SAPBEXchaText 6 7 2" xfId="23881"/>
    <cellStyle name="SAPBEXchaText 6 7 3" xfId="23882"/>
    <cellStyle name="SAPBEXchaText 6 8" xfId="23883"/>
    <cellStyle name="SAPBEXchaText 6 9" xfId="23884"/>
    <cellStyle name="SAPBEXchaText 7" xfId="23885"/>
    <cellStyle name="SAPBEXchaText 7 2" xfId="23886"/>
    <cellStyle name="SAPBEXchaText 7 2 2" xfId="23887"/>
    <cellStyle name="SAPBEXchaText 7 2 3" xfId="23888"/>
    <cellStyle name="SAPBEXchaText 7 3" xfId="23889"/>
    <cellStyle name="SAPBEXchaText 7 4" xfId="23890"/>
    <cellStyle name="SAPBEXchaText 8" xfId="23891"/>
    <cellStyle name="SAPBEXchaText 8 2" xfId="23892"/>
    <cellStyle name="SAPBEXchaText 8 2 2" xfId="23893"/>
    <cellStyle name="SAPBEXchaText 8 2 3" xfId="23894"/>
    <cellStyle name="SAPBEXchaText 8 3" xfId="23895"/>
    <cellStyle name="SAPBEXchaText 8 4" xfId="23896"/>
    <cellStyle name="SAPBEXchaText 9" xfId="23897"/>
    <cellStyle name="SAPBEXchaText 9 2" xfId="23898"/>
    <cellStyle name="SAPBEXchaText 9 2 2" xfId="23899"/>
    <cellStyle name="SAPBEXchaText 9 2 3" xfId="23900"/>
    <cellStyle name="SAPBEXchaText 9 3" xfId="23901"/>
    <cellStyle name="SAPBEXchaText 9 4" xfId="23902"/>
    <cellStyle name="SAPBEXchaText_01-13 NEE  F&amp;O Prelim" xfId="23903"/>
    <cellStyle name="SAPBEXexcBad7" xfId="23904"/>
    <cellStyle name="SAPBEXexcBad7 10" xfId="23905"/>
    <cellStyle name="SAPBEXexcBad7 10 2" xfId="23906"/>
    <cellStyle name="SAPBEXexcBad7 10 2 2" xfId="23907"/>
    <cellStyle name="SAPBEXexcBad7 10 2 2 2" xfId="23908"/>
    <cellStyle name="SAPBEXexcBad7 10 2 3" xfId="23909"/>
    <cellStyle name="SAPBEXexcBad7 10 3" xfId="23910"/>
    <cellStyle name="SAPBEXexcBad7 10 3 2" xfId="23911"/>
    <cellStyle name="SAPBEXexcBad7 10 3 2 2" xfId="23912"/>
    <cellStyle name="SAPBEXexcBad7 10 3 3" xfId="23913"/>
    <cellStyle name="SAPBEXexcBad7 10 4" xfId="23914"/>
    <cellStyle name="SAPBEXexcBad7 10 4 2" xfId="23915"/>
    <cellStyle name="SAPBEXexcBad7 10 5" xfId="23916"/>
    <cellStyle name="SAPBEXexcBad7 10 5 2" xfId="23917"/>
    <cellStyle name="SAPBEXexcBad7 10 6" xfId="23918"/>
    <cellStyle name="SAPBEXexcBad7 11" xfId="23919"/>
    <cellStyle name="SAPBEXexcBad7 11 2" xfId="23920"/>
    <cellStyle name="SAPBEXexcBad7 11 2 2" xfId="23921"/>
    <cellStyle name="SAPBEXexcBad7 11 2 2 2" xfId="23922"/>
    <cellStyle name="SAPBEXexcBad7 11 2 3" xfId="23923"/>
    <cellStyle name="SAPBEXexcBad7 11 3" xfId="23924"/>
    <cellStyle name="SAPBEXexcBad7 11 3 2" xfId="23925"/>
    <cellStyle name="SAPBEXexcBad7 11 3 2 2" xfId="23926"/>
    <cellStyle name="SAPBEXexcBad7 11 3 3" xfId="23927"/>
    <cellStyle name="SAPBEXexcBad7 11 4" xfId="23928"/>
    <cellStyle name="SAPBEXexcBad7 11 4 2" xfId="23929"/>
    <cellStyle name="SAPBEXexcBad7 11 5" xfId="23930"/>
    <cellStyle name="SAPBEXexcBad7 11 5 2" xfId="23931"/>
    <cellStyle name="SAPBEXexcBad7 11 6" xfId="23932"/>
    <cellStyle name="SAPBEXexcBad7 12" xfId="23933"/>
    <cellStyle name="SAPBEXexcBad7 12 2" xfId="23934"/>
    <cellStyle name="SAPBEXexcBad7 12 2 2" xfId="23935"/>
    <cellStyle name="SAPBEXexcBad7 12 2 2 2" xfId="23936"/>
    <cellStyle name="SAPBEXexcBad7 12 2 3" xfId="23937"/>
    <cellStyle name="SAPBEXexcBad7 12 3" xfId="23938"/>
    <cellStyle name="SAPBEXexcBad7 12 3 2" xfId="23939"/>
    <cellStyle name="SAPBEXexcBad7 12 3 2 2" xfId="23940"/>
    <cellStyle name="SAPBEXexcBad7 12 3 3" xfId="23941"/>
    <cellStyle name="SAPBEXexcBad7 12 4" xfId="23942"/>
    <cellStyle name="SAPBEXexcBad7 12 4 2" xfId="23943"/>
    <cellStyle name="SAPBEXexcBad7 12 5" xfId="23944"/>
    <cellStyle name="SAPBEXexcBad7 12 5 2" xfId="23945"/>
    <cellStyle name="SAPBEXexcBad7 12 6" xfId="23946"/>
    <cellStyle name="SAPBEXexcBad7 13" xfId="23947"/>
    <cellStyle name="SAPBEXexcBad7 13 2" xfId="23948"/>
    <cellStyle name="SAPBEXexcBad7 13 2 2" xfId="23949"/>
    <cellStyle name="SAPBEXexcBad7 13 3" xfId="23950"/>
    <cellStyle name="SAPBEXexcBad7 14" xfId="23951"/>
    <cellStyle name="SAPBEXexcBad7 14 2" xfId="23952"/>
    <cellStyle name="SAPBEXexcBad7 14 2 2" xfId="23953"/>
    <cellStyle name="SAPBEXexcBad7 14 3" xfId="23954"/>
    <cellStyle name="SAPBEXexcBad7 15" xfId="23955"/>
    <cellStyle name="SAPBEXexcBad7 15 2" xfId="23956"/>
    <cellStyle name="SAPBEXexcBad7 15 2 2" xfId="23957"/>
    <cellStyle name="SAPBEXexcBad7 15 3" xfId="23958"/>
    <cellStyle name="SAPBEXexcBad7 16" xfId="23959"/>
    <cellStyle name="SAPBEXexcBad7 17" xfId="23960"/>
    <cellStyle name="SAPBEXexcBad7 2" xfId="23961"/>
    <cellStyle name="SAPBEXexcBad7 2 10" xfId="23962"/>
    <cellStyle name="SAPBEXexcBad7 2 10 2" xfId="23963"/>
    <cellStyle name="SAPBEXexcBad7 2 10 2 2" xfId="23964"/>
    <cellStyle name="SAPBEXexcBad7 2 10 3" xfId="23965"/>
    <cellStyle name="SAPBEXexcBad7 2 11" xfId="23966"/>
    <cellStyle name="SAPBEXexcBad7 2 11 2" xfId="23967"/>
    <cellStyle name="SAPBEXexcBad7 2 11 2 2" xfId="23968"/>
    <cellStyle name="SAPBEXexcBad7 2 11 3" xfId="23969"/>
    <cellStyle name="SAPBEXexcBad7 2 12" xfId="23970"/>
    <cellStyle name="SAPBEXexcBad7 2 12 2" xfId="23971"/>
    <cellStyle name="SAPBEXexcBad7 2 12 2 2" xfId="23972"/>
    <cellStyle name="SAPBEXexcBad7 2 12 3" xfId="23973"/>
    <cellStyle name="SAPBEXexcBad7 2 13" xfId="23974"/>
    <cellStyle name="SAPBEXexcBad7 2 13 2" xfId="23975"/>
    <cellStyle name="SAPBEXexcBad7 2 13 2 2" xfId="23976"/>
    <cellStyle name="SAPBEXexcBad7 2 13 3" xfId="23977"/>
    <cellStyle name="SAPBEXexcBad7 2 14" xfId="23978"/>
    <cellStyle name="SAPBEXexcBad7 2 14 2" xfId="23979"/>
    <cellStyle name="SAPBEXexcBad7 2 14 3" xfId="23980"/>
    <cellStyle name="SAPBEXexcBad7 2 15" xfId="23981"/>
    <cellStyle name="SAPBEXexcBad7 2 16" xfId="23982"/>
    <cellStyle name="SAPBEXexcBad7 2 2" xfId="23983"/>
    <cellStyle name="SAPBEXexcBad7 2 2 10" xfId="23984"/>
    <cellStyle name="SAPBEXexcBad7 2 2 10 2" xfId="23985"/>
    <cellStyle name="SAPBEXexcBad7 2 2 10 2 2" xfId="23986"/>
    <cellStyle name="SAPBEXexcBad7 2 2 10 3" xfId="23987"/>
    <cellStyle name="SAPBEXexcBad7 2 2 11" xfId="23988"/>
    <cellStyle name="SAPBEXexcBad7 2 2 11 2" xfId="23989"/>
    <cellStyle name="SAPBEXexcBad7 2 2 11 2 2" xfId="23990"/>
    <cellStyle name="SAPBEXexcBad7 2 2 11 3" xfId="23991"/>
    <cellStyle name="SAPBEXexcBad7 2 2 12" xfId="23992"/>
    <cellStyle name="SAPBEXexcBad7 2 2 2" xfId="23993"/>
    <cellStyle name="SAPBEXexcBad7 2 2 2 2" xfId="23994"/>
    <cellStyle name="SAPBEXexcBad7 2 2 2 2 2" xfId="23995"/>
    <cellStyle name="SAPBEXexcBad7 2 2 2 2 2 2" xfId="23996"/>
    <cellStyle name="SAPBEXexcBad7 2 2 2 2 2 2 2" xfId="23997"/>
    <cellStyle name="SAPBEXexcBad7 2 2 2 2 2 3" xfId="23998"/>
    <cellStyle name="SAPBEXexcBad7 2 2 2 2 3" xfId="23999"/>
    <cellStyle name="SAPBEXexcBad7 2 2 2 2 3 2" xfId="24000"/>
    <cellStyle name="SAPBEXexcBad7 2 2 2 2 3 2 2" xfId="24001"/>
    <cellStyle name="SAPBEXexcBad7 2 2 2 2 3 3" xfId="24002"/>
    <cellStyle name="SAPBEXexcBad7 2 2 2 2 4" xfId="24003"/>
    <cellStyle name="SAPBEXexcBad7 2 2 2 2 4 2" xfId="24004"/>
    <cellStyle name="SAPBEXexcBad7 2 2 2 2 5" xfId="24005"/>
    <cellStyle name="SAPBEXexcBad7 2 2 2 2 5 2" xfId="24006"/>
    <cellStyle name="SAPBEXexcBad7 2 2 2 2 6" xfId="24007"/>
    <cellStyle name="SAPBEXexcBad7 2 2 2 3" xfId="24008"/>
    <cellStyle name="SAPBEXexcBad7 2 2 2 3 2" xfId="24009"/>
    <cellStyle name="SAPBEXexcBad7 2 2 2 3 2 2" xfId="24010"/>
    <cellStyle name="SAPBEXexcBad7 2 2 2 3 2 2 2" xfId="24011"/>
    <cellStyle name="SAPBEXexcBad7 2 2 2 3 2 3" xfId="24012"/>
    <cellStyle name="SAPBEXexcBad7 2 2 2 3 3" xfId="24013"/>
    <cellStyle name="SAPBEXexcBad7 2 2 2 3 3 2" xfId="24014"/>
    <cellStyle name="SAPBEXexcBad7 2 2 2 3 3 2 2" xfId="24015"/>
    <cellStyle name="SAPBEXexcBad7 2 2 2 3 3 3" xfId="24016"/>
    <cellStyle name="SAPBEXexcBad7 2 2 2 3 4" xfId="24017"/>
    <cellStyle name="SAPBEXexcBad7 2 2 2 3 4 2" xfId="24018"/>
    <cellStyle name="SAPBEXexcBad7 2 2 2 3 5" xfId="24019"/>
    <cellStyle name="SAPBEXexcBad7 2 2 2 3 5 2" xfId="24020"/>
    <cellStyle name="SAPBEXexcBad7 2 2 2 3 6" xfId="24021"/>
    <cellStyle name="SAPBEXexcBad7 2 2 2 4" xfId="24022"/>
    <cellStyle name="SAPBEXexcBad7 2 2 2 4 2" xfId="24023"/>
    <cellStyle name="SAPBEXexcBad7 2 2 2 4 2 2" xfId="24024"/>
    <cellStyle name="SAPBEXexcBad7 2 2 2 4 2 2 2" xfId="24025"/>
    <cellStyle name="SAPBEXexcBad7 2 2 2 4 2 3" xfId="24026"/>
    <cellStyle name="SAPBEXexcBad7 2 2 2 4 3" xfId="24027"/>
    <cellStyle name="SAPBEXexcBad7 2 2 2 4 3 2" xfId="24028"/>
    <cellStyle name="SAPBEXexcBad7 2 2 2 4 3 2 2" xfId="24029"/>
    <cellStyle name="SAPBEXexcBad7 2 2 2 4 3 3" xfId="24030"/>
    <cellStyle name="SAPBEXexcBad7 2 2 2 4 4" xfId="24031"/>
    <cellStyle name="SAPBEXexcBad7 2 2 2 4 4 2" xfId="24032"/>
    <cellStyle name="SAPBEXexcBad7 2 2 2 4 5" xfId="24033"/>
    <cellStyle name="SAPBEXexcBad7 2 2 2 4 5 2" xfId="24034"/>
    <cellStyle name="SAPBEXexcBad7 2 2 2 4 6" xfId="24035"/>
    <cellStyle name="SAPBEXexcBad7 2 2 2 5" xfId="24036"/>
    <cellStyle name="SAPBEXexcBad7 2 2 2 5 2" xfId="24037"/>
    <cellStyle name="SAPBEXexcBad7 2 2 2 5 2 2" xfId="24038"/>
    <cellStyle name="SAPBEXexcBad7 2 2 2 5 2 3" xfId="24039"/>
    <cellStyle name="SAPBEXexcBad7 2 2 2 5 3" xfId="24040"/>
    <cellStyle name="SAPBEXexcBad7 2 2 2 5 4" xfId="24041"/>
    <cellStyle name="SAPBEXexcBad7 2 2 2 6" xfId="24042"/>
    <cellStyle name="SAPBEXexcBad7 2 2 2 6 2" xfId="24043"/>
    <cellStyle name="SAPBEXexcBad7 2 2 2 6 2 2" xfId="24044"/>
    <cellStyle name="SAPBEXexcBad7 2 2 2 6 2 3" xfId="24045"/>
    <cellStyle name="SAPBEXexcBad7 2 2 2 6 3" xfId="24046"/>
    <cellStyle name="SAPBEXexcBad7 2 2 2 6 4" xfId="24047"/>
    <cellStyle name="SAPBEXexcBad7 2 2 2 7" xfId="24048"/>
    <cellStyle name="SAPBEXexcBad7 2 2 2 7 2" xfId="24049"/>
    <cellStyle name="SAPBEXexcBad7 2 2 2 7 3" xfId="24050"/>
    <cellStyle name="SAPBEXexcBad7 2 2 2 8" xfId="24051"/>
    <cellStyle name="SAPBEXexcBad7 2 2 2 9" xfId="24052"/>
    <cellStyle name="SAPBEXexcBad7 2 2 2_Other Benefits Allocation %" xfId="24053"/>
    <cellStyle name="SAPBEXexcBad7 2 2 3" xfId="24054"/>
    <cellStyle name="SAPBEXexcBad7 2 2 3 2" xfId="24055"/>
    <cellStyle name="SAPBEXexcBad7 2 2 3 2 2" xfId="24056"/>
    <cellStyle name="SAPBEXexcBad7 2 2 3 2 2 2" xfId="24057"/>
    <cellStyle name="SAPBEXexcBad7 2 2 3 2 2 2 2" xfId="24058"/>
    <cellStyle name="SAPBEXexcBad7 2 2 3 2 2 3" xfId="24059"/>
    <cellStyle name="SAPBEXexcBad7 2 2 3 2 3" xfId="24060"/>
    <cellStyle name="SAPBEXexcBad7 2 2 3 2 3 2" xfId="24061"/>
    <cellStyle name="SAPBEXexcBad7 2 2 3 2 3 2 2" xfId="24062"/>
    <cellStyle name="SAPBEXexcBad7 2 2 3 2 3 3" xfId="24063"/>
    <cellStyle name="SAPBEXexcBad7 2 2 3 2 4" xfId="24064"/>
    <cellStyle name="SAPBEXexcBad7 2 2 3 2 4 2" xfId="24065"/>
    <cellStyle name="SAPBEXexcBad7 2 2 3 2 5" xfId="24066"/>
    <cellStyle name="SAPBEXexcBad7 2 2 3 2 5 2" xfId="24067"/>
    <cellStyle name="SAPBEXexcBad7 2 2 3 2 6" xfId="24068"/>
    <cellStyle name="SAPBEXexcBad7 2 2 3 3" xfId="24069"/>
    <cellStyle name="SAPBEXexcBad7 2 2 3 3 2" xfId="24070"/>
    <cellStyle name="SAPBEXexcBad7 2 2 3 3 2 2" xfId="24071"/>
    <cellStyle name="SAPBEXexcBad7 2 2 3 3 2 2 2" xfId="24072"/>
    <cellStyle name="SAPBEXexcBad7 2 2 3 3 2 3" xfId="24073"/>
    <cellStyle name="SAPBEXexcBad7 2 2 3 3 3" xfId="24074"/>
    <cellStyle name="SAPBEXexcBad7 2 2 3 3 3 2" xfId="24075"/>
    <cellStyle name="SAPBEXexcBad7 2 2 3 3 3 2 2" xfId="24076"/>
    <cellStyle name="SAPBEXexcBad7 2 2 3 3 3 3" xfId="24077"/>
    <cellStyle name="SAPBEXexcBad7 2 2 3 3 4" xfId="24078"/>
    <cellStyle name="SAPBEXexcBad7 2 2 3 3 4 2" xfId="24079"/>
    <cellStyle name="SAPBEXexcBad7 2 2 3 3 5" xfId="24080"/>
    <cellStyle name="SAPBEXexcBad7 2 2 3 3 5 2" xfId="24081"/>
    <cellStyle name="SAPBEXexcBad7 2 2 3 3 6" xfId="24082"/>
    <cellStyle name="SAPBEXexcBad7 2 2 3 4" xfId="24083"/>
    <cellStyle name="SAPBEXexcBad7 2 2 3 4 2" xfId="24084"/>
    <cellStyle name="SAPBEXexcBad7 2 2 3 4 2 2" xfId="24085"/>
    <cellStyle name="SAPBEXexcBad7 2 2 3 4 2 3" xfId="24086"/>
    <cellStyle name="SAPBEXexcBad7 2 2 3 4 3" xfId="24087"/>
    <cellStyle name="SAPBEXexcBad7 2 2 3 4 4" xfId="24088"/>
    <cellStyle name="SAPBEXexcBad7 2 2 3 5" xfId="24089"/>
    <cellStyle name="SAPBEXexcBad7 2 2 3 5 2" xfId="24090"/>
    <cellStyle name="SAPBEXexcBad7 2 2 3 5 2 2" xfId="24091"/>
    <cellStyle name="SAPBEXexcBad7 2 2 3 5 2 3" xfId="24092"/>
    <cellStyle name="SAPBEXexcBad7 2 2 3 5 3" xfId="24093"/>
    <cellStyle name="SAPBEXexcBad7 2 2 3 5 4" xfId="24094"/>
    <cellStyle name="SAPBEXexcBad7 2 2 3 6" xfId="24095"/>
    <cellStyle name="SAPBEXexcBad7 2 2 3 6 2" xfId="24096"/>
    <cellStyle name="SAPBEXexcBad7 2 2 3 6 2 2" xfId="24097"/>
    <cellStyle name="SAPBEXexcBad7 2 2 3 6 2 3" xfId="24098"/>
    <cellStyle name="SAPBEXexcBad7 2 2 3 6 3" xfId="24099"/>
    <cellStyle name="SAPBEXexcBad7 2 2 3 6 4" xfId="24100"/>
    <cellStyle name="SAPBEXexcBad7 2 2 3 7" xfId="24101"/>
    <cellStyle name="SAPBEXexcBad7 2 2 3 7 2" xfId="24102"/>
    <cellStyle name="SAPBEXexcBad7 2 2 3 7 3" xfId="24103"/>
    <cellStyle name="SAPBEXexcBad7 2 2 3 8" xfId="24104"/>
    <cellStyle name="SAPBEXexcBad7 2 2 3 9" xfId="24105"/>
    <cellStyle name="SAPBEXexcBad7 2 2 3_Other Benefits Allocation %" xfId="24106"/>
    <cellStyle name="SAPBEXexcBad7 2 2 4" xfId="24107"/>
    <cellStyle name="SAPBEXexcBad7 2 2 4 2" xfId="24108"/>
    <cellStyle name="SAPBEXexcBad7 2 2 4 2 2" xfId="24109"/>
    <cellStyle name="SAPBEXexcBad7 2 2 4 2 2 2" xfId="24110"/>
    <cellStyle name="SAPBEXexcBad7 2 2 4 2 2 3" xfId="24111"/>
    <cellStyle name="SAPBEXexcBad7 2 2 4 2 3" xfId="24112"/>
    <cellStyle name="SAPBEXexcBad7 2 2 4 2 4" xfId="24113"/>
    <cellStyle name="SAPBEXexcBad7 2 2 4 3" xfId="24114"/>
    <cellStyle name="SAPBEXexcBad7 2 2 4 3 2" xfId="24115"/>
    <cellStyle name="SAPBEXexcBad7 2 2 4 3 2 2" xfId="24116"/>
    <cellStyle name="SAPBEXexcBad7 2 2 4 3 2 3" xfId="24117"/>
    <cellStyle name="SAPBEXexcBad7 2 2 4 3 3" xfId="24118"/>
    <cellStyle name="SAPBEXexcBad7 2 2 4 3 4" xfId="24119"/>
    <cellStyle name="SAPBEXexcBad7 2 2 4 4" xfId="24120"/>
    <cellStyle name="SAPBEXexcBad7 2 2 4 4 2" xfId="24121"/>
    <cellStyle name="SAPBEXexcBad7 2 2 4 4 2 2" xfId="24122"/>
    <cellStyle name="SAPBEXexcBad7 2 2 4 4 2 3" xfId="24123"/>
    <cellStyle name="SAPBEXexcBad7 2 2 4 4 3" xfId="24124"/>
    <cellStyle name="SAPBEXexcBad7 2 2 4 4 4" xfId="24125"/>
    <cellStyle name="SAPBEXexcBad7 2 2 4 5" xfId="24126"/>
    <cellStyle name="SAPBEXexcBad7 2 2 4 5 2" xfId="24127"/>
    <cellStyle name="SAPBEXexcBad7 2 2 4 5 2 2" xfId="24128"/>
    <cellStyle name="SAPBEXexcBad7 2 2 4 5 2 3" xfId="24129"/>
    <cellStyle name="SAPBEXexcBad7 2 2 4 5 3" xfId="24130"/>
    <cellStyle name="SAPBEXexcBad7 2 2 4 5 4" xfId="24131"/>
    <cellStyle name="SAPBEXexcBad7 2 2 4 6" xfId="24132"/>
    <cellStyle name="SAPBEXexcBad7 2 2 4 6 2" xfId="24133"/>
    <cellStyle name="SAPBEXexcBad7 2 2 4 6 2 2" xfId="24134"/>
    <cellStyle name="SAPBEXexcBad7 2 2 4 6 2 3" xfId="24135"/>
    <cellStyle name="SAPBEXexcBad7 2 2 4 6 3" xfId="24136"/>
    <cellStyle name="SAPBEXexcBad7 2 2 4 6 4" xfId="24137"/>
    <cellStyle name="SAPBEXexcBad7 2 2 4 7" xfId="24138"/>
    <cellStyle name="SAPBEXexcBad7 2 2 4 7 2" xfId="24139"/>
    <cellStyle name="SAPBEXexcBad7 2 2 4 7 3" xfId="24140"/>
    <cellStyle name="SAPBEXexcBad7 2 2 4 8" xfId="24141"/>
    <cellStyle name="SAPBEXexcBad7 2 2 4 9" xfId="24142"/>
    <cellStyle name="SAPBEXexcBad7 2 2 5" xfId="24143"/>
    <cellStyle name="SAPBEXexcBad7 2 2 5 2" xfId="24144"/>
    <cellStyle name="SAPBEXexcBad7 2 2 5 2 2" xfId="24145"/>
    <cellStyle name="SAPBEXexcBad7 2 2 5 2 3" xfId="24146"/>
    <cellStyle name="SAPBEXexcBad7 2 2 5 3" xfId="24147"/>
    <cellStyle name="SAPBEXexcBad7 2 2 5 4" xfId="24148"/>
    <cellStyle name="SAPBEXexcBad7 2 2 6" xfId="24149"/>
    <cellStyle name="SAPBEXexcBad7 2 2 6 2" xfId="24150"/>
    <cellStyle name="SAPBEXexcBad7 2 2 6 2 2" xfId="24151"/>
    <cellStyle name="SAPBEXexcBad7 2 2 6 2 3" xfId="24152"/>
    <cellStyle name="SAPBEXexcBad7 2 2 6 3" xfId="24153"/>
    <cellStyle name="SAPBEXexcBad7 2 2 6 4" xfId="24154"/>
    <cellStyle name="SAPBEXexcBad7 2 2 7" xfId="24155"/>
    <cellStyle name="SAPBEXexcBad7 2 2 7 2" xfId="24156"/>
    <cellStyle name="SAPBEXexcBad7 2 2 7 2 2" xfId="24157"/>
    <cellStyle name="SAPBEXexcBad7 2 2 7 2 3" xfId="24158"/>
    <cellStyle name="SAPBEXexcBad7 2 2 7 3" xfId="24159"/>
    <cellStyle name="SAPBEXexcBad7 2 2 7 4" xfId="24160"/>
    <cellStyle name="SAPBEXexcBad7 2 2 8" xfId="24161"/>
    <cellStyle name="SAPBEXexcBad7 2 2 8 2" xfId="24162"/>
    <cellStyle name="SAPBEXexcBad7 2 2 8 2 2" xfId="24163"/>
    <cellStyle name="SAPBEXexcBad7 2 2 8 2 3" xfId="24164"/>
    <cellStyle name="SAPBEXexcBad7 2 2 8 3" xfId="24165"/>
    <cellStyle name="SAPBEXexcBad7 2 2 8 4" xfId="24166"/>
    <cellStyle name="SAPBEXexcBad7 2 2 9" xfId="24167"/>
    <cellStyle name="SAPBEXexcBad7 2 2 9 2" xfId="24168"/>
    <cellStyle name="SAPBEXexcBad7 2 2 9 2 2" xfId="24169"/>
    <cellStyle name="SAPBEXexcBad7 2 2 9 2 3" xfId="24170"/>
    <cellStyle name="SAPBEXexcBad7 2 2 9 3" xfId="24171"/>
    <cellStyle name="SAPBEXexcBad7 2 2 9 4" xfId="24172"/>
    <cellStyle name="SAPBEXexcBad7 2 2_401K Summary" xfId="24173"/>
    <cellStyle name="SAPBEXexcBad7 2 3" xfId="24174"/>
    <cellStyle name="SAPBEXexcBad7 2 3 10" xfId="24175"/>
    <cellStyle name="SAPBEXexcBad7 2 3 10 2" xfId="24176"/>
    <cellStyle name="SAPBEXexcBad7 2 3 10 2 2" xfId="24177"/>
    <cellStyle name="SAPBEXexcBad7 2 3 10 3" xfId="24178"/>
    <cellStyle name="SAPBEXexcBad7 2 3 11" xfId="24179"/>
    <cellStyle name="SAPBEXexcBad7 2 3 11 2" xfId="24180"/>
    <cellStyle name="SAPBEXexcBad7 2 3 11 2 2" xfId="24181"/>
    <cellStyle name="SAPBEXexcBad7 2 3 11 3" xfId="24182"/>
    <cellStyle name="SAPBEXexcBad7 2 3 12" xfId="24183"/>
    <cellStyle name="SAPBEXexcBad7 2 3 2" xfId="24184"/>
    <cellStyle name="SAPBEXexcBad7 2 3 2 2" xfId="24185"/>
    <cellStyle name="SAPBEXexcBad7 2 3 2 2 2" xfId="24186"/>
    <cellStyle name="SAPBEXexcBad7 2 3 2 2 2 2" xfId="24187"/>
    <cellStyle name="SAPBEXexcBad7 2 3 2 2 2 2 2" xfId="24188"/>
    <cellStyle name="SAPBEXexcBad7 2 3 2 2 2 3" xfId="24189"/>
    <cellStyle name="SAPBEXexcBad7 2 3 2 2 3" xfId="24190"/>
    <cellStyle name="SAPBEXexcBad7 2 3 2 2 3 2" xfId="24191"/>
    <cellStyle name="SAPBEXexcBad7 2 3 2 2 3 2 2" xfId="24192"/>
    <cellStyle name="SAPBEXexcBad7 2 3 2 2 3 3" xfId="24193"/>
    <cellStyle name="SAPBEXexcBad7 2 3 2 2 4" xfId="24194"/>
    <cellStyle name="SAPBEXexcBad7 2 3 2 2 4 2" xfId="24195"/>
    <cellStyle name="SAPBEXexcBad7 2 3 2 2 5" xfId="24196"/>
    <cellStyle name="SAPBEXexcBad7 2 3 2 2 5 2" xfId="24197"/>
    <cellStyle name="SAPBEXexcBad7 2 3 2 2 6" xfId="24198"/>
    <cellStyle name="SAPBEXexcBad7 2 3 2 3" xfId="24199"/>
    <cellStyle name="SAPBEXexcBad7 2 3 2 3 2" xfId="24200"/>
    <cellStyle name="SAPBEXexcBad7 2 3 2 3 2 2" xfId="24201"/>
    <cellStyle name="SAPBEXexcBad7 2 3 2 3 2 2 2" xfId="24202"/>
    <cellStyle name="SAPBEXexcBad7 2 3 2 3 2 3" xfId="24203"/>
    <cellStyle name="SAPBEXexcBad7 2 3 2 3 3" xfId="24204"/>
    <cellStyle name="SAPBEXexcBad7 2 3 2 3 3 2" xfId="24205"/>
    <cellStyle name="SAPBEXexcBad7 2 3 2 3 3 2 2" xfId="24206"/>
    <cellStyle name="SAPBEXexcBad7 2 3 2 3 3 3" xfId="24207"/>
    <cellStyle name="SAPBEXexcBad7 2 3 2 3 4" xfId="24208"/>
    <cellStyle name="SAPBEXexcBad7 2 3 2 3 4 2" xfId="24209"/>
    <cellStyle name="SAPBEXexcBad7 2 3 2 3 5" xfId="24210"/>
    <cellStyle name="SAPBEXexcBad7 2 3 2 3 5 2" xfId="24211"/>
    <cellStyle name="SAPBEXexcBad7 2 3 2 3 6" xfId="24212"/>
    <cellStyle name="SAPBEXexcBad7 2 3 2 4" xfId="24213"/>
    <cellStyle name="SAPBEXexcBad7 2 3 2 4 2" xfId="24214"/>
    <cellStyle name="SAPBEXexcBad7 2 3 2 4 2 2" xfId="24215"/>
    <cellStyle name="SAPBEXexcBad7 2 3 2 4 2 2 2" xfId="24216"/>
    <cellStyle name="SAPBEXexcBad7 2 3 2 4 2 3" xfId="24217"/>
    <cellStyle name="SAPBEXexcBad7 2 3 2 4 3" xfId="24218"/>
    <cellStyle name="SAPBEXexcBad7 2 3 2 4 3 2" xfId="24219"/>
    <cellStyle name="SAPBEXexcBad7 2 3 2 4 3 2 2" xfId="24220"/>
    <cellStyle name="SAPBEXexcBad7 2 3 2 4 3 3" xfId="24221"/>
    <cellStyle name="SAPBEXexcBad7 2 3 2 4 4" xfId="24222"/>
    <cellStyle name="SAPBEXexcBad7 2 3 2 4 4 2" xfId="24223"/>
    <cellStyle name="SAPBEXexcBad7 2 3 2 4 5" xfId="24224"/>
    <cellStyle name="SAPBEXexcBad7 2 3 2 4 5 2" xfId="24225"/>
    <cellStyle name="SAPBEXexcBad7 2 3 2 4 6" xfId="24226"/>
    <cellStyle name="SAPBEXexcBad7 2 3 2 5" xfId="24227"/>
    <cellStyle name="SAPBEXexcBad7 2 3 2 5 2" xfId="24228"/>
    <cellStyle name="SAPBEXexcBad7 2 3 2 5 2 2" xfId="24229"/>
    <cellStyle name="SAPBEXexcBad7 2 3 2 5 3" xfId="24230"/>
    <cellStyle name="SAPBEXexcBad7 2 3 2 6" xfId="24231"/>
    <cellStyle name="SAPBEXexcBad7 2 3 2_Other Benefits Allocation %" xfId="24232"/>
    <cellStyle name="SAPBEXexcBad7 2 3 3" xfId="24233"/>
    <cellStyle name="SAPBEXexcBad7 2 3 3 2" xfId="24234"/>
    <cellStyle name="SAPBEXexcBad7 2 3 3 2 2" xfId="24235"/>
    <cellStyle name="SAPBEXexcBad7 2 3 3 2 2 2" xfId="24236"/>
    <cellStyle name="SAPBEXexcBad7 2 3 3 2 2 2 2" xfId="24237"/>
    <cellStyle name="SAPBEXexcBad7 2 3 3 2 2 3" xfId="24238"/>
    <cellStyle name="SAPBEXexcBad7 2 3 3 2 3" xfId="24239"/>
    <cellStyle name="SAPBEXexcBad7 2 3 3 2 3 2" xfId="24240"/>
    <cellStyle name="SAPBEXexcBad7 2 3 3 2 3 2 2" xfId="24241"/>
    <cellStyle name="SAPBEXexcBad7 2 3 3 2 3 3" xfId="24242"/>
    <cellStyle name="SAPBEXexcBad7 2 3 3 2 4" xfId="24243"/>
    <cellStyle name="SAPBEXexcBad7 2 3 3 2 4 2" xfId="24244"/>
    <cellStyle name="SAPBEXexcBad7 2 3 3 2 5" xfId="24245"/>
    <cellStyle name="SAPBEXexcBad7 2 3 3 2 5 2" xfId="24246"/>
    <cellStyle name="SAPBEXexcBad7 2 3 3 2 6" xfId="24247"/>
    <cellStyle name="SAPBEXexcBad7 2 3 3 3" xfId="24248"/>
    <cellStyle name="SAPBEXexcBad7 2 3 3 3 2" xfId="24249"/>
    <cellStyle name="SAPBEXexcBad7 2 3 3 3 2 2" xfId="24250"/>
    <cellStyle name="SAPBEXexcBad7 2 3 3 3 2 2 2" xfId="24251"/>
    <cellStyle name="SAPBEXexcBad7 2 3 3 3 2 3" xfId="24252"/>
    <cellStyle name="SAPBEXexcBad7 2 3 3 3 3" xfId="24253"/>
    <cellStyle name="SAPBEXexcBad7 2 3 3 3 3 2" xfId="24254"/>
    <cellStyle name="SAPBEXexcBad7 2 3 3 3 3 2 2" xfId="24255"/>
    <cellStyle name="SAPBEXexcBad7 2 3 3 3 3 3" xfId="24256"/>
    <cellStyle name="SAPBEXexcBad7 2 3 3 3 4" xfId="24257"/>
    <cellStyle name="SAPBEXexcBad7 2 3 3 3 4 2" xfId="24258"/>
    <cellStyle name="SAPBEXexcBad7 2 3 3 3 5" xfId="24259"/>
    <cellStyle name="SAPBEXexcBad7 2 3 3 3 5 2" xfId="24260"/>
    <cellStyle name="SAPBEXexcBad7 2 3 3 3 6" xfId="24261"/>
    <cellStyle name="SAPBEXexcBad7 2 3 3 4" xfId="24262"/>
    <cellStyle name="SAPBEXexcBad7 2 3 3 4 2" xfId="24263"/>
    <cellStyle name="SAPBEXexcBad7 2 3 3 4 2 2" xfId="24264"/>
    <cellStyle name="SAPBEXexcBad7 2 3 3 4 3" xfId="24265"/>
    <cellStyle name="SAPBEXexcBad7 2 3 3 5" xfId="24266"/>
    <cellStyle name="SAPBEXexcBad7 2 3 3 5 2" xfId="24267"/>
    <cellStyle name="SAPBEXexcBad7 2 3 3 5 2 2" xfId="24268"/>
    <cellStyle name="SAPBEXexcBad7 2 3 3 5 3" xfId="24269"/>
    <cellStyle name="SAPBEXexcBad7 2 3 3 6" xfId="24270"/>
    <cellStyle name="SAPBEXexcBad7 2 3 3 6 2" xfId="24271"/>
    <cellStyle name="SAPBEXexcBad7 2 3 3 7" xfId="24272"/>
    <cellStyle name="SAPBEXexcBad7 2 3 3 7 2" xfId="24273"/>
    <cellStyle name="SAPBEXexcBad7 2 3 3 8" xfId="24274"/>
    <cellStyle name="SAPBEXexcBad7 2 3 3_Other Benefits Allocation %" xfId="24275"/>
    <cellStyle name="SAPBEXexcBad7 2 3 4" xfId="24276"/>
    <cellStyle name="SAPBEXexcBad7 2 3 4 2" xfId="24277"/>
    <cellStyle name="SAPBEXexcBad7 2 3 4 2 2" xfId="24278"/>
    <cellStyle name="SAPBEXexcBad7 2 3 4 2 3" xfId="24279"/>
    <cellStyle name="SAPBEXexcBad7 2 3 4 3" xfId="24280"/>
    <cellStyle name="SAPBEXexcBad7 2 3 4 4" xfId="24281"/>
    <cellStyle name="SAPBEXexcBad7 2 3 5" xfId="24282"/>
    <cellStyle name="SAPBEXexcBad7 2 3 5 2" xfId="24283"/>
    <cellStyle name="SAPBEXexcBad7 2 3 5 2 2" xfId="24284"/>
    <cellStyle name="SAPBEXexcBad7 2 3 5 2 3" xfId="24285"/>
    <cellStyle name="SAPBEXexcBad7 2 3 5 3" xfId="24286"/>
    <cellStyle name="SAPBEXexcBad7 2 3 5 4" xfId="24287"/>
    <cellStyle name="SAPBEXexcBad7 2 3 6" xfId="24288"/>
    <cellStyle name="SAPBEXexcBad7 2 3 6 2" xfId="24289"/>
    <cellStyle name="SAPBEXexcBad7 2 3 6 2 2" xfId="24290"/>
    <cellStyle name="SAPBEXexcBad7 2 3 6 2 3" xfId="24291"/>
    <cellStyle name="SAPBEXexcBad7 2 3 6 3" xfId="24292"/>
    <cellStyle name="SAPBEXexcBad7 2 3 6 4" xfId="24293"/>
    <cellStyle name="SAPBEXexcBad7 2 3 7" xfId="24294"/>
    <cellStyle name="SAPBEXexcBad7 2 3 7 2" xfId="24295"/>
    <cellStyle name="SAPBEXexcBad7 2 3 7 2 2" xfId="24296"/>
    <cellStyle name="SAPBEXexcBad7 2 3 7 3" xfId="24297"/>
    <cellStyle name="SAPBEXexcBad7 2 3 8" xfId="24298"/>
    <cellStyle name="SAPBEXexcBad7 2 3 8 2" xfId="24299"/>
    <cellStyle name="SAPBEXexcBad7 2 3 8 2 2" xfId="24300"/>
    <cellStyle name="SAPBEXexcBad7 2 3 8 3" xfId="24301"/>
    <cellStyle name="SAPBEXexcBad7 2 3 9" xfId="24302"/>
    <cellStyle name="SAPBEXexcBad7 2 3 9 2" xfId="24303"/>
    <cellStyle name="SAPBEXexcBad7 2 3 9 2 2" xfId="24304"/>
    <cellStyle name="SAPBEXexcBad7 2 3 9 3" xfId="24305"/>
    <cellStyle name="SAPBEXexcBad7 2 3_401K Summary" xfId="24306"/>
    <cellStyle name="SAPBEXexcBad7 2 4" xfId="24307"/>
    <cellStyle name="SAPBEXexcBad7 2 4 2" xfId="24308"/>
    <cellStyle name="SAPBEXexcBad7 2 4 2 2" xfId="24309"/>
    <cellStyle name="SAPBEXexcBad7 2 4 2 2 2" xfId="24310"/>
    <cellStyle name="SAPBEXexcBad7 2 4 2 2 2 2" xfId="24311"/>
    <cellStyle name="SAPBEXexcBad7 2 4 2 2 3" xfId="24312"/>
    <cellStyle name="SAPBEXexcBad7 2 4 2 3" xfId="24313"/>
    <cellStyle name="SAPBEXexcBad7 2 4 2 3 2" xfId="24314"/>
    <cellStyle name="SAPBEXexcBad7 2 4 2 3 2 2" xfId="24315"/>
    <cellStyle name="SAPBEXexcBad7 2 4 2 3 3" xfId="24316"/>
    <cellStyle name="SAPBEXexcBad7 2 4 2 4" xfId="24317"/>
    <cellStyle name="SAPBEXexcBad7 2 4 2 4 2" xfId="24318"/>
    <cellStyle name="SAPBEXexcBad7 2 4 2 5" xfId="24319"/>
    <cellStyle name="SAPBEXexcBad7 2 4 2 5 2" xfId="24320"/>
    <cellStyle name="SAPBEXexcBad7 2 4 2 6" xfId="24321"/>
    <cellStyle name="SAPBEXexcBad7 2 4 3" xfId="24322"/>
    <cellStyle name="SAPBEXexcBad7 2 4 3 2" xfId="24323"/>
    <cellStyle name="SAPBEXexcBad7 2 4 3 2 2" xfId="24324"/>
    <cellStyle name="SAPBEXexcBad7 2 4 3 2 2 2" xfId="24325"/>
    <cellStyle name="SAPBEXexcBad7 2 4 3 2 3" xfId="24326"/>
    <cellStyle name="SAPBEXexcBad7 2 4 3 3" xfId="24327"/>
    <cellStyle name="SAPBEXexcBad7 2 4 3 3 2" xfId="24328"/>
    <cellStyle name="SAPBEXexcBad7 2 4 3 3 2 2" xfId="24329"/>
    <cellStyle name="SAPBEXexcBad7 2 4 3 3 3" xfId="24330"/>
    <cellStyle name="SAPBEXexcBad7 2 4 3 4" xfId="24331"/>
    <cellStyle name="SAPBEXexcBad7 2 4 3 4 2" xfId="24332"/>
    <cellStyle name="SAPBEXexcBad7 2 4 3 5" xfId="24333"/>
    <cellStyle name="SAPBEXexcBad7 2 4 3 5 2" xfId="24334"/>
    <cellStyle name="SAPBEXexcBad7 2 4 3 6" xfId="24335"/>
    <cellStyle name="SAPBEXexcBad7 2 4 4" xfId="24336"/>
    <cellStyle name="SAPBEXexcBad7 2 4 4 2" xfId="24337"/>
    <cellStyle name="SAPBEXexcBad7 2 4 4 2 2" xfId="24338"/>
    <cellStyle name="SAPBEXexcBad7 2 4 4 2 2 2" xfId="24339"/>
    <cellStyle name="SAPBEXexcBad7 2 4 4 2 3" xfId="24340"/>
    <cellStyle name="SAPBEXexcBad7 2 4 4 3" xfId="24341"/>
    <cellStyle name="SAPBEXexcBad7 2 4 4 3 2" xfId="24342"/>
    <cellStyle name="SAPBEXexcBad7 2 4 4 3 2 2" xfId="24343"/>
    <cellStyle name="SAPBEXexcBad7 2 4 4 3 3" xfId="24344"/>
    <cellStyle name="SAPBEXexcBad7 2 4 4 4" xfId="24345"/>
    <cellStyle name="SAPBEXexcBad7 2 4 4 4 2" xfId="24346"/>
    <cellStyle name="SAPBEXexcBad7 2 4 4 5" xfId="24347"/>
    <cellStyle name="SAPBEXexcBad7 2 4 4 5 2" xfId="24348"/>
    <cellStyle name="SAPBEXexcBad7 2 4 4 6" xfId="24349"/>
    <cellStyle name="SAPBEXexcBad7 2 4 5" xfId="24350"/>
    <cellStyle name="SAPBEXexcBad7 2 4 5 2" xfId="24351"/>
    <cellStyle name="SAPBEXexcBad7 2 4 5 2 2" xfId="24352"/>
    <cellStyle name="SAPBEXexcBad7 2 4 5 2 3" xfId="24353"/>
    <cellStyle name="SAPBEXexcBad7 2 4 5 3" xfId="24354"/>
    <cellStyle name="SAPBEXexcBad7 2 4 5 4" xfId="24355"/>
    <cellStyle name="SAPBEXexcBad7 2 4 6" xfId="24356"/>
    <cellStyle name="SAPBEXexcBad7 2 4 6 2" xfId="24357"/>
    <cellStyle name="SAPBEXexcBad7 2 4 6 2 2" xfId="24358"/>
    <cellStyle name="SAPBEXexcBad7 2 4 6 2 3" xfId="24359"/>
    <cellStyle name="SAPBEXexcBad7 2 4 6 3" xfId="24360"/>
    <cellStyle name="SAPBEXexcBad7 2 4 6 4" xfId="24361"/>
    <cellStyle name="SAPBEXexcBad7 2 4 7" xfId="24362"/>
    <cellStyle name="SAPBEXexcBad7 2 4 7 2" xfId="24363"/>
    <cellStyle name="SAPBEXexcBad7 2 4 7 3" xfId="24364"/>
    <cellStyle name="SAPBEXexcBad7 2 4 8" xfId="24365"/>
    <cellStyle name="SAPBEXexcBad7 2 4 9" xfId="24366"/>
    <cellStyle name="SAPBEXexcBad7 2 4_Other Benefits Allocation %" xfId="24367"/>
    <cellStyle name="SAPBEXexcBad7 2 5" xfId="24368"/>
    <cellStyle name="SAPBEXexcBad7 2 5 2" xfId="24369"/>
    <cellStyle name="SAPBEXexcBad7 2 5 2 2" xfId="24370"/>
    <cellStyle name="SAPBEXexcBad7 2 5 2 2 2" xfId="24371"/>
    <cellStyle name="SAPBEXexcBad7 2 5 2 2 3" xfId="24372"/>
    <cellStyle name="SAPBEXexcBad7 2 5 2 3" xfId="24373"/>
    <cellStyle name="SAPBEXexcBad7 2 5 2 4" xfId="24374"/>
    <cellStyle name="SAPBEXexcBad7 2 5 3" xfId="24375"/>
    <cellStyle name="SAPBEXexcBad7 2 5 3 2" xfId="24376"/>
    <cellStyle name="SAPBEXexcBad7 2 5 3 2 2" xfId="24377"/>
    <cellStyle name="SAPBEXexcBad7 2 5 3 2 3" xfId="24378"/>
    <cellStyle name="SAPBEXexcBad7 2 5 3 3" xfId="24379"/>
    <cellStyle name="SAPBEXexcBad7 2 5 3 4" xfId="24380"/>
    <cellStyle name="SAPBEXexcBad7 2 5 4" xfId="24381"/>
    <cellStyle name="SAPBEXexcBad7 2 5 4 2" xfId="24382"/>
    <cellStyle name="SAPBEXexcBad7 2 5 4 2 2" xfId="24383"/>
    <cellStyle name="SAPBEXexcBad7 2 5 4 2 3" xfId="24384"/>
    <cellStyle name="SAPBEXexcBad7 2 5 4 3" xfId="24385"/>
    <cellStyle name="SAPBEXexcBad7 2 5 4 4" xfId="24386"/>
    <cellStyle name="SAPBEXexcBad7 2 5 5" xfId="24387"/>
    <cellStyle name="SAPBEXexcBad7 2 5 5 2" xfId="24388"/>
    <cellStyle name="SAPBEXexcBad7 2 5 5 2 2" xfId="24389"/>
    <cellStyle name="SAPBEXexcBad7 2 5 5 2 3" xfId="24390"/>
    <cellStyle name="SAPBEXexcBad7 2 5 5 3" xfId="24391"/>
    <cellStyle name="SAPBEXexcBad7 2 5 5 4" xfId="24392"/>
    <cellStyle name="SAPBEXexcBad7 2 5 6" xfId="24393"/>
    <cellStyle name="SAPBEXexcBad7 2 5 6 2" xfId="24394"/>
    <cellStyle name="SAPBEXexcBad7 2 5 6 2 2" xfId="24395"/>
    <cellStyle name="SAPBEXexcBad7 2 5 6 2 3" xfId="24396"/>
    <cellStyle name="SAPBEXexcBad7 2 5 6 3" xfId="24397"/>
    <cellStyle name="SAPBEXexcBad7 2 5 6 4" xfId="24398"/>
    <cellStyle name="SAPBEXexcBad7 2 5 7" xfId="24399"/>
    <cellStyle name="SAPBEXexcBad7 2 5 7 2" xfId="24400"/>
    <cellStyle name="SAPBEXexcBad7 2 5 7 3" xfId="24401"/>
    <cellStyle name="SAPBEXexcBad7 2 5 8" xfId="24402"/>
    <cellStyle name="SAPBEXexcBad7 2 5 9" xfId="24403"/>
    <cellStyle name="SAPBEXexcBad7 2 6" xfId="24404"/>
    <cellStyle name="SAPBEXexcBad7 2 6 2" xfId="24405"/>
    <cellStyle name="SAPBEXexcBad7 2 6 2 2" xfId="24406"/>
    <cellStyle name="SAPBEXexcBad7 2 6 2 3" xfId="24407"/>
    <cellStyle name="SAPBEXexcBad7 2 6 3" xfId="24408"/>
    <cellStyle name="SAPBEXexcBad7 2 6 4" xfId="24409"/>
    <cellStyle name="SAPBEXexcBad7 2 7" xfId="24410"/>
    <cellStyle name="SAPBEXexcBad7 2 7 2" xfId="24411"/>
    <cellStyle name="SAPBEXexcBad7 2 7 2 2" xfId="24412"/>
    <cellStyle name="SAPBEXexcBad7 2 7 2 3" xfId="24413"/>
    <cellStyle name="SAPBEXexcBad7 2 7 3" xfId="24414"/>
    <cellStyle name="SAPBEXexcBad7 2 7 4" xfId="24415"/>
    <cellStyle name="SAPBEXexcBad7 2 8" xfId="24416"/>
    <cellStyle name="SAPBEXexcBad7 2 8 2" xfId="24417"/>
    <cellStyle name="SAPBEXexcBad7 2 8 2 2" xfId="24418"/>
    <cellStyle name="SAPBEXexcBad7 2 8 2 3" xfId="24419"/>
    <cellStyle name="SAPBEXexcBad7 2 8 3" xfId="24420"/>
    <cellStyle name="SAPBEXexcBad7 2 8 4" xfId="24421"/>
    <cellStyle name="SAPBEXexcBad7 2 9" xfId="24422"/>
    <cellStyle name="SAPBEXexcBad7 2 9 2" xfId="24423"/>
    <cellStyle name="SAPBEXexcBad7 2 9 2 2" xfId="24424"/>
    <cellStyle name="SAPBEXexcBad7 2 9 2 2 2" xfId="24425"/>
    <cellStyle name="SAPBEXexcBad7 2 9 2 2 2 2" xfId="24426"/>
    <cellStyle name="SAPBEXexcBad7 2 9 2 2 3" xfId="24427"/>
    <cellStyle name="SAPBEXexcBad7 2 9 2 3" xfId="24428"/>
    <cellStyle name="SAPBEXexcBad7 2 9 2 3 2" xfId="24429"/>
    <cellStyle name="SAPBEXexcBad7 2 9 2 3 2 2" xfId="24430"/>
    <cellStyle name="SAPBEXexcBad7 2 9 2 3 3" xfId="24431"/>
    <cellStyle name="SAPBEXexcBad7 2 9 2 4" xfId="24432"/>
    <cellStyle name="SAPBEXexcBad7 2 9 2 4 2" xfId="24433"/>
    <cellStyle name="SAPBEXexcBad7 2 9 2 5" xfId="24434"/>
    <cellStyle name="SAPBEXexcBad7 2 9 2 5 2" xfId="24435"/>
    <cellStyle name="SAPBEXexcBad7 2 9 2 6" xfId="24436"/>
    <cellStyle name="SAPBEXexcBad7 2 9 3" xfId="24437"/>
    <cellStyle name="SAPBEXexcBad7 2 9 3 2" xfId="24438"/>
    <cellStyle name="SAPBEXexcBad7 2 9 3 2 2" xfId="24439"/>
    <cellStyle name="SAPBEXexcBad7 2 9 3 2 2 2" xfId="24440"/>
    <cellStyle name="SAPBEXexcBad7 2 9 3 2 3" xfId="24441"/>
    <cellStyle name="SAPBEXexcBad7 2 9 3 3" xfId="24442"/>
    <cellStyle name="SAPBEXexcBad7 2 9 3 3 2" xfId="24443"/>
    <cellStyle name="SAPBEXexcBad7 2 9 3 3 2 2" xfId="24444"/>
    <cellStyle name="SAPBEXexcBad7 2 9 3 3 3" xfId="24445"/>
    <cellStyle name="SAPBEXexcBad7 2 9 3 4" xfId="24446"/>
    <cellStyle name="SAPBEXexcBad7 2 9 3 4 2" xfId="24447"/>
    <cellStyle name="SAPBEXexcBad7 2 9 3 5" xfId="24448"/>
    <cellStyle name="SAPBEXexcBad7 2 9 3 5 2" xfId="24449"/>
    <cellStyle name="SAPBEXexcBad7 2 9 3 6" xfId="24450"/>
    <cellStyle name="SAPBEXexcBad7 2 9 4" xfId="24451"/>
    <cellStyle name="SAPBEXexcBad7 2 9 4 2" xfId="24452"/>
    <cellStyle name="SAPBEXexcBad7 2 9 4 2 2" xfId="24453"/>
    <cellStyle name="SAPBEXexcBad7 2 9 4 3" xfId="24454"/>
    <cellStyle name="SAPBEXexcBad7 2 9 5" xfId="24455"/>
    <cellStyle name="SAPBEXexcBad7 2 9 5 2" xfId="24456"/>
    <cellStyle name="SAPBEXexcBad7 2 9 5 2 2" xfId="24457"/>
    <cellStyle name="SAPBEXexcBad7 2 9 5 3" xfId="24458"/>
    <cellStyle name="SAPBEXexcBad7 2 9 6" xfId="24459"/>
    <cellStyle name="SAPBEXexcBad7 2 9 6 2" xfId="24460"/>
    <cellStyle name="SAPBEXexcBad7 2 9 7" xfId="24461"/>
    <cellStyle name="SAPBEXexcBad7 2 9 7 2" xfId="24462"/>
    <cellStyle name="SAPBEXexcBad7 2 9 8" xfId="24463"/>
    <cellStyle name="SAPBEXexcBad7 2 9_Other Benefits Allocation %" xfId="24464"/>
    <cellStyle name="SAPBEXexcBad7 2_401K Summary" xfId="24465"/>
    <cellStyle name="SAPBEXexcBad7 3" xfId="24466"/>
    <cellStyle name="SAPBEXexcBad7 3 10" xfId="24467"/>
    <cellStyle name="SAPBEXexcBad7 3 10 2" xfId="24468"/>
    <cellStyle name="SAPBEXexcBad7 3 10 2 2" xfId="24469"/>
    <cellStyle name="SAPBEXexcBad7 3 10 3" xfId="24470"/>
    <cellStyle name="SAPBEXexcBad7 3 11" xfId="24471"/>
    <cellStyle name="SAPBEXexcBad7 3 11 2" xfId="24472"/>
    <cellStyle name="SAPBEXexcBad7 3 11 2 2" xfId="24473"/>
    <cellStyle name="SAPBEXexcBad7 3 11 3" xfId="24474"/>
    <cellStyle name="SAPBEXexcBad7 3 12" xfId="24475"/>
    <cellStyle name="SAPBEXexcBad7 3 12 2" xfId="24476"/>
    <cellStyle name="SAPBEXexcBad7 3 13" xfId="24477"/>
    <cellStyle name="SAPBEXexcBad7 3 2" xfId="24478"/>
    <cellStyle name="SAPBEXexcBad7 3 2 2" xfId="24479"/>
    <cellStyle name="SAPBEXexcBad7 3 2 2 2" xfId="24480"/>
    <cellStyle name="SAPBEXexcBad7 3 2 2 2 2" xfId="24481"/>
    <cellStyle name="SAPBEXexcBad7 3 2 2 2 2 2" xfId="24482"/>
    <cellStyle name="SAPBEXexcBad7 3 2 2 2 2 2 2" xfId="24483"/>
    <cellStyle name="SAPBEXexcBad7 3 2 2 2 2 3" xfId="24484"/>
    <cellStyle name="SAPBEXexcBad7 3 2 2 2 3" xfId="24485"/>
    <cellStyle name="SAPBEXexcBad7 3 2 2 2 3 2" xfId="24486"/>
    <cellStyle name="SAPBEXexcBad7 3 2 2 2 3 2 2" xfId="24487"/>
    <cellStyle name="SAPBEXexcBad7 3 2 2 2 3 3" xfId="24488"/>
    <cellStyle name="SAPBEXexcBad7 3 2 2 2 4" xfId="24489"/>
    <cellStyle name="SAPBEXexcBad7 3 2 2 2 4 2" xfId="24490"/>
    <cellStyle name="SAPBEXexcBad7 3 2 2 2 5" xfId="24491"/>
    <cellStyle name="SAPBEXexcBad7 3 2 2 2 5 2" xfId="24492"/>
    <cellStyle name="SAPBEXexcBad7 3 2 2 2 6" xfId="24493"/>
    <cellStyle name="SAPBEXexcBad7 3 2 2 3" xfId="24494"/>
    <cellStyle name="SAPBEXexcBad7 3 2 2 3 2" xfId="24495"/>
    <cellStyle name="SAPBEXexcBad7 3 2 2 3 2 2" xfId="24496"/>
    <cellStyle name="SAPBEXexcBad7 3 2 2 3 2 2 2" xfId="24497"/>
    <cellStyle name="SAPBEXexcBad7 3 2 2 3 2 3" xfId="24498"/>
    <cellStyle name="SAPBEXexcBad7 3 2 2 3 3" xfId="24499"/>
    <cellStyle name="SAPBEXexcBad7 3 2 2 3 3 2" xfId="24500"/>
    <cellStyle name="SAPBEXexcBad7 3 2 2 3 3 2 2" xfId="24501"/>
    <cellStyle name="SAPBEXexcBad7 3 2 2 3 3 3" xfId="24502"/>
    <cellStyle name="SAPBEXexcBad7 3 2 2 3 4" xfId="24503"/>
    <cellStyle name="SAPBEXexcBad7 3 2 2 3 4 2" xfId="24504"/>
    <cellStyle name="SAPBEXexcBad7 3 2 2 3 5" xfId="24505"/>
    <cellStyle name="SAPBEXexcBad7 3 2 2 3 5 2" xfId="24506"/>
    <cellStyle name="SAPBEXexcBad7 3 2 2 3 6" xfId="24507"/>
    <cellStyle name="SAPBEXexcBad7 3 2 2 4" xfId="24508"/>
    <cellStyle name="SAPBEXexcBad7 3 2 2 4 2" xfId="24509"/>
    <cellStyle name="SAPBEXexcBad7 3 2 2 4 2 2" xfId="24510"/>
    <cellStyle name="SAPBEXexcBad7 3 2 2 4 2 2 2" xfId="24511"/>
    <cellStyle name="SAPBEXexcBad7 3 2 2 4 2 3" xfId="24512"/>
    <cellStyle name="SAPBEXexcBad7 3 2 2 4 3" xfId="24513"/>
    <cellStyle name="SAPBEXexcBad7 3 2 2 4 3 2" xfId="24514"/>
    <cellStyle name="SAPBEXexcBad7 3 2 2 4 3 2 2" xfId="24515"/>
    <cellStyle name="SAPBEXexcBad7 3 2 2 4 3 3" xfId="24516"/>
    <cellStyle name="SAPBEXexcBad7 3 2 2 4 4" xfId="24517"/>
    <cellStyle name="SAPBEXexcBad7 3 2 2 4 4 2" xfId="24518"/>
    <cellStyle name="SAPBEXexcBad7 3 2 2 4 5" xfId="24519"/>
    <cellStyle name="SAPBEXexcBad7 3 2 2 4 5 2" xfId="24520"/>
    <cellStyle name="SAPBEXexcBad7 3 2 2 4 6" xfId="24521"/>
    <cellStyle name="SAPBEXexcBad7 3 2 2 5" xfId="24522"/>
    <cellStyle name="SAPBEXexcBad7 3 2 2 5 2" xfId="24523"/>
    <cellStyle name="SAPBEXexcBad7 3 2 2 5 2 2" xfId="24524"/>
    <cellStyle name="SAPBEXexcBad7 3 2 2 5 3" xfId="24525"/>
    <cellStyle name="SAPBEXexcBad7 3 2 2 6" xfId="24526"/>
    <cellStyle name="SAPBEXexcBad7 3 2 2_Other Benefits Allocation %" xfId="24527"/>
    <cellStyle name="SAPBEXexcBad7 3 2 3" xfId="24528"/>
    <cellStyle name="SAPBEXexcBad7 3 2 3 2" xfId="24529"/>
    <cellStyle name="SAPBEXexcBad7 3 2 3 2 2" xfId="24530"/>
    <cellStyle name="SAPBEXexcBad7 3 2 3 2 2 2" xfId="24531"/>
    <cellStyle name="SAPBEXexcBad7 3 2 3 2 3" xfId="24532"/>
    <cellStyle name="SAPBEXexcBad7 3 2 3 3" xfId="24533"/>
    <cellStyle name="SAPBEXexcBad7 3 2 3 3 2" xfId="24534"/>
    <cellStyle name="SAPBEXexcBad7 3 2 3 3 2 2" xfId="24535"/>
    <cellStyle name="SAPBEXexcBad7 3 2 3 3 3" xfId="24536"/>
    <cellStyle name="SAPBEXexcBad7 3 2 3 4" xfId="24537"/>
    <cellStyle name="SAPBEXexcBad7 3 2 3 4 2" xfId="24538"/>
    <cellStyle name="SAPBEXexcBad7 3 2 3 5" xfId="24539"/>
    <cellStyle name="SAPBEXexcBad7 3 2 3 5 2" xfId="24540"/>
    <cellStyle name="SAPBEXexcBad7 3 2 3 6" xfId="24541"/>
    <cellStyle name="SAPBEXexcBad7 3 2 4" xfId="24542"/>
    <cellStyle name="SAPBEXexcBad7 3 2 4 2" xfId="24543"/>
    <cellStyle name="SAPBEXexcBad7 3 2 4 2 2" xfId="24544"/>
    <cellStyle name="SAPBEXexcBad7 3 2 4 2 2 2" xfId="24545"/>
    <cellStyle name="SAPBEXexcBad7 3 2 4 2 3" xfId="24546"/>
    <cellStyle name="SAPBEXexcBad7 3 2 4 3" xfId="24547"/>
    <cellStyle name="SAPBEXexcBad7 3 2 4 3 2" xfId="24548"/>
    <cellStyle name="SAPBEXexcBad7 3 2 4 3 2 2" xfId="24549"/>
    <cellStyle name="SAPBEXexcBad7 3 2 4 3 3" xfId="24550"/>
    <cellStyle name="SAPBEXexcBad7 3 2 4 4" xfId="24551"/>
    <cellStyle name="SAPBEXexcBad7 3 2 4 4 2" xfId="24552"/>
    <cellStyle name="SAPBEXexcBad7 3 2 4 5" xfId="24553"/>
    <cellStyle name="SAPBEXexcBad7 3 2 4 5 2" xfId="24554"/>
    <cellStyle name="SAPBEXexcBad7 3 2 4 6" xfId="24555"/>
    <cellStyle name="SAPBEXexcBad7 3 2 5" xfId="24556"/>
    <cellStyle name="SAPBEXexcBad7 3 2 5 2" xfId="24557"/>
    <cellStyle name="SAPBEXexcBad7 3 2 5 2 2" xfId="24558"/>
    <cellStyle name="SAPBEXexcBad7 3 2 5 2 2 2" xfId="24559"/>
    <cellStyle name="SAPBEXexcBad7 3 2 5 2 3" xfId="24560"/>
    <cellStyle name="SAPBEXexcBad7 3 2 5 3" xfId="24561"/>
    <cellStyle name="SAPBEXexcBad7 3 2 5 3 2" xfId="24562"/>
    <cellStyle name="SAPBEXexcBad7 3 2 5 3 2 2" xfId="24563"/>
    <cellStyle name="SAPBEXexcBad7 3 2 5 3 3" xfId="24564"/>
    <cellStyle name="SAPBEXexcBad7 3 2 5 4" xfId="24565"/>
    <cellStyle name="SAPBEXexcBad7 3 2 5 4 2" xfId="24566"/>
    <cellStyle name="SAPBEXexcBad7 3 2 5 5" xfId="24567"/>
    <cellStyle name="SAPBEXexcBad7 3 2 5 5 2" xfId="24568"/>
    <cellStyle name="SAPBEXexcBad7 3 2 5 6" xfId="24569"/>
    <cellStyle name="SAPBEXexcBad7 3 2 6" xfId="24570"/>
    <cellStyle name="SAPBEXexcBad7 3 2 6 2" xfId="24571"/>
    <cellStyle name="SAPBEXexcBad7 3 2 6 2 2" xfId="24572"/>
    <cellStyle name="SAPBEXexcBad7 3 2 6 2 3" xfId="24573"/>
    <cellStyle name="SAPBEXexcBad7 3 2 6 3" xfId="24574"/>
    <cellStyle name="SAPBEXexcBad7 3 2 6 4" xfId="24575"/>
    <cellStyle name="SAPBEXexcBad7 3 2 7" xfId="24576"/>
    <cellStyle name="SAPBEXexcBad7 3 2 7 2" xfId="24577"/>
    <cellStyle name="SAPBEXexcBad7 3 2 7 3" xfId="24578"/>
    <cellStyle name="SAPBEXexcBad7 3 2 8" xfId="24579"/>
    <cellStyle name="SAPBEXexcBad7 3 2 9" xfId="24580"/>
    <cellStyle name="SAPBEXexcBad7 3 2_Other Benefits Allocation %" xfId="24581"/>
    <cellStyle name="SAPBEXexcBad7 3 3" xfId="24582"/>
    <cellStyle name="SAPBEXexcBad7 3 3 2" xfId="24583"/>
    <cellStyle name="SAPBEXexcBad7 3 3 2 2" xfId="24584"/>
    <cellStyle name="SAPBEXexcBad7 3 3 2 2 2" xfId="24585"/>
    <cellStyle name="SAPBEXexcBad7 3 3 2 2 3" xfId="24586"/>
    <cellStyle name="SAPBEXexcBad7 3 3 2 3" xfId="24587"/>
    <cellStyle name="SAPBEXexcBad7 3 3 2 4" xfId="24588"/>
    <cellStyle name="SAPBEXexcBad7 3 3 3" xfId="24589"/>
    <cellStyle name="SAPBEXexcBad7 3 3 3 2" xfId="24590"/>
    <cellStyle name="SAPBEXexcBad7 3 3 3 2 2" xfId="24591"/>
    <cellStyle name="SAPBEXexcBad7 3 3 3 2 3" xfId="24592"/>
    <cellStyle name="SAPBEXexcBad7 3 3 3 3" xfId="24593"/>
    <cellStyle name="SAPBEXexcBad7 3 3 3 4" xfId="24594"/>
    <cellStyle name="SAPBEXexcBad7 3 3 4" xfId="24595"/>
    <cellStyle name="SAPBEXexcBad7 3 3 4 2" xfId="24596"/>
    <cellStyle name="SAPBEXexcBad7 3 3 4 2 2" xfId="24597"/>
    <cellStyle name="SAPBEXexcBad7 3 3 4 2 3" xfId="24598"/>
    <cellStyle name="SAPBEXexcBad7 3 3 4 3" xfId="24599"/>
    <cellStyle name="SAPBEXexcBad7 3 3 4 4" xfId="24600"/>
    <cellStyle name="SAPBEXexcBad7 3 3 5" xfId="24601"/>
    <cellStyle name="SAPBEXexcBad7 3 3 5 2" xfId="24602"/>
    <cellStyle name="SAPBEXexcBad7 3 3 5 2 2" xfId="24603"/>
    <cellStyle name="SAPBEXexcBad7 3 3 5 2 3" xfId="24604"/>
    <cellStyle name="SAPBEXexcBad7 3 3 5 3" xfId="24605"/>
    <cellStyle name="SAPBEXexcBad7 3 3 5 4" xfId="24606"/>
    <cellStyle name="SAPBEXexcBad7 3 3 6" xfId="24607"/>
    <cellStyle name="SAPBEXexcBad7 3 3 6 2" xfId="24608"/>
    <cellStyle name="SAPBEXexcBad7 3 3 6 2 2" xfId="24609"/>
    <cellStyle name="SAPBEXexcBad7 3 3 6 2 3" xfId="24610"/>
    <cellStyle name="SAPBEXexcBad7 3 3 6 3" xfId="24611"/>
    <cellStyle name="SAPBEXexcBad7 3 3 6 4" xfId="24612"/>
    <cellStyle name="SAPBEXexcBad7 3 3 7" xfId="24613"/>
    <cellStyle name="SAPBEXexcBad7 3 3 7 2" xfId="24614"/>
    <cellStyle name="SAPBEXexcBad7 3 3 7 3" xfId="24615"/>
    <cellStyle name="SAPBEXexcBad7 3 3 8" xfId="24616"/>
    <cellStyle name="SAPBEXexcBad7 3 3 9" xfId="24617"/>
    <cellStyle name="SAPBEXexcBad7 3 4" xfId="24618"/>
    <cellStyle name="SAPBEXexcBad7 3 4 2" xfId="24619"/>
    <cellStyle name="SAPBEXexcBad7 3 4 2 2" xfId="24620"/>
    <cellStyle name="SAPBEXexcBad7 3 4 2 2 2" xfId="24621"/>
    <cellStyle name="SAPBEXexcBad7 3 4 2 2 2 2" xfId="24622"/>
    <cellStyle name="SAPBEXexcBad7 3 4 2 2 3" xfId="24623"/>
    <cellStyle name="SAPBEXexcBad7 3 4 2 3" xfId="24624"/>
    <cellStyle name="SAPBEXexcBad7 3 4 2 3 2" xfId="24625"/>
    <cellStyle name="SAPBEXexcBad7 3 4 2 3 2 2" xfId="24626"/>
    <cellStyle name="SAPBEXexcBad7 3 4 2 3 3" xfId="24627"/>
    <cellStyle name="SAPBEXexcBad7 3 4 2 4" xfId="24628"/>
    <cellStyle name="SAPBEXexcBad7 3 4 2 4 2" xfId="24629"/>
    <cellStyle name="SAPBEXexcBad7 3 4 2 5" xfId="24630"/>
    <cellStyle name="SAPBEXexcBad7 3 4 2 5 2" xfId="24631"/>
    <cellStyle name="SAPBEXexcBad7 3 4 2 6" xfId="24632"/>
    <cellStyle name="SAPBEXexcBad7 3 4 3" xfId="24633"/>
    <cellStyle name="SAPBEXexcBad7 3 4 3 2" xfId="24634"/>
    <cellStyle name="SAPBEXexcBad7 3 4 3 2 2" xfId="24635"/>
    <cellStyle name="SAPBEXexcBad7 3 4 3 2 2 2" xfId="24636"/>
    <cellStyle name="SAPBEXexcBad7 3 4 3 2 3" xfId="24637"/>
    <cellStyle name="SAPBEXexcBad7 3 4 3 3" xfId="24638"/>
    <cellStyle name="SAPBEXexcBad7 3 4 3 3 2" xfId="24639"/>
    <cellStyle name="SAPBEXexcBad7 3 4 3 3 2 2" xfId="24640"/>
    <cellStyle name="SAPBEXexcBad7 3 4 3 3 3" xfId="24641"/>
    <cellStyle name="SAPBEXexcBad7 3 4 3 4" xfId="24642"/>
    <cellStyle name="SAPBEXexcBad7 3 4 3 4 2" xfId="24643"/>
    <cellStyle name="SAPBEXexcBad7 3 4 3 5" xfId="24644"/>
    <cellStyle name="SAPBEXexcBad7 3 4 3 5 2" xfId="24645"/>
    <cellStyle name="SAPBEXexcBad7 3 4 3 6" xfId="24646"/>
    <cellStyle name="SAPBEXexcBad7 3 4 4" xfId="24647"/>
    <cellStyle name="SAPBEXexcBad7 3 4 4 2" xfId="24648"/>
    <cellStyle name="SAPBEXexcBad7 3 4 4 2 2" xfId="24649"/>
    <cellStyle name="SAPBEXexcBad7 3 4 4 2 3" xfId="24650"/>
    <cellStyle name="SAPBEXexcBad7 3 4 4 3" xfId="24651"/>
    <cellStyle name="SAPBEXexcBad7 3 4 4 4" xfId="24652"/>
    <cellStyle name="SAPBEXexcBad7 3 4 5" xfId="24653"/>
    <cellStyle name="SAPBEXexcBad7 3 4 5 2" xfId="24654"/>
    <cellStyle name="SAPBEXexcBad7 3 4 5 2 2" xfId="24655"/>
    <cellStyle name="SAPBEXexcBad7 3 4 5 2 3" xfId="24656"/>
    <cellStyle name="SAPBEXexcBad7 3 4 5 3" xfId="24657"/>
    <cellStyle name="SAPBEXexcBad7 3 4 5 4" xfId="24658"/>
    <cellStyle name="SAPBEXexcBad7 3 4 6" xfId="24659"/>
    <cellStyle name="SAPBEXexcBad7 3 4 6 2" xfId="24660"/>
    <cellStyle name="SAPBEXexcBad7 3 4 6 2 2" xfId="24661"/>
    <cellStyle name="SAPBEXexcBad7 3 4 6 2 3" xfId="24662"/>
    <cellStyle name="SAPBEXexcBad7 3 4 6 3" xfId="24663"/>
    <cellStyle name="SAPBEXexcBad7 3 4 6 4" xfId="24664"/>
    <cellStyle name="SAPBEXexcBad7 3 4 7" xfId="24665"/>
    <cellStyle name="SAPBEXexcBad7 3 4 7 2" xfId="24666"/>
    <cellStyle name="SAPBEXexcBad7 3 4 7 3" xfId="24667"/>
    <cellStyle name="SAPBEXexcBad7 3 4 8" xfId="24668"/>
    <cellStyle name="SAPBEXexcBad7 3 4 9" xfId="24669"/>
    <cellStyle name="SAPBEXexcBad7 3 4_Other Benefits Allocation %" xfId="24670"/>
    <cellStyle name="SAPBEXexcBad7 3 5" xfId="24671"/>
    <cellStyle name="SAPBEXexcBad7 3 5 2" xfId="24672"/>
    <cellStyle name="SAPBEXexcBad7 3 5 2 2" xfId="24673"/>
    <cellStyle name="SAPBEXexcBad7 3 5 2 2 2" xfId="24674"/>
    <cellStyle name="SAPBEXexcBad7 3 5 2 3" xfId="24675"/>
    <cellStyle name="SAPBEXexcBad7 3 5 3" xfId="24676"/>
    <cellStyle name="SAPBEXexcBad7 3 5 3 2" xfId="24677"/>
    <cellStyle name="SAPBEXexcBad7 3 5 3 2 2" xfId="24678"/>
    <cellStyle name="SAPBEXexcBad7 3 5 3 3" xfId="24679"/>
    <cellStyle name="SAPBEXexcBad7 3 5 4" xfId="24680"/>
    <cellStyle name="SAPBEXexcBad7 3 5 4 2" xfId="24681"/>
    <cellStyle name="SAPBEXexcBad7 3 5 5" xfId="24682"/>
    <cellStyle name="SAPBEXexcBad7 3 5 5 2" xfId="24683"/>
    <cellStyle name="SAPBEXexcBad7 3 5 6" xfId="24684"/>
    <cellStyle name="SAPBEXexcBad7 3 6" xfId="24685"/>
    <cellStyle name="SAPBEXexcBad7 3 6 2" xfId="24686"/>
    <cellStyle name="SAPBEXexcBad7 3 6 2 2" xfId="24687"/>
    <cellStyle name="SAPBEXexcBad7 3 6 2 2 2" xfId="24688"/>
    <cellStyle name="SAPBEXexcBad7 3 6 2 3" xfId="24689"/>
    <cellStyle name="SAPBEXexcBad7 3 6 3" xfId="24690"/>
    <cellStyle name="SAPBEXexcBad7 3 6 3 2" xfId="24691"/>
    <cellStyle name="SAPBEXexcBad7 3 6 3 2 2" xfId="24692"/>
    <cellStyle name="SAPBEXexcBad7 3 6 3 3" xfId="24693"/>
    <cellStyle name="SAPBEXexcBad7 3 6 4" xfId="24694"/>
    <cellStyle name="SAPBEXexcBad7 3 6 4 2" xfId="24695"/>
    <cellStyle name="SAPBEXexcBad7 3 6 5" xfId="24696"/>
    <cellStyle name="SAPBEXexcBad7 3 6 5 2" xfId="24697"/>
    <cellStyle name="SAPBEXexcBad7 3 6 6" xfId="24698"/>
    <cellStyle name="SAPBEXexcBad7 3 7" xfId="24699"/>
    <cellStyle name="SAPBEXexcBad7 3 7 2" xfId="24700"/>
    <cellStyle name="SAPBEXexcBad7 3 7 2 2" xfId="24701"/>
    <cellStyle name="SAPBEXexcBad7 3 7 2 2 2" xfId="24702"/>
    <cellStyle name="SAPBEXexcBad7 3 7 2 3" xfId="24703"/>
    <cellStyle name="SAPBEXexcBad7 3 7 3" xfId="24704"/>
    <cellStyle name="SAPBEXexcBad7 3 7 3 2" xfId="24705"/>
    <cellStyle name="SAPBEXexcBad7 3 7 3 2 2" xfId="24706"/>
    <cellStyle name="SAPBEXexcBad7 3 7 3 3" xfId="24707"/>
    <cellStyle name="SAPBEXexcBad7 3 7 4" xfId="24708"/>
    <cellStyle name="SAPBEXexcBad7 3 7 4 2" xfId="24709"/>
    <cellStyle name="SAPBEXexcBad7 3 7 5" xfId="24710"/>
    <cellStyle name="SAPBEXexcBad7 3 7 5 2" xfId="24711"/>
    <cellStyle name="SAPBEXexcBad7 3 7 6" xfId="24712"/>
    <cellStyle name="SAPBEXexcBad7 3 8" xfId="24713"/>
    <cellStyle name="SAPBEXexcBad7 3 8 2" xfId="24714"/>
    <cellStyle name="SAPBEXexcBad7 3 8 2 2" xfId="24715"/>
    <cellStyle name="SAPBEXexcBad7 3 8 2 3" xfId="24716"/>
    <cellStyle name="SAPBEXexcBad7 3 8 3" xfId="24717"/>
    <cellStyle name="SAPBEXexcBad7 3 8 4" xfId="24718"/>
    <cellStyle name="SAPBEXexcBad7 3 9" xfId="24719"/>
    <cellStyle name="SAPBEXexcBad7 3 9 2" xfId="24720"/>
    <cellStyle name="SAPBEXexcBad7 3 9 2 2" xfId="24721"/>
    <cellStyle name="SAPBEXexcBad7 3 9 2 3" xfId="24722"/>
    <cellStyle name="SAPBEXexcBad7 3 9 3" xfId="24723"/>
    <cellStyle name="SAPBEXexcBad7 3 9 4" xfId="24724"/>
    <cellStyle name="SAPBEXexcBad7 3_401K Summary" xfId="24725"/>
    <cellStyle name="SAPBEXexcBad7 4" xfId="24726"/>
    <cellStyle name="SAPBEXexcBad7 4 10" xfId="24727"/>
    <cellStyle name="SAPBEXexcBad7 4 10 2" xfId="24728"/>
    <cellStyle name="SAPBEXexcBad7 4 10 2 2" xfId="24729"/>
    <cellStyle name="SAPBEXexcBad7 4 10 3" xfId="24730"/>
    <cellStyle name="SAPBEXexcBad7 4 11" xfId="24731"/>
    <cellStyle name="SAPBEXexcBad7 4 11 2" xfId="24732"/>
    <cellStyle name="SAPBEXexcBad7 4 11 2 2" xfId="24733"/>
    <cellStyle name="SAPBEXexcBad7 4 11 3" xfId="24734"/>
    <cellStyle name="SAPBEXexcBad7 4 12" xfId="24735"/>
    <cellStyle name="SAPBEXexcBad7 4 12 2" xfId="24736"/>
    <cellStyle name="SAPBEXexcBad7 4 13" xfId="24737"/>
    <cellStyle name="SAPBEXexcBad7 4 2" xfId="24738"/>
    <cellStyle name="SAPBEXexcBad7 4 2 2" xfId="24739"/>
    <cellStyle name="SAPBEXexcBad7 4 2 2 2" xfId="24740"/>
    <cellStyle name="SAPBEXexcBad7 4 2 2 3" xfId="24741"/>
    <cellStyle name="SAPBEXexcBad7 4 2 3" xfId="24742"/>
    <cellStyle name="SAPBEXexcBad7 4 2 4" xfId="24743"/>
    <cellStyle name="SAPBEXexcBad7 4 2_Other Benefits Allocation %" xfId="24744"/>
    <cellStyle name="SAPBEXexcBad7 4 3" xfId="24745"/>
    <cellStyle name="SAPBEXexcBad7 4 3 2" xfId="24746"/>
    <cellStyle name="SAPBEXexcBad7 4 3 2 2" xfId="24747"/>
    <cellStyle name="SAPBEXexcBad7 4 3 2 2 2" xfId="24748"/>
    <cellStyle name="SAPBEXexcBad7 4 3 2 2 2 2" xfId="24749"/>
    <cellStyle name="SAPBEXexcBad7 4 3 2 2 3" xfId="24750"/>
    <cellStyle name="SAPBEXexcBad7 4 3 2 3" xfId="24751"/>
    <cellStyle name="SAPBEXexcBad7 4 3 2 3 2" xfId="24752"/>
    <cellStyle name="SAPBEXexcBad7 4 3 2 3 2 2" xfId="24753"/>
    <cellStyle name="SAPBEXexcBad7 4 3 2 3 3" xfId="24754"/>
    <cellStyle name="SAPBEXexcBad7 4 3 2 4" xfId="24755"/>
    <cellStyle name="SAPBEXexcBad7 4 3 2 4 2" xfId="24756"/>
    <cellStyle name="SAPBEXexcBad7 4 3 2 5" xfId="24757"/>
    <cellStyle name="SAPBEXexcBad7 4 3 2 5 2" xfId="24758"/>
    <cellStyle name="SAPBEXexcBad7 4 3 2 6" xfId="24759"/>
    <cellStyle name="SAPBEXexcBad7 4 3 3" xfId="24760"/>
    <cellStyle name="SAPBEXexcBad7 4 3 3 2" xfId="24761"/>
    <cellStyle name="SAPBEXexcBad7 4 3 3 2 2" xfId="24762"/>
    <cellStyle name="SAPBEXexcBad7 4 3 3 2 2 2" xfId="24763"/>
    <cellStyle name="SAPBEXexcBad7 4 3 3 2 3" xfId="24764"/>
    <cellStyle name="SAPBEXexcBad7 4 3 3 3" xfId="24765"/>
    <cellStyle name="SAPBEXexcBad7 4 3 3 3 2" xfId="24766"/>
    <cellStyle name="SAPBEXexcBad7 4 3 3 3 2 2" xfId="24767"/>
    <cellStyle name="SAPBEXexcBad7 4 3 3 3 3" xfId="24768"/>
    <cellStyle name="SAPBEXexcBad7 4 3 3 4" xfId="24769"/>
    <cellStyle name="SAPBEXexcBad7 4 3 3 4 2" xfId="24770"/>
    <cellStyle name="SAPBEXexcBad7 4 3 3 5" xfId="24771"/>
    <cellStyle name="SAPBEXexcBad7 4 3 3 5 2" xfId="24772"/>
    <cellStyle name="SAPBEXexcBad7 4 3 3 6" xfId="24773"/>
    <cellStyle name="SAPBEXexcBad7 4 3 4" xfId="24774"/>
    <cellStyle name="SAPBEXexcBad7 4 3 4 2" xfId="24775"/>
    <cellStyle name="SAPBEXexcBad7 4 3 4 2 2" xfId="24776"/>
    <cellStyle name="SAPBEXexcBad7 4 3 4 3" xfId="24777"/>
    <cellStyle name="SAPBEXexcBad7 4 3 5" xfId="24778"/>
    <cellStyle name="SAPBEXexcBad7 4 3 5 2" xfId="24779"/>
    <cellStyle name="SAPBEXexcBad7 4 3 5 2 2" xfId="24780"/>
    <cellStyle name="SAPBEXexcBad7 4 3 5 3" xfId="24781"/>
    <cellStyle name="SAPBEXexcBad7 4 3 6" xfId="24782"/>
    <cellStyle name="SAPBEXexcBad7 4 3 6 2" xfId="24783"/>
    <cellStyle name="SAPBEXexcBad7 4 3 7" xfId="24784"/>
    <cellStyle name="SAPBEXexcBad7 4 3 7 2" xfId="24785"/>
    <cellStyle name="SAPBEXexcBad7 4 3 8" xfId="24786"/>
    <cellStyle name="SAPBEXexcBad7 4 3_Other Benefits Allocation %" xfId="24787"/>
    <cellStyle name="SAPBEXexcBad7 4 4" xfId="24788"/>
    <cellStyle name="SAPBEXexcBad7 4 4 2" xfId="24789"/>
    <cellStyle name="SAPBEXexcBad7 4 4 2 2" xfId="24790"/>
    <cellStyle name="SAPBEXexcBad7 4 4 2 3" xfId="24791"/>
    <cellStyle name="SAPBEXexcBad7 4 4 3" xfId="24792"/>
    <cellStyle name="SAPBEXexcBad7 4 4 4" xfId="24793"/>
    <cellStyle name="SAPBEXexcBad7 4 5" xfId="24794"/>
    <cellStyle name="SAPBEXexcBad7 4 5 2" xfId="24795"/>
    <cellStyle name="SAPBEXexcBad7 4 5 2 2" xfId="24796"/>
    <cellStyle name="SAPBEXexcBad7 4 5 2 3" xfId="24797"/>
    <cellStyle name="SAPBEXexcBad7 4 5 3" xfId="24798"/>
    <cellStyle name="SAPBEXexcBad7 4 5 4" xfId="24799"/>
    <cellStyle name="SAPBEXexcBad7 4 6" xfId="24800"/>
    <cellStyle name="SAPBEXexcBad7 4 6 2" xfId="24801"/>
    <cellStyle name="SAPBEXexcBad7 4 6 2 2" xfId="24802"/>
    <cellStyle name="SAPBEXexcBad7 4 6 2 3" xfId="24803"/>
    <cellStyle name="SAPBEXexcBad7 4 6 3" xfId="24804"/>
    <cellStyle name="SAPBEXexcBad7 4 6 4" xfId="24805"/>
    <cellStyle name="SAPBEXexcBad7 4 7" xfId="24806"/>
    <cellStyle name="SAPBEXexcBad7 4 7 2" xfId="24807"/>
    <cellStyle name="SAPBEXexcBad7 4 7 2 2" xfId="24808"/>
    <cellStyle name="SAPBEXexcBad7 4 7 3" xfId="24809"/>
    <cellStyle name="SAPBEXexcBad7 4 8" xfId="24810"/>
    <cellStyle name="SAPBEXexcBad7 4 8 2" xfId="24811"/>
    <cellStyle name="SAPBEXexcBad7 4 8 2 2" xfId="24812"/>
    <cellStyle name="SAPBEXexcBad7 4 8 3" xfId="24813"/>
    <cellStyle name="SAPBEXexcBad7 4 9" xfId="24814"/>
    <cellStyle name="SAPBEXexcBad7 4 9 2" xfId="24815"/>
    <cellStyle name="SAPBEXexcBad7 4 9 2 2" xfId="24816"/>
    <cellStyle name="SAPBEXexcBad7 4 9 3" xfId="24817"/>
    <cellStyle name="SAPBEXexcBad7 4_401K Summary" xfId="24818"/>
    <cellStyle name="SAPBEXexcBad7 5" xfId="24819"/>
    <cellStyle name="SAPBEXexcBad7 5 2" xfId="24820"/>
    <cellStyle name="SAPBEXexcBad7 5 2 2" xfId="24821"/>
    <cellStyle name="SAPBEXexcBad7 5 2 2 2" xfId="24822"/>
    <cellStyle name="SAPBEXexcBad7 5 2 2 3" xfId="24823"/>
    <cellStyle name="SAPBEXexcBad7 5 2 3" xfId="24824"/>
    <cellStyle name="SAPBEXexcBad7 5 2 4" xfId="24825"/>
    <cellStyle name="SAPBEXexcBad7 5 3" xfId="24826"/>
    <cellStyle name="SAPBEXexcBad7 5 3 2" xfId="24827"/>
    <cellStyle name="SAPBEXexcBad7 5 3 2 2" xfId="24828"/>
    <cellStyle name="SAPBEXexcBad7 5 3 2 3" xfId="24829"/>
    <cellStyle name="SAPBEXexcBad7 5 3 3" xfId="24830"/>
    <cellStyle name="SAPBEXexcBad7 5 3 4" xfId="24831"/>
    <cellStyle name="SAPBEXexcBad7 5 4" xfId="24832"/>
    <cellStyle name="SAPBEXexcBad7 5 4 2" xfId="24833"/>
    <cellStyle name="SAPBEXexcBad7 5 4 2 2" xfId="24834"/>
    <cellStyle name="SAPBEXexcBad7 5 4 2 3" xfId="24835"/>
    <cellStyle name="SAPBEXexcBad7 5 4 3" xfId="24836"/>
    <cellStyle name="SAPBEXexcBad7 5 4 4" xfId="24837"/>
    <cellStyle name="SAPBEXexcBad7 5 5" xfId="24838"/>
    <cellStyle name="SAPBEXexcBad7 5 5 2" xfId="24839"/>
    <cellStyle name="SAPBEXexcBad7 5 5 2 2" xfId="24840"/>
    <cellStyle name="SAPBEXexcBad7 5 5 2 3" xfId="24841"/>
    <cellStyle name="SAPBEXexcBad7 5 5 3" xfId="24842"/>
    <cellStyle name="SAPBEXexcBad7 5 5 4" xfId="24843"/>
    <cellStyle name="SAPBEXexcBad7 5 6" xfId="24844"/>
    <cellStyle name="SAPBEXexcBad7 5 6 2" xfId="24845"/>
    <cellStyle name="SAPBEXexcBad7 5 6 2 2" xfId="24846"/>
    <cellStyle name="SAPBEXexcBad7 5 6 2 3" xfId="24847"/>
    <cellStyle name="SAPBEXexcBad7 5 6 3" xfId="24848"/>
    <cellStyle name="SAPBEXexcBad7 5 6 4" xfId="24849"/>
    <cellStyle name="SAPBEXexcBad7 5 7" xfId="24850"/>
    <cellStyle name="SAPBEXexcBad7 5 7 2" xfId="24851"/>
    <cellStyle name="SAPBEXexcBad7 5 7 3" xfId="24852"/>
    <cellStyle name="SAPBEXexcBad7 5 8" xfId="24853"/>
    <cellStyle name="SAPBEXexcBad7 5 9" xfId="24854"/>
    <cellStyle name="SAPBEXexcBad7 5_Other Benefits Allocation %" xfId="24855"/>
    <cellStyle name="SAPBEXexcBad7 6" xfId="24856"/>
    <cellStyle name="SAPBEXexcBad7 6 2" xfId="24857"/>
    <cellStyle name="SAPBEXexcBad7 6 2 2" xfId="24858"/>
    <cellStyle name="SAPBEXexcBad7 6 2 2 2" xfId="24859"/>
    <cellStyle name="SAPBEXexcBad7 6 2 2 3" xfId="24860"/>
    <cellStyle name="SAPBEXexcBad7 6 2 3" xfId="24861"/>
    <cellStyle name="SAPBEXexcBad7 6 2 4" xfId="24862"/>
    <cellStyle name="SAPBEXexcBad7 6 3" xfId="24863"/>
    <cellStyle name="SAPBEXexcBad7 6 3 2" xfId="24864"/>
    <cellStyle name="SAPBEXexcBad7 6 3 2 2" xfId="24865"/>
    <cellStyle name="SAPBEXexcBad7 6 3 2 3" xfId="24866"/>
    <cellStyle name="SAPBEXexcBad7 6 3 3" xfId="24867"/>
    <cellStyle name="SAPBEXexcBad7 6 3 4" xfId="24868"/>
    <cellStyle name="SAPBEXexcBad7 6 4" xfId="24869"/>
    <cellStyle name="SAPBEXexcBad7 6 4 2" xfId="24870"/>
    <cellStyle name="SAPBEXexcBad7 6 4 2 2" xfId="24871"/>
    <cellStyle name="SAPBEXexcBad7 6 4 2 3" xfId="24872"/>
    <cellStyle name="SAPBEXexcBad7 6 4 3" xfId="24873"/>
    <cellStyle name="SAPBEXexcBad7 6 4 4" xfId="24874"/>
    <cellStyle name="SAPBEXexcBad7 6 5" xfId="24875"/>
    <cellStyle name="SAPBEXexcBad7 6 5 2" xfId="24876"/>
    <cellStyle name="SAPBEXexcBad7 6 5 2 2" xfId="24877"/>
    <cellStyle name="SAPBEXexcBad7 6 5 2 3" xfId="24878"/>
    <cellStyle name="SAPBEXexcBad7 6 5 3" xfId="24879"/>
    <cellStyle name="SAPBEXexcBad7 6 5 4" xfId="24880"/>
    <cellStyle name="SAPBEXexcBad7 6 6" xfId="24881"/>
    <cellStyle name="SAPBEXexcBad7 6 6 2" xfId="24882"/>
    <cellStyle name="SAPBEXexcBad7 6 6 2 2" xfId="24883"/>
    <cellStyle name="SAPBEXexcBad7 6 6 2 3" xfId="24884"/>
    <cellStyle name="SAPBEXexcBad7 6 6 3" xfId="24885"/>
    <cellStyle name="SAPBEXexcBad7 6 6 4" xfId="24886"/>
    <cellStyle name="SAPBEXexcBad7 6 7" xfId="24887"/>
    <cellStyle name="SAPBEXexcBad7 6 7 2" xfId="24888"/>
    <cellStyle name="SAPBEXexcBad7 6 7 3" xfId="24889"/>
    <cellStyle name="SAPBEXexcBad7 6 8" xfId="24890"/>
    <cellStyle name="SAPBEXexcBad7 6 9" xfId="24891"/>
    <cellStyle name="SAPBEXexcBad7 6_Other Benefits Allocation %" xfId="24892"/>
    <cellStyle name="SAPBEXexcBad7 7" xfId="24893"/>
    <cellStyle name="SAPBEXexcBad7 7 2" xfId="24894"/>
    <cellStyle name="SAPBEXexcBad7 7 2 2" xfId="24895"/>
    <cellStyle name="SAPBEXexcBad7 7 2 3" xfId="24896"/>
    <cellStyle name="SAPBEXexcBad7 7 3" xfId="24897"/>
    <cellStyle name="SAPBEXexcBad7 7 4" xfId="24898"/>
    <cellStyle name="SAPBEXexcBad7 7_Other Benefits Allocation %" xfId="24899"/>
    <cellStyle name="SAPBEXexcBad7 8" xfId="24900"/>
    <cellStyle name="SAPBEXexcBad7 8 2" xfId="24901"/>
    <cellStyle name="SAPBEXexcBad7 8 2 2" xfId="24902"/>
    <cellStyle name="SAPBEXexcBad7 8 2 3" xfId="24903"/>
    <cellStyle name="SAPBEXexcBad7 8 3" xfId="24904"/>
    <cellStyle name="SAPBEXexcBad7 8 4" xfId="24905"/>
    <cellStyle name="SAPBEXexcBad7 8_Other Benefits Allocation %" xfId="24906"/>
    <cellStyle name="SAPBEXexcBad7 9" xfId="24907"/>
    <cellStyle name="SAPBEXexcBad7 9 2" xfId="24908"/>
    <cellStyle name="SAPBEXexcBad7 9 2 2" xfId="24909"/>
    <cellStyle name="SAPBEXexcBad7 9 2 2 2" xfId="24910"/>
    <cellStyle name="SAPBEXexcBad7 9 2 2 2 2" xfId="24911"/>
    <cellStyle name="SAPBEXexcBad7 9 2 2 3" xfId="24912"/>
    <cellStyle name="SAPBEXexcBad7 9 2 3" xfId="24913"/>
    <cellStyle name="SAPBEXexcBad7 9 2 3 2" xfId="24914"/>
    <cellStyle name="SAPBEXexcBad7 9 2 3 2 2" xfId="24915"/>
    <cellStyle name="SAPBEXexcBad7 9 2 3 3" xfId="24916"/>
    <cellStyle name="SAPBEXexcBad7 9 2 4" xfId="24917"/>
    <cellStyle name="SAPBEXexcBad7 9 2 4 2" xfId="24918"/>
    <cellStyle name="SAPBEXexcBad7 9 2 5" xfId="24919"/>
    <cellStyle name="SAPBEXexcBad7 9 2 5 2" xfId="24920"/>
    <cellStyle name="SAPBEXexcBad7 9 2 6" xfId="24921"/>
    <cellStyle name="SAPBEXexcBad7 9 3" xfId="24922"/>
    <cellStyle name="SAPBEXexcBad7 9 3 2" xfId="24923"/>
    <cellStyle name="SAPBEXexcBad7 9 3 2 2" xfId="24924"/>
    <cellStyle name="SAPBEXexcBad7 9 3 2 2 2" xfId="24925"/>
    <cellStyle name="SAPBEXexcBad7 9 3 2 3" xfId="24926"/>
    <cellStyle name="SAPBEXexcBad7 9 3 3" xfId="24927"/>
    <cellStyle name="SAPBEXexcBad7 9 3 3 2" xfId="24928"/>
    <cellStyle name="SAPBEXexcBad7 9 3 3 2 2" xfId="24929"/>
    <cellStyle name="SAPBEXexcBad7 9 3 3 3" xfId="24930"/>
    <cellStyle name="SAPBEXexcBad7 9 3 4" xfId="24931"/>
    <cellStyle name="SAPBEXexcBad7 9 3 4 2" xfId="24932"/>
    <cellStyle name="SAPBEXexcBad7 9 3 5" xfId="24933"/>
    <cellStyle name="SAPBEXexcBad7 9 3 5 2" xfId="24934"/>
    <cellStyle name="SAPBEXexcBad7 9 3 6" xfId="24935"/>
    <cellStyle name="SAPBEXexcBad7 9 4" xfId="24936"/>
    <cellStyle name="SAPBEXexcBad7 9 4 2" xfId="24937"/>
    <cellStyle name="SAPBEXexcBad7 9 4 2 2" xfId="24938"/>
    <cellStyle name="SAPBEXexcBad7 9 4 3" xfId="24939"/>
    <cellStyle name="SAPBEXexcBad7 9 5" xfId="24940"/>
    <cellStyle name="SAPBEXexcBad7 9 5 2" xfId="24941"/>
    <cellStyle name="SAPBEXexcBad7 9 5 2 2" xfId="24942"/>
    <cellStyle name="SAPBEXexcBad7 9 5 3" xfId="24943"/>
    <cellStyle name="SAPBEXexcBad7 9 6" xfId="24944"/>
    <cellStyle name="SAPBEXexcBad7 9 6 2" xfId="24945"/>
    <cellStyle name="SAPBEXexcBad7 9 7" xfId="24946"/>
    <cellStyle name="SAPBEXexcBad7 9 7 2" xfId="24947"/>
    <cellStyle name="SAPBEXexcBad7 9 8" xfId="24948"/>
    <cellStyle name="SAPBEXexcBad7 9_Other Benefits Allocation %" xfId="24949"/>
    <cellStyle name="SAPBEXexcBad7_2016-18 Budget Payroll" xfId="24950"/>
    <cellStyle name="SAPBEXexcBad8" xfId="24951"/>
    <cellStyle name="SAPBEXexcBad8 10" xfId="24952"/>
    <cellStyle name="SAPBEXexcBad8 10 2" xfId="24953"/>
    <cellStyle name="SAPBEXexcBad8 10 2 2" xfId="24954"/>
    <cellStyle name="SAPBEXexcBad8 10 2 2 2" xfId="24955"/>
    <cellStyle name="SAPBEXexcBad8 10 2 3" xfId="24956"/>
    <cellStyle name="SAPBEXexcBad8 10 3" xfId="24957"/>
    <cellStyle name="SAPBEXexcBad8 10 3 2" xfId="24958"/>
    <cellStyle name="SAPBEXexcBad8 10 3 2 2" xfId="24959"/>
    <cellStyle name="SAPBEXexcBad8 10 3 3" xfId="24960"/>
    <cellStyle name="SAPBEXexcBad8 10 4" xfId="24961"/>
    <cellStyle name="SAPBEXexcBad8 10 4 2" xfId="24962"/>
    <cellStyle name="SAPBEXexcBad8 10 5" xfId="24963"/>
    <cellStyle name="SAPBEXexcBad8 10 5 2" xfId="24964"/>
    <cellStyle name="SAPBEXexcBad8 10 6" xfId="24965"/>
    <cellStyle name="SAPBEXexcBad8 11" xfId="24966"/>
    <cellStyle name="SAPBEXexcBad8 11 2" xfId="24967"/>
    <cellStyle name="SAPBEXexcBad8 11 2 2" xfId="24968"/>
    <cellStyle name="SAPBEXexcBad8 11 2 2 2" xfId="24969"/>
    <cellStyle name="SAPBEXexcBad8 11 2 3" xfId="24970"/>
    <cellStyle name="SAPBEXexcBad8 11 3" xfId="24971"/>
    <cellStyle name="SAPBEXexcBad8 11 3 2" xfId="24972"/>
    <cellStyle name="SAPBEXexcBad8 11 3 2 2" xfId="24973"/>
    <cellStyle name="SAPBEXexcBad8 11 3 3" xfId="24974"/>
    <cellStyle name="SAPBEXexcBad8 11 4" xfId="24975"/>
    <cellStyle name="SAPBEXexcBad8 11 4 2" xfId="24976"/>
    <cellStyle name="SAPBEXexcBad8 11 5" xfId="24977"/>
    <cellStyle name="SAPBEXexcBad8 11 5 2" xfId="24978"/>
    <cellStyle name="SAPBEXexcBad8 11 6" xfId="24979"/>
    <cellStyle name="SAPBEXexcBad8 12" xfId="24980"/>
    <cellStyle name="SAPBEXexcBad8 12 2" xfId="24981"/>
    <cellStyle name="SAPBEXexcBad8 12 2 2" xfId="24982"/>
    <cellStyle name="SAPBEXexcBad8 12 2 2 2" xfId="24983"/>
    <cellStyle name="SAPBEXexcBad8 12 2 3" xfId="24984"/>
    <cellStyle name="SAPBEXexcBad8 12 3" xfId="24985"/>
    <cellStyle name="SAPBEXexcBad8 12 3 2" xfId="24986"/>
    <cellStyle name="SAPBEXexcBad8 12 3 2 2" xfId="24987"/>
    <cellStyle name="SAPBEXexcBad8 12 3 3" xfId="24988"/>
    <cellStyle name="SAPBEXexcBad8 12 4" xfId="24989"/>
    <cellStyle name="SAPBEXexcBad8 12 4 2" xfId="24990"/>
    <cellStyle name="SAPBEXexcBad8 12 5" xfId="24991"/>
    <cellStyle name="SAPBEXexcBad8 12 5 2" xfId="24992"/>
    <cellStyle name="SAPBEXexcBad8 12 6" xfId="24993"/>
    <cellStyle name="SAPBEXexcBad8 13" xfId="24994"/>
    <cellStyle name="SAPBEXexcBad8 13 2" xfId="24995"/>
    <cellStyle name="SAPBEXexcBad8 13 2 2" xfId="24996"/>
    <cellStyle name="SAPBEXexcBad8 13 3" xfId="24997"/>
    <cellStyle name="SAPBEXexcBad8 14" xfId="24998"/>
    <cellStyle name="SAPBEXexcBad8 14 2" xfId="24999"/>
    <cellStyle name="SAPBEXexcBad8 14 2 2" xfId="25000"/>
    <cellStyle name="SAPBEXexcBad8 14 3" xfId="25001"/>
    <cellStyle name="SAPBEXexcBad8 15" xfId="25002"/>
    <cellStyle name="SAPBEXexcBad8 15 2" xfId="25003"/>
    <cellStyle name="SAPBEXexcBad8 15 2 2" xfId="25004"/>
    <cellStyle name="SAPBEXexcBad8 15 3" xfId="25005"/>
    <cellStyle name="SAPBEXexcBad8 16" xfId="25006"/>
    <cellStyle name="SAPBEXexcBad8 17" xfId="25007"/>
    <cellStyle name="SAPBEXexcBad8 2" xfId="25008"/>
    <cellStyle name="SAPBEXexcBad8 2 10" xfId="25009"/>
    <cellStyle name="SAPBEXexcBad8 2 10 2" xfId="25010"/>
    <cellStyle name="SAPBEXexcBad8 2 10 2 2" xfId="25011"/>
    <cellStyle name="SAPBEXexcBad8 2 10 3" xfId="25012"/>
    <cellStyle name="SAPBEXexcBad8 2 11" xfId="25013"/>
    <cellStyle name="SAPBEXexcBad8 2 11 2" xfId="25014"/>
    <cellStyle name="SAPBEXexcBad8 2 11 2 2" xfId="25015"/>
    <cellStyle name="SAPBEXexcBad8 2 11 3" xfId="25016"/>
    <cellStyle name="SAPBEXexcBad8 2 12" xfId="25017"/>
    <cellStyle name="SAPBEXexcBad8 2 12 2" xfId="25018"/>
    <cellStyle name="SAPBEXexcBad8 2 12 2 2" xfId="25019"/>
    <cellStyle name="SAPBEXexcBad8 2 12 3" xfId="25020"/>
    <cellStyle name="SAPBEXexcBad8 2 13" xfId="25021"/>
    <cellStyle name="SAPBEXexcBad8 2 13 2" xfId="25022"/>
    <cellStyle name="SAPBEXexcBad8 2 13 2 2" xfId="25023"/>
    <cellStyle name="SAPBEXexcBad8 2 13 3" xfId="25024"/>
    <cellStyle name="SAPBEXexcBad8 2 14" xfId="25025"/>
    <cellStyle name="SAPBEXexcBad8 2 14 2" xfId="25026"/>
    <cellStyle name="SAPBEXexcBad8 2 14 3" xfId="25027"/>
    <cellStyle name="SAPBEXexcBad8 2 15" xfId="25028"/>
    <cellStyle name="SAPBEXexcBad8 2 16" xfId="25029"/>
    <cellStyle name="SAPBEXexcBad8 2 2" xfId="25030"/>
    <cellStyle name="SAPBEXexcBad8 2 2 10" xfId="25031"/>
    <cellStyle name="SAPBEXexcBad8 2 2 10 2" xfId="25032"/>
    <cellStyle name="SAPBEXexcBad8 2 2 10 2 2" xfId="25033"/>
    <cellStyle name="SAPBEXexcBad8 2 2 10 3" xfId="25034"/>
    <cellStyle name="SAPBEXexcBad8 2 2 11" xfId="25035"/>
    <cellStyle name="SAPBEXexcBad8 2 2 11 2" xfId="25036"/>
    <cellStyle name="SAPBEXexcBad8 2 2 11 2 2" xfId="25037"/>
    <cellStyle name="SAPBEXexcBad8 2 2 11 3" xfId="25038"/>
    <cellStyle name="SAPBEXexcBad8 2 2 12" xfId="25039"/>
    <cellStyle name="SAPBEXexcBad8 2 2 2" xfId="25040"/>
    <cellStyle name="SAPBEXexcBad8 2 2 2 2" xfId="25041"/>
    <cellStyle name="SAPBEXexcBad8 2 2 2 2 2" xfId="25042"/>
    <cellStyle name="SAPBEXexcBad8 2 2 2 2 2 2" xfId="25043"/>
    <cellStyle name="SAPBEXexcBad8 2 2 2 2 2 2 2" xfId="25044"/>
    <cellStyle name="SAPBEXexcBad8 2 2 2 2 2 3" xfId="25045"/>
    <cellStyle name="SAPBEXexcBad8 2 2 2 2 3" xfId="25046"/>
    <cellStyle name="SAPBEXexcBad8 2 2 2 2 3 2" xfId="25047"/>
    <cellStyle name="SAPBEXexcBad8 2 2 2 2 3 2 2" xfId="25048"/>
    <cellStyle name="SAPBEXexcBad8 2 2 2 2 3 3" xfId="25049"/>
    <cellStyle name="SAPBEXexcBad8 2 2 2 2 4" xfId="25050"/>
    <cellStyle name="SAPBEXexcBad8 2 2 2 2 4 2" xfId="25051"/>
    <cellStyle name="SAPBEXexcBad8 2 2 2 2 5" xfId="25052"/>
    <cellStyle name="SAPBEXexcBad8 2 2 2 2 5 2" xfId="25053"/>
    <cellStyle name="SAPBEXexcBad8 2 2 2 2 6" xfId="25054"/>
    <cellStyle name="SAPBEXexcBad8 2 2 2 3" xfId="25055"/>
    <cellStyle name="SAPBEXexcBad8 2 2 2 3 2" xfId="25056"/>
    <cellStyle name="SAPBEXexcBad8 2 2 2 3 2 2" xfId="25057"/>
    <cellStyle name="SAPBEXexcBad8 2 2 2 3 2 2 2" xfId="25058"/>
    <cellStyle name="SAPBEXexcBad8 2 2 2 3 2 3" xfId="25059"/>
    <cellStyle name="SAPBEXexcBad8 2 2 2 3 3" xfId="25060"/>
    <cellStyle name="SAPBEXexcBad8 2 2 2 3 3 2" xfId="25061"/>
    <cellStyle name="SAPBEXexcBad8 2 2 2 3 3 2 2" xfId="25062"/>
    <cellStyle name="SAPBEXexcBad8 2 2 2 3 3 3" xfId="25063"/>
    <cellStyle name="SAPBEXexcBad8 2 2 2 3 4" xfId="25064"/>
    <cellStyle name="SAPBEXexcBad8 2 2 2 3 4 2" xfId="25065"/>
    <cellStyle name="SAPBEXexcBad8 2 2 2 3 5" xfId="25066"/>
    <cellStyle name="SAPBEXexcBad8 2 2 2 3 5 2" xfId="25067"/>
    <cellStyle name="SAPBEXexcBad8 2 2 2 3 6" xfId="25068"/>
    <cellStyle name="SAPBEXexcBad8 2 2 2 4" xfId="25069"/>
    <cellStyle name="SAPBEXexcBad8 2 2 2 4 2" xfId="25070"/>
    <cellStyle name="SAPBEXexcBad8 2 2 2 4 2 2" xfId="25071"/>
    <cellStyle name="SAPBEXexcBad8 2 2 2 4 2 2 2" xfId="25072"/>
    <cellStyle name="SAPBEXexcBad8 2 2 2 4 2 3" xfId="25073"/>
    <cellStyle name="SAPBEXexcBad8 2 2 2 4 3" xfId="25074"/>
    <cellStyle name="SAPBEXexcBad8 2 2 2 4 3 2" xfId="25075"/>
    <cellStyle name="SAPBEXexcBad8 2 2 2 4 3 2 2" xfId="25076"/>
    <cellStyle name="SAPBEXexcBad8 2 2 2 4 3 3" xfId="25077"/>
    <cellStyle name="SAPBEXexcBad8 2 2 2 4 4" xfId="25078"/>
    <cellStyle name="SAPBEXexcBad8 2 2 2 4 4 2" xfId="25079"/>
    <cellStyle name="SAPBEXexcBad8 2 2 2 4 5" xfId="25080"/>
    <cellStyle name="SAPBEXexcBad8 2 2 2 4 5 2" xfId="25081"/>
    <cellStyle name="SAPBEXexcBad8 2 2 2 4 6" xfId="25082"/>
    <cellStyle name="SAPBEXexcBad8 2 2 2 5" xfId="25083"/>
    <cellStyle name="SAPBEXexcBad8 2 2 2 5 2" xfId="25084"/>
    <cellStyle name="SAPBEXexcBad8 2 2 2 5 2 2" xfId="25085"/>
    <cellStyle name="SAPBEXexcBad8 2 2 2 5 2 3" xfId="25086"/>
    <cellStyle name="SAPBEXexcBad8 2 2 2 5 3" xfId="25087"/>
    <cellStyle name="SAPBEXexcBad8 2 2 2 5 4" xfId="25088"/>
    <cellStyle name="SAPBEXexcBad8 2 2 2 6" xfId="25089"/>
    <cellStyle name="SAPBEXexcBad8 2 2 2 6 2" xfId="25090"/>
    <cellStyle name="SAPBEXexcBad8 2 2 2 6 2 2" xfId="25091"/>
    <cellStyle name="SAPBEXexcBad8 2 2 2 6 2 3" xfId="25092"/>
    <cellStyle name="SAPBEXexcBad8 2 2 2 6 3" xfId="25093"/>
    <cellStyle name="SAPBEXexcBad8 2 2 2 6 4" xfId="25094"/>
    <cellStyle name="SAPBEXexcBad8 2 2 2 7" xfId="25095"/>
    <cellStyle name="SAPBEXexcBad8 2 2 2 7 2" xfId="25096"/>
    <cellStyle name="SAPBEXexcBad8 2 2 2 7 3" xfId="25097"/>
    <cellStyle name="SAPBEXexcBad8 2 2 2 8" xfId="25098"/>
    <cellStyle name="SAPBEXexcBad8 2 2 2 9" xfId="25099"/>
    <cellStyle name="SAPBEXexcBad8 2 2 2_Other Benefits Allocation %" xfId="25100"/>
    <cellStyle name="SAPBEXexcBad8 2 2 3" xfId="25101"/>
    <cellStyle name="SAPBEXexcBad8 2 2 3 2" xfId="25102"/>
    <cellStyle name="SAPBEXexcBad8 2 2 3 2 2" xfId="25103"/>
    <cellStyle name="SAPBEXexcBad8 2 2 3 2 2 2" xfId="25104"/>
    <cellStyle name="SAPBEXexcBad8 2 2 3 2 2 2 2" xfId="25105"/>
    <cellStyle name="SAPBEXexcBad8 2 2 3 2 2 3" xfId="25106"/>
    <cellStyle name="SAPBEXexcBad8 2 2 3 2 3" xfId="25107"/>
    <cellStyle name="SAPBEXexcBad8 2 2 3 2 3 2" xfId="25108"/>
    <cellStyle name="SAPBEXexcBad8 2 2 3 2 3 2 2" xfId="25109"/>
    <cellStyle name="SAPBEXexcBad8 2 2 3 2 3 3" xfId="25110"/>
    <cellStyle name="SAPBEXexcBad8 2 2 3 2 4" xfId="25111"/>
    <cellStyle name="SAPBEXexcBad8 2 2 3 2 4 2" xfId="25112"/>
    <cellStyle name="SAPBEXexcBad8 2 2 3 2 5" xfId="25113"/>
    <cellStyle name="SAPBEXexcBad8 2 2 3 2 5 2" xfId="25114"/>
    <cellStyle name="SAPBEXexcBad8 2 2 3 2 6" xfId="25115"/>
    <cellStyle name="SAPBEXexcBad8 2 2 3 3" xfId="25116"/>
    <cellStyle name="SAPBEXexcBad8 2 2 3 3 2" xfId="25117"/>
    <cellStyle name="SAPBEXexcBad8 2 2 3 3 2 2" xfId="25118"/>
    <cellStyle name="SAPBEXexcBad8 2 2 3 3 2 2 2" xfId="25119"/>
    <cellStyle name="SAPBEXexcBad8 2 2 3 3 2 3" xfId="25120"/>
    <cellStyle name="SAPBEXexcBad8 2 2 3 3 3" xfId="25121"/>
    <cellStyle name="SAPBEXexcBad8 2 2 3 3 3 2" xfId="25122"/>
    <cellStyle name="SAPBEXexcBad8 2 2 3 3 3 2 2" xfId="25123"/>
    <cellStyle name="SAPBEXexcBad8 2 2 3 3 3 3" xfId="25124"/>
    <cellStyle name="SAPBEXexcBad8 2 2 3 3 4" xfId="25125"/>
    <cellStyle name="SAPBEXexcBad8 2 2 3 3 4 2" xfId="25126"/>
    <cellStyle name="SAPBEXexcBad8 2 2 3 3 5" xfId="25127"/>
    <cellStyle name="SAPBEXexcBad8 2 2 3 3 5 2" xfId="25128"/>
    <cellStyle name="SAPBEXexcBad8 2 2 3 3 6" xfId="25129"/>
    <cellStyle name="SAPBEXexcBad8 2 2 3 4" xfId="25130"/>
    <cellStyle name="SAPBEXexcBad8 2 2 3 4 2" xfId="25131"/>
    <cellStyle name="SAPBEXexcBad8 2 2 3 4 2 2" xfId="25132"/>
    <cellStyle name="SAPBEXexcBad8 2 2 3 4 2 3" xfId="25133"/>
    <cellStyle name="SAPBEXexcBad8 2 2 3 4 3" xfId="25134"/>
    <cellStyle name="SAPBEXexcBad8 2 2 3 4 4" xfId="25135"/>
    <cellStyle name="SAPBEXexcBad8 2 2 3 5" xfId="25136"/>
    <cellStyle name="SAPBEXexcBad8 2 2 3 5 2" xfId="25137"/>
    <cellStyle name="SAPBEXexcBad8 2 2 3 5 2 2" xfId="25138"/>
    <cellStyle name="SAPBEXexcBad8 2 2 3 5 2 3" xfId="25139"/>
    <cellStyle name="SAPBEXexcBad8 2 2 3 5 3" xfId="25140"/>
    <cellStyle name="SAPBEXexcBad8 2 2 3 5 4" xfId="25141"/>
    <cellStyle name="SAPBEXexcBad8 2 2 3 6" xfId="25142"/>
    <cellStyle name="SAPBEXexcBad8 2 2 3 6 2" xfId="25143"/>
    <cellStyle name="SAPBEXexcBad8 2 2 3 6 2 2" xfId="25144"/>
    <cellStyle name="SAPBEXexcBad8 2 2 3 6 2 3" xfId="25145"/>
    <cellStyle name="SAPBEXexcBad8 2 2 3 6 3" xfId="25146"/>
    <cellStyle name="SAPBEXexcBad8 2 2 3 6 4" xfId="25147"/>
    <cellStyle name="SAPBEXexcBad8 2 2 3 7" xfId="25148"/>
    <cellStyle name="SAPBEXexcBad8 2 2 3 7 2" xfId="25149"/>
    <cellStyle name="SAPBEXexcBad8 2 2 3 7 3" xfId="25150"/>
    <cellStyle name="SAPBEXexcBad8 2 2 3 8" xfId="25151"/>
    <cellStyle name="SAPBEXexcBad8 2 2 3 9" xfId="25152"/>
    <cellStyle name="SAPBEXexcBad8 2 2 3_Other Benefits Allocation %" xfId="25153"/>
    <cellStyle name="SAPBEXexcBad8 2 2 4" xfId="25154"/>
    <cellStyle name="SAPBEXexcBad8 2 2 4 2" xfId="25155"/>
    <cellStyle name="SAPBEXexcBad8 2 2 4 2 2" xfId="25156"/>
    <cellStyle name="SAPBEXexcBad8 2 2 4 2 2 2" xfId="25157"/>
    <cellStyle name="SAPBEXexcBad8 2 2 4 2 2 3" xfId="25158"/>
    <cellStyle name="SAPBEXexcBad8 2 2 4 2 3" xfId="25159"/>
    <cellStyle name="SAPBEXexcBad8 2 2 4 2 4" xfId="25160"/>
    <cellStyle name="SAPBEXexcBad8 2 2 4 3" xfId="25161"/>
    <cellStyle name="SAPBEXexcBad8 2 2 4 3 2" xfId="25162"/>
    <cellStyle name="SAPBEXexcBad8 2 2 4 3 2 2" xfId="25163"/>
    <cellStyle name="SAPBEXexcBad8 2 2 4 3 2 3" xfId="25164"/>
    <cellStyle name="SAPBEXexcBad8 2 2 4 3 3" xfId="25165"/>
    <cellStyle name="SAPBEXexcBad8 2 2 4 3 4" xfId="25166"/>
    <cellStyle name="SAPBEXexcBad8 2 2 4 4" xfId="25167"/>
    <cellStyle name="SAPBEXexcBad8 2 2 4 4 2" xfId="25168"/>
    <cellStyle name="SAPBEXexcBad8 2 2 4 4 2 2" xfId="25169"/>
    <cellStyle name="SAPBEXexcBad8 2 2 4 4 2 3" xfId="25170"/>
    <cellStyle name="SAPBEXexcBad8 2 2 4 4 3" xfId="25171"/>
    <cellStyle name="SAPBEXexcBad8 2 2 4 4 4" xfId="25172"/>
    <cellStyle name="SAPBEXexcBad8 2 2 4 5" xfId="25173"/>
    <cellStyle name="SAPBEXexcBad8 2 2 4 5 2" xfId="25174"/>
    <cellStyle name="SAPBEXexcBad8 2 2 4 5 2 2" xfId="25175"/>
    <cellStyle name="SAPBEXexcBad8 2 2 4 5 2 3" xfId="25176"/>
    <cellStyle name="SAPBEXexcBad8 2 2 4 5 3" xfId="25177"/>
    <cellStyle name="SAPBEXexcBad8 2 2 4 5 4" xfId="25178"/>
    <cellStyle name="SAPBEXexcBad8 2 2 4 6" xfId="25179"/>
    <cellStyle name="SAPBEXexcBad8 2 2 4 6 2" xfId="25180"/>
    <cellStyle name="SAPBEXexcBad8 2 2 4 6 2 2" xfId="25181"/>
    <cellStyle name="SAPBEXexcBad8 2 2 4 6 2 3" xfId="25182"/>
    <cellStyle name="SAPBEXexcBad8 2 2 4 6 3" xfId="25183"/>
    <cellStyle name="SAPBEXexcBad8 2 2 4 6 4" xfId="25184"/>
    <cellStyle name="SAPBEXexcBad8 2 2 4 7" xfId="25185"/>
    <cellStyle name="SAPBEXexcBad8 2 2 4 7 2" xfId="25186"/>
    <cellStyle name="SAPBEXexcBad8 2 2 4 7 3" xfId="25187"/>
    <cellStyle name="SAPBEXexcBad8 2 2 4 8" xfId="25188"/>
    <cellStyle name="SAPBEXexcBad8 2 2 4 9" xfId="25189"/>
    <cellStyle name="SAPBEXexcBad8 2 2 5" xfId="25190"/>
    <cellStyle name="SAPBEXexcBad8 2 2 5 2" xfId="25191"/>
    <cellStyle name="SAPBEXexcBad8 2 2 5 2 2" xfId="25192"/>
    <cellStyle name="SAPBEXexcBad8 2 2 5 2 3" xfId="25193"/>
    <cellStyle name="SAPBEXexcBad8 2 2 5 3" xfId="25194"/>
    <cellStyle name="SAPBEXexcBad8 2 2 5 4" xfId="25195"/>
    <cellStyle name="SAPBEXexcBad8 2 2 6" xfId="25196"/>
    <cellStyle name="SAPBEXexcBad8 2 2 6 2" xfId="25197"/>
    <cellStyle name="SAPBEXexcBad8 2 2 6 2 2" xfId="25198"/>
    <cellStyle name="SAPBEXexcBad8 2 2 6 2 3" xfId="25199"/>
    <cellStyle name="SAPBEXexcBad8 2 2 6 3" xfId="25200"/>
    <cellStyle name="SAPBEXexcBad8 2 2 6 4" xfId="25201"/>
    <cellStyle name="SAPBEXexcBad8 2 2 7" xfId="25202"/>
    <cellStyle name="SAPBEXexcBad8 2 2 7 2" xfId="25203"/>
    <cellStyle name="SAPBEXexcBad8 2 2 7 2 2" xfId="25204"/>
    <cellStyle name="SAPBEXexcBad8 2 2 7 2 3" xfId="25205"/>
    <cellStyle name="SAPBEXexcBad8 2 2 7 3" xfId="25206"/>
    <cellStyle name="SAPBEXexcBad8 2 2 7 4" xfId="25207"/>
    <cellStyle name="SAPBEXexcBad8 2 2 8" xfId="25208"/>
    <cellStyle name="SAPBEXexcBad8 2 2 8 2" xfId="25209"/>
    <cellStyle name="SAPBEXexcBad8 2 2 8 2 2" xfId="25210"/>
    <cellStyle name="SAPBEXexcBad8 2 2 8 2 3" xfId="25211"/>
    <cellStyle name="SAPBEXexcBad8 2 2 8 3" xfId="25212"/>
    <cellStyle name="SAPBEXexcBad8 2 2 8 4" xfId="25213"/>
    <cellStyle name="SAPBEXexcBad8 2 2 9" xfId="25214"/>
    <cellStyle name="SAPBEXexcBad8 2 2 9 2" xfId="25215"/>
    <cellStyle name="SAPBEXexcBad8 2 2 9 2 2" xfId="25216"/>
    <cellStyle name="SAPBEXexcBad8 2 2 9 2 3" xfId="25217"/>
    <cellStyle name="SAPBEXexcBad8 2 2 9 3" xfId="25218"/>
    <cellStyle name="SAPBEXexcBad8 2 2 9 4" xfId="25219"/>
    <cellStyle name="SAPBEXexcBad8 2 2_401K Summary" xfId="25220"/>
    <cellStyle name="SAPBEXexcBad8 2 3" xfId="25221"/>
    <cellStyle name="SAPBEXexcBad8 2 3 10" xfId="25222"/>
    <cellStyle name="SAPBEXexcBad8 2 3 10 2" xfId="25223"/>
    <cellStyle name="SAPBEXexcBad8 2 3 10 2 2" xfId="25224"/>
    <cellStyle name="SAPBEXexcBad8 2 3 10 3" xfId="25225"/>
    <cellStyle name="SAPBEXexcBad8 2 3 11" xfId="25226"/>
    <cellStyle name="SAPBEXexcBad8 2 3 11 2" xfId="25227"/>
    <cellStyle name="SAPBEXexcBad8 2 3 11 2 2" xfId="25228"/>
    <cellStyle name="SAPBEXexcBad8 2 3 11 3" xfId="25229"/>
    <cellStyle name="SAPBEXexcBad8 2 3 12" xfId="25230"/>
    <cellStyle name="SAPBEXexcBad8 2 3 2" xfId="25231"/>
    <cellStyle name="SAPBEXexcBad8 2 3 2 2" xfId="25232"/>
    <cellStyle name="SAPBEXexcBad8 2 3 2 2 2" xfId="25233"/>
    <cellStyle name="SAPBEXexcBad8 2 3 2 2 2 2" xfId="25234"/>
    <cellStyle name="SAPBEXexcBad8 2 3 2 2 2 2 2" xfId="25235"/>
    <cellStyle name="SAPBEXexcBad8 2 3 2 2 2 3" xfId="25236"/>
    <cellStyle name="SAPBEXexcBad8 2 3 2 2 3" xfId="25237"/>
    <cellStyle name="SAPBEXexcBad8 2 3 2 2 3 2" xfId="25238"/>
    <cellStyle name="SAPBEXexcBad8 2 3 2 2 3 2 2" xfId="25239"/>
    <cellStyle name="SAPBEXexcBad8 2 3 2 2 3 3" xfId="25240"/>
    <cellStyle name="SAPBEXexcBad8 2 3 2 2 4" xfId="25241"/>
    <cellStyle name="SAPBEXexcBad8 2 3 2 2 4 2" xfId="25242"/>
    <cellStyle name="SAPBEXexcBad8 2 3 2 2 5" xfId="25243"/>
    <cellStyle name="SAPBEXexcBad8 2 3 2 2 5 2" xfId="25244"/>
    <cellStyle name="SAPBEXexcBad8 2 3 2 2 6" xfId="25245"/>
    <cellStyle name="SAPBEXexcBad8 2 3 2 3" xfId="25246"/>
    <cellStyle name="SAPBEXexcBad8 2 3 2 3 2" xfId="25247"/>
    <cellStyle name="SAPBEXexcBad8 2 3 2 3 2 2" xfId="25248"/>
    <cellStyle name="SAPBEXexcBad8 2 3 2 3 2 2 2" xfId="25249"/>
    <cellStyle name="SAPBEXexcBad8 2 3 2 3 2 3" xfId="25250"/>
    <cellStyle name="SAPBEXexcBad8 2 3 2 3 3" xfId="25251"/>
    <cellStyle name="SAPBEXexcBad8 2 3 2 3 3 2" xfId="25252"/>
    <cellStyle name="SAPBEXexcBad8 2 3 2 3 3 2 2" xfId="25253"/>
    <cellStyle name="SAPBEXexcBad8 2 3 2 3 3 3" xfId="25254"/>
    <cellStyle name="SAPBEXexcBad8 2 3 2 3 4" xfId="25255"/>
    <cellStyle name="SAPBEXexcBad8 2 3 2 3 4 2" xfId="25256"/>
    <cellStyle name="SAPBEXexcBad8 2 3 2 3 5" xfId="25257"/>
    <cellStyle name="SAPBEXexcBad8 2 3 2 3 5 2" xfId="25258"/>
    <cellStyle name="SAPBEXexcBad8 2 3 2 3 6" xfId="25259"/>
    <cellStyle name="SAPBEXexcBad8 2 3 2 4" xfId="25260"/>
    <cellStyle name="SAPBEXexcBad8 2 3 2 4 2" xfId="25261"/>
    <cellStyle name="SAPBEXexcBad8 2 3 2 4 2 2" xfId="25262"/>
    <cellStyle name="SAPBEXexcBad8 2 3 2 4 2 2 2" xfId="25263"/>
    <cellStyle name="SAPBEXexcBad8 2 3 2 4 2 3" xfId="25264"/>
    <cellStyle name="SAPBEXexcBad8 2 3 2 4 3" xfId="25265"/>
    <cellStyle name="SAPBEXexcBad8 2 3 2 4 3 2" xfId="25266"/>
    <cellStyle name="SAPBEXexcBad8 2 3 2 4 3 2 2" xfId="25267"/>
    <cellStyle name="SAPBEXexcBad8 2 3 2 4 3 3" xfId="25268"/>
    <cellStyle name="SAPBEXexcBad8 2 3 2 4 4" xfId="25269"/>
    <cellStyle name="SAPBEXexcBad8 2 3 2 4 4 2" xfId="25270"/>
    <cellStyle name="SAPBEXexcBad8 2 3 2 4 5" xfId="25271"/>
    <cellStyle name="SAPBEXexcBad8 2 3 2 4 5 2" xfId="25272"/>
    <cellStyle name="SAPBEXexcBad8 2 3 2 4 6" xfId="25273"/>
    <cellStyle name="SAPBEXexcBad8 2 3 2 5" xfId="25274"/>
    <cellStyle name="SAPBEXexcBad8 2 3 2 5 2" xfId="25275"/>
    <cellStyle name="SAPBEXexcBad8 2 3 2 5 2 2" xfId="25276"/>
    <cellStyle name="SAPBEXexcBad8 2 3 2 5 3" xfId="25277"/>
    <cellStyle name="SAPBEXexcBad8 2 3 2 6" xfId="25278"/>
    <cellStyle name="SAPBEXexcBad8 2 3 2_Other Benefits Allocation %" xfId="25279"/>
    <cellStyle name="SAPBEXexcBad8 2 3 3" xfId="25280"/>
    <cellStyle name="SAPBEXexcBad8 2 3 3 2" xfId="25281"/>
    <cellStyle name="SAPBEXexcBad8 2 3 3 2 2" xfId="25282"/>
    <cellStyle name="SAPBEXexcBad8 2 3 3 2 2 2" xfId="25283"/>
    <cellStyle name="SAPBEXexcBad8 2 3 3 2 2 2 2" xfId="25284"/>
    <cellStyle name="SAPBEXexcBad8 2 3 3 2 2 3" xfId="25285"/>
    <cellStyle name="SAPBEXexcBad8 2 3 3 2 3" xfId="25286"/>
    <cellStyle name="SAPBEXexcBad8 2 3 3 2 3 2" xfId="25287"/>
    <cellStyle name="SAPBEXexcBad8 2 3 3 2 3 2 2" xfId="25288"/>
    <cellStyle name="SAPBEXexcBad8 2 3 3 2 3 3" xfId="25289"/>
    <cellStyle name="SAPBEXexcBad8 2 3 3 2 4" xfId="25290"/>
    <cellStyle name="SAPBEXexcBad8 2 3 3 2 4 2" xfId="25291"/>
    <cellStyle name="SAPBEXexcBad8 2 3 3 2 5" xfId="25292"/>
    <cellStyle name="SAPBEXexcBad8 2 3 3 2 5 2" xfId="25293"/>
    <cellStyle name="SAPBEXexcBad8 2 3 3 2 6" xfId="25294"/>
    <cellStyle name="SAPBEXexcBad8 2 3 3 3" xfId="25295"/>
    <cellStyle name="SAPBEXexcBad8 2 3 3 3 2" xfId="25296"/>
    <cellStyle name="SAPBEXexcBad8 2 3 3 3 2 2" xfId="25297"/>
    <cellStyle name="SAPBEXexcBad8 2 3 3 3 2 2 2" xfId="25298"/>
    <cellStyle name="SAPBEXexcBad8 2 3 3 3 2 3" xfId="25299"/>
    <cellStyle name="SAPBEXexcBad8 2 3 3 3 3" xfId="25300"/>
    <cellStyle name="SAPBEXexcBad8 2 3 3 3 3 2" xfId="25301"/>
    <cellStyle name="SAPBEXexcBad8 2 3 3 3 3 2 2" xfId="25302"/>
    <cellStyle name="SAPBEXexcBad8 2 3 3 3 3 3" xfId="25303"/>
    <cellStyle name="SAPBEXexcBad8 2 3 3 3 4" xfId="25304"/>
    <cellStyle name="SAPBEXexcBad8 2 3 3 3 4 2" xfId="25305"/>
    <cellStyle name="SAPBEXexcBad8 2 3 3 3 5" xfId="25306"/>
    <cellStyle name="SAPBEXexcBad8 2 3 3 3 5 2" xfId="25307"/>
    <cellStyle name="SAPBEXexcBad8 2 3 3 3 6" xfId="25308"/>
    <cellStyle name="SAPBEXexcBad8 2 3 3 4" xfId="25309"/>
    <cellStyle name="SAPBEXexcBad8 2 3 3 4 2" xfId="25310"/>
    <cellStyle name="SAPBEXexcBad8 2 3 3 4 2 2" xfId="25311"/>
    <cellStyle name="SAPBEXexcBad8 2 3 3 4 3" xfId="25312"/>
    <cellStyle name="SAPBEXexcBad8 2 3 3 5" xfId="25313"/>
    <cellStyle name="SAPBEXexcBad8 2 3 3 5 2" xfId="25314"/>
    <cellStyle name="SAPBEXexcBad8 2 3 3 5 2 2" xfId="25315"/>
    <cellStyle name="SAPBEXexcBad8 2 3 3 5 3" xfId="25316"/>
    <cellStyle name="SAPBEXexcBad8 2 3 3 6" xfId="25317"/>
    <cellStyle name="SAPBEXexcBad8 2 3 3 6 2" xfId="25318"/>
    <cellStyle name="SAPBEXexcBad8 2 3 3 7" xfId="25319"/>
    <cellStyle name="SAPBEXexcBad8 2 3 3 7 2" xfId="25320"/>
    <cellStyle name="SAPBEXexcBad8 2 3 3 8" xfId="25321"/>
    <cellStyle name="SAPBEXexcBad8 2 3 3_Other Benefits Allocation %" xfId="25322"/>
    <cellStyle name="SAPBEXexcBad8 2 3 4" xfId="25323"/>
    <cellStyle name="SAPBEXexcBad8 2 3 4 2" xfId="25324"/>
    <cellStyle name="SAPBEXexcBad8 2 3 4 2 2" xfId="25325"/>
    <cellStyle name="SAPBEXexcBad8 2 3 4 2 3" xfId="25326"/>
    <cellStyle name="SAPBEXexcBad8 2 3 4 3" xfId="25327"/>
    <cellStyle name="SAPBEXexcBad8 2 3 4 4" xfId="25328"/>
    <cellStyle name="SAPBEXexcBad8 2 3 5" xfId="25329"/>
    <cellStyle name="SAPBEXexcBad8 2 3 5 2" xfId="25330"/>
    <cellStyle name="SAPBEXexcBad8 2 3 5 2 2" xfId="25331"/>
    <cellStyle name="SAPBEXexcBad8 2 3 5 2 3" xfId="25332"/>
    <cellStyle name="SAPBEXexcBad8 2 3 5 3" xfId="25333"/>
    <cellStyle name="SAPBEXexcBad8 2 3 5 4" xfId="25334"/>
    <cellStyle name="SAPBEXexcBad8 2 3 6" xfId="25335"/>
    <cellStyle name="SAPBEXexcBad8 2 3 6 2" xfId="25336"/>
    <cellStyle name="SAPBEXexcBad8 2 3 6 2 2" xfId="25337"/>
    <cellStyle name="SAPBEXexcBad8 2 3 6 2 3" xfId="25338"/>
    <cellStyle name="SAPBEXexcBad8 2 3 6 3" xfId="25339"/>
    <cellStyle name="SAPBEXexcBad8 2 3 6 4" xfId="25340"/>
    <cellStyle name="SAPBEXexcBad8 2 3 7" xfId="25341"/>
    <cellStyle name="SAPBEXexcBad8 2 3 7 2" xfId="25342"/>
    <cellStyle name="SAPBEXexcBad8 2 3 7 2 2" xfId="25343"/>
    <cellStyle name="SAPBEXexcBad8 2 3 7 3" xfId="25344"/>
    <cellStyle name="SAPBEXexcBad8 2 3 8" xfId="25345"/>
    <cellStyle name="SAPBEXexcBad8 2 3 8 2" xfId="25346"/>
    <cellStyle name="SAPBEXexcBad8 2 3 8 2 2" xfId="25347"/>
    <cellStyle name="SAPBEXexcBad8 2 3 8 3" xfId="25348"/>
    <cellStyle name="SAPBEXexcBad8 2 3 9" xfId="25349"/>
    <cellStyle name="SAPBEXexcBad8 2 3 9 2" xfId="25350"/>
    <cellStyle name="SAPBEXexcBad8 2 3 9 2 2" xfId="25351"/>
    <cellStyle name="SAPBEXexcBad8 2 3 9 3" xfId="25352"/>
    <cellStyle name="SAPBEXexcBad8 2 3_401K Summary" xfId="25353"/>
    <cellStyle name="SAPBEXexcBad8 2 4" xfId="25354"/>
    <cellStyle name="SAPBEXexcBad8 2 4 2" xfId="25355"/>
    <cellStyle name="SAPBEXexcBad8 2 4 2 2" xfId="25356"/>
    <cellStyle name="SAPBEXexcBad8 2 4 2 2 2" xfId="25357"/>
    <cellStyle name="SAPBEXexcBad8 2 4 2 2 2 2" xfId="25358"/>
    <cellStyle name="SAPBEXexcBad8 2 4 2 2 3" xfId="25359"/>
    <cellStyle name="SAPBEXexcBad8 2 4 2 3" xfId="25360"/>
    <cellStyle name="SAPBEXexcBad8 2 4 2 3 2" xfId="25361"/>
    <cellStyle name="SAPBEXexcBad8 2 4 2 3 2 2" xfId="25362"/>
    <cellStyle name="SAPBEXexcBad8 2 4 2 3 3" xfId="25363"/>
    <cellStyle name="SAPBEXexcBad8 2 4 2 4" xfId="25364"/>
    <cellStyle name="SAPBEXexcBad8 2 4 2 4 2" xfId="25365"/>
    <cellStyle name="SAPBEXexcBad8 2 4 2 5" xfId="25366"/>
    <cellStyle name="SAPBEXexcBad8 2 4 2 5 2" xfId="25367"/>
    <cellStyle name="SAPBEXexcBad8 2 4 2 6" xfId="25368"/>
    <cellStyle name="SAPBEXexcBad8 2 4 3" xfId="25369"/>
    <cellStyle name="SAPBEXexcBad8 2 4 3 2" xfId="25370"/>
    <cellStyle name="SAPBEXexcBad8 2 4 3 2 2" xfId="25371"/>
    <cellStyle name="SAPBEXexcBad8 2 4 3 2 2 2" xfId="25372"/>
    <cellStyle name="SAPBEXexcBad8 2 4 3 2 3" xfId="25373"/>
    <cellStyle name="SAPBEXexcBad8 2 4 3 3" xfId="25374"/>
    <cellStyle name="SAPBEXexcBad8 2 4 3 3 2" xfId="25375"/>
    <cellStyle name="SAPBEXexcBad8 2 4 3 3 2 2" xfId="25376"/>
    <cellStyle name="SAPBEXexcBad8 2 4 3 3 3" xfId="25377"/>
    <cellStyle name="SAPBEXexcBad8 2 4 3 4" xfId="25378"/>
    <cellStyle name="SAPBEXexcBad8 2 4 3 4 2" xfId="25379"/>
    <cellStyle name="SAPBEXexcBad8 2 4 3 5" xfId="25380"/>
    <cellStyle name="SAPBEXexcBad8 2 4 3 5 2" xfId="25381"/>
    <cellStyle name="SAPBEXexcBad8 2 4 3 6" xfId="25382"/>
    <cellStyle name="SAPBEXexcBad8 2 4 4" xfId="25383"/>
    <cellStyle name="SAPBEXexcBad8 2 4 4 2" xfId="25384"/>
    <cellStyle name="SAPBEXexcBad8 2 4 4 2 2" xfId="25385"/>
    <cellStyle name="SAPBEXexcBad8 2 4 4 2 2 2" xfId="25386"/>
    <cellStyle name="SAPBEXexcBad8 2 4 4 2 3" xfId="25387"/>
    <cellStyle name="SAPBEXexcBad8 2 4 4 3" xfId="25388"/>
    <cellStyle name="SAPBEXexcBad8 2 4 4 3 2" xfId="25389"/>
    <cellStyle name="SAPBEXexcBad8 2 4 4 3 2 2" xfId="25390"/>
    <cellStyle name="SAPBEXexcBad8 2 4 4 3 3" xfId="25391"/>
    <cellStyle name="SAPBEXexcBad8 2 4 4 4" xfId="25392"/>
    <cellStyle name="SAPBEXexcBad8 2 4 4 4 2" xfId="25393"/>
    <cellStyle name="SAPBEXexcBad8 2 4 4 5" xfId="25394"/>
    <cellStyle name="SAPBEXexcBad8 2 4 4 5 2" xfId="25395"/>
    <cellStyle name="SAPBEXexcBad8 2 4 4 6" xfId="25396"/>
    <cellStyle name="SAPBEXexcBad8 2 4 5" xfId="25397"/>
    <cellStyle name="SAPBEXexcBad8 2 4 5 2" xfId="25398"/>
    <cellStyle name="SAPBEXexcBad8 2 4 5 2 2" xfId="25399"/>
    <cellStyle name="SAPBEXexcBad8 2 4 5 2 3" xfId="25400"/>
    <cellStyle name="SAPBEXexcBad8 2 4 5 3" xfId="25401"/>
    <cellStyle name="SAPBEXexcBad8 2 4 5 4" xfId="25402"/>
    <cellStyle name="SAPBEXexcBad8 2 4 6" xfId="25403"/>
    <cellStyle name="SAPBEXexcBad8 2 4 6 2" xfId="25404"/>
    <cellStyle name="SAPBEXexcBad8 2 4 6 2 2" xfId="25405"/>
    <cellStyle name="SAPBEXexcBad8 2 4 6 2 3" xfId="25406"/>
    <cellStyle name="SAPBEXexcBad8 2 4 6 3" xfId="25407"/>
    <cellStyle name="SAPBEXexcBad8 2 4 6 4" xfId="25408"/>
    <cellStyle name="SAPBEXexcBad8 2 4 7" xfId="25409"/>
    <cellStyle name="SAPBEXexcBad8 2 4 7 2" xfId="25410"/>
    <cellStyle name="SAPBEXexcBad8 2 4 7 3" xfId="25411"/>
    <cellStyle name="SAPBEXexcBad8 2 4 8" xfId="25412"/>
    <cellStyle name="SAPBEXexcBad8 2 4 9" xfId="25413"/>
    <cellStyle name="SAPBEXexcBad8 2 4_Other Benefits Allocation %" xfId="25414"/>
    <cellStyle name="SAPBEXexcBad8 2 5" xfId="25415"/>
    <cellStyle name="SAPBEXexcBad8 2 5 2" xfId="25416"/>
    <cellStyle name="SAPBEXexcBad8 2 5 2 2" xfId="25417"/>
    <cellStyle name="SAPBEXexcBad8 2 5 2 2 2" xfId="25418"/>
    <cellStyle name="SAPBEXexcBad8 2 5 2 2 3" xfId="25419"/>
    <cellStyle name="SAPBEXexcBad8 2 5 2 3" xfId="25420"/>
    <cellStyle name="SAPBEXexcBad8 2 5 2 4" xfId="25421"/>
    <cellStyle name="SAPBEXexcBad8 2 5 3" xfId="25422"/>
    <cellStyle name="SAPBEXexcBad8 2 5 3 2" xfId="25423"/>
    <cellStyle name="SAPBEXexcBad8 2 5 3 2 2" xfId="25424"/>
    <cellStyle name="SAPBEXexcBad8 2 5 3 2 3" xfId="25425"/>
    <cellStyle name="SAPBEXexcBad8 2 5 3 3" xfId="25426"/>
    <cellStyle name="SAPBEXexcBad8 2 5 3 4" xfId="25427"/>
    <cellStyle name="SAPBEXexcBad8 2 5 4" xfId="25428"/>
    <cellStyle name="SAPBEXexcBad8 2 5 4 2" xfId="25429"/>
    <cellStyle name="SAPBEXexcBad8 2 5 4 2 2" xfId="25430"/>
    <cellStyle name="SAPBEXexcBad8 2 5 4 2 3" xfId="25431"/>
    <cellStyle name="SAPBEXexcBad8 2 5 4 3" xfId="25432"/>
    <cellStyle name="SAPBEXexcBad8 2 5 4 4" xfId="25433"/>
    <cellStyle name="SAPBEXexcBad8 2 5 5" xfId="25434"/>
    <cellStyle name="SAPBEXexcBad8 2 5 5 2" xfId="25435"/>
    <cellStyle name="SAPBEXexcBad8 2 5 5 2 2" xfId="25436"/>
    <cellStyle name="SAPBEXexcBad8 2 5 5 2 3" xfId="25437"/>
    <cellStyle name="SAPBEXexcBad8 2 5 5 3" xfId="25438"/>
    <cellStyle name="SAPBEXexcBad8 2 5 5 4" xfId="25439"/>
    <cellStyle name="SAPBEXexcBad8 2 5 6" xfId="25440"/>
    <cellStyle name="SAPBEXexcBad8 2 5 6 2" xfId="25441"/>
    <cellStyle name="SAPBEXexcBad8 2 5 6 2 2" xfId="25442"/>
    <cellStyle name="SAPBEXexcBad8 2 5 6 2 3" xfId="25443"/>
    <cellStyle name="SAPBEXexcBad8 2 5 6 3" xfId="25444"/>
    <cellStyle name="SAPBEXexcBad8 2 5 6 4" xfId="25445"/>
    <cellStyle name="SAPBEXexcBad8 2 5 7" xfId="25446"/>
    <cellStyle name="SAPBEXexcBad8 2 5 7 2" xfId="25447"/>
    <cellStyle name="SAPBEXexcBad8 2 5 7 3" xfId="25448"/>
    <cellStyle name="SAPBEXexcBad8 2 5 8" xfId="25449"/>
    <cellStyle name="SAPBEXexcBad8 2 5 9" xfId="25450"/>
    <cellStyle name="SAPBEXexcBad8 2 6" xfId="25451"/>
    <cellStyle name="SAPBEXexcBad8 2 6 2" xfId="25452"/>
    <cellStyle name="SAPBEXexcBad8 2 6 2 2" xfId="25453"/>
    <cellStyle name="SAPBEXexcBad8 2 6 2 3" xfId="25454"/>
    <cellStyle name="SAPBEXexcBad8 2 6 3" xfId="25455"/>
    <cellStyle name="SAPBEXexcBad8 2 6 4" xfId="25456"/>
    <cellStyle name="SAPBEXexcBad8 2 7" xfId="25457"/>
    <cellStyle name="SAPBEXexcBad8 2 7 2" xfId="25458"/>
    <cellStyle name="SAPBEXexcBad8 2 7 2 2" xfId="25459"/>
    <cellStyle name="SAPBEXexcBad8 2 7 2 3" xfId="25460"/>
    <cellStyle name="SAPBEXexcBad8 2 7 3" xfId="25461"/>
    <cellStyle name="SAPBEXexcBad8 2 7 4" xfId="25462"/>
    <cellStyle name="SAPBEXexcBad8 2 8" xfId="25463"/>
    <cellStyle name="SAPBEXexcBad8 2 8 2" xfId="25464"/>
    <cellStyle name="SAPBEXexcBad8 2 8 2 2" xfId="25465"/>
    <cellStyle name="SAPBEXexcBad8 2 8 2 3" xfId="25466"/>
    <cellStyle name="SAPBEXexcBad8 2 8 3" xfId="25467"/>
    <cellStyle name="SAPBEXexcBad8 2 8 4" xfId="25468"/>
    <cellStyle name="SAPBEXexcBad8 2 9" xfId="25469"/>
    <cellStyle name="SAPBEXexcBad8 2 9 2" xfId="25470"/>
    <cellStyle name="SAPBEXexcBad8 2 9 2 2" xfId="25471"/>
    <cellStyle name="SAPBEXexcBad8 2 9 2 2 2" xfId="25472"/>
    <cellStyle name="SAPBEXexcBad8 2 9 2 2 2 2" xfId="25473"/>
    <cellStyle name="SAPBEXexcBad8 2 9 2 2 3" xfId="25474"/>
    <cellStyle name="SAPBEXexcBad8 2 9 2 3" xfId="25475"/>
    <cellStyle name="SAPBEXexcBad8 2 9 2 3 2" xfId="25476"/>
    <cellStyle name="SAPBEXexcBad8 2 9 2 3 2 2" xfId="25477"/>
    <cellStyle name="SAPBEXexcBad8 2 9 2 3 3" xfId="25478"/>
    <cellStyle name="SAPBEXexcBad8 2 9 2 4" xfId="25479"/>
    <cellStyle name="SAPBEXexcBad8 2 9 2 4 2" xfId="25480"/>
    <cellStyle name="SAPBEXexcBad8 2 9 2 5" xfId="25481"/>
    <cellStyle name="SAPBEXexcBad8 2 9 2 5 2" xfId="25482"/>
    <cellStyle name="SAPBEXexcBad8 2 9 2 6" xfId="25483"/>
    <cellStyle name="SAPBEXexcBad8 2 9 3" xfId="25484"/>
    <cellStyle name="SAPBEXexcBad8 2 9 3 2" xfId="25485"/>
    <cellStyle name="SAPBEXexcBad8 2 9 3 2 2" xfId="25486"/>
    <cellStyle name="SAPBEXexcBad8 2 9 3 2 2 2" xfId="25487"/>
    <cellStyle name="SAPBEXexcBad8 2 9 3 2 3" xfId="25488"/>
    <cellStyle name="SAPBEXexcBad8 2 9 3 3" xfId="25489"/>
    <cellStyle name="SAPBEXexcBad8 2 9 3 3 2" xfId="25490"/>
    <cellStyle name="SAPBEXexcBad8 2 9 3 3 2 2" xfId="25491"/>
    <cellStyle name="SAPBEXexcBad8 2 9 3 3 3" xfId="25492"/>
    <cellStyle name="SAPBEXexcBad8 2 9 3 4" xfId="25493"/>
    <cellStyle name="SAPBEXexcBad8 2 9 3 4 2" xfId="25494"/>
    <cellStyle name="SAPBEXexcBad8 2 9 3 5" xfId="25495"/>
    <cellStyle name="SAPBEXexcBad8 2 9 3 5 2" xfId="25496"/>
    <cellStyle name="SAPBEXexcBad8 2 9 3 6" xfId="25497"/>
    <cellStyle name="SAPBEXexcBad8 2 9 4" xfId="25498"/>
    <cellStyle name="SAPBEXexcBad8 2 9 4 2" xfId="25499"/>
    <cellStyle name="SAPBEXexcBad8 2 9 4 2 2" xfId="25500"/>
    <cellStyle name="SAPBEXexcBad8 2 9 4 3" xfId="25501"/>
    <cellStyle name="SAPBEXexcBad8 2 9 5" xfId="25502"/>
    <cellStyle name="SAPBEXexcBad8 2 9 5 2" xfId="25503"/>
    <cellStyle name="SAPBEXexcBad8 2 9 5 2 2" xfId="25504"/>
    <cellStyle name="SAPBEXexcBad8 2 9 5 3" xfId="25505"/>
    <cellStyle name="SAPBEXexcBad8 2 9 6" xfId="25506"/>
    <cellStyle name="SAPBEXexcBad8 2 9 6 2" xfId="25507"/>
    <cellStyle name="SAPBEXexcBad8 2 9 7" xfId="25508"/>
    <cellStyle name="SAPBEXexcBad8 2 9 7 2" xfId="25509"/>
    <cellStyle name="SAPBEXexcBad8 2 9 8" xfId="25510"/>
    <cellStyle name="SAPBEXexcBad8 2 9_Other Benefits Allocation %" xfId="25511"/>
    <cellStyle name="SAPBEXexcBad8 2_401K Summary" xfId="25512"/>
    <cellStyle name="SAPBEXexcBad8 3" xfId="25513"/>
    <cellStyle name="SAPBEXexcBad8 3 10" xfId="25514"/>
    <cellStyle name="SAPBEXexcBad8 3 10 2" xfId="25515"/>
    <cellStyle name="SAPBEXexcBad8 3 10 2 2" xfId="25516"/>
    <cellStyle name="SAPBEXexcBad8 3 10 3" xfId="25517"/>
    <cellStyle name="SAPBEXexcBad8 3 11" xfId="25518"/>
    <cellStyle name="SAPBEXexcBad8 3 11 2" xfId="25519"/>
    <cellStyle name="SAPBEXexcBad8 3 11 2 2" xfId="25520"/>
    <cellStyle name="SAPBEXexcBad8 3 11 3" xfId="25521"/>
    <cellStyle name="SAPBEXexcBad8 3 12" xfId="25522"/>
    <cellStyle name="SAPBEXexcBad8 3 12 2" xfId="25523"/>
    <cellStyle name="SAPBEXexcBad8 3 13" xfId="25524"/>
    <cellStyle name="SAPBEXexcBad8 3 2" xfId="25525"/>
    <cellStyle name="SAPBEXexcBad8 3 2 2" xfId="25526"/>
    <cellStyle name="SAPBEXexcBad8 3 2 2 2" xfId="25527"/>
    <cellStyle name="SAPBEXexcBad8 3 2 2 2 2" xfId="25528"/>
    <cellStyle name="SAPBEXexcBad8 3 2 2 2 2 2" xfId="25529"/>
    <cellStyle name="SAPBEXexcBad8 3 2 2 2 2 2 2" xfId="25530"/>
    <cellStyle name="SAPBEXexcBad8 3 2 2 2 2 3" xfId="25531"/>
    <cellStyle name="SAPBEXexcBad8 3 2 2 2 3" xfId="25532"/>
    <cellStyle name="SAPBEXexcBad8 3 2 2 2 3 2" xfId="25533"/>
    <cellStyle name="SAPBEXexcBad8 3 2 2 2 3 2 2" xfId="25534"/>
    <cellStyle name="SAPBEXexcBad8 3 2 2 2 3 3" xfId="25535"/>
    <cellStyle name="SAPBEXexcBad8 3 2 2 2 4" xfId="25536"/>
    <cellStyle name="SAPBEXexcBad8 3 2 2 2 4 2" xfId="25537"/>
    <cellStyle name="SAPBEXexcBad8 3 2 2 2 5" xfId="25538"/>
    <cellStyle name="SAPBEXexcBad8 3 2 2 2 5 2" xfId="25539"/>
    <cellStyle name="SAPBEXexcBad8 3 2 2 2 6" xfId="25540"/>
    <cellStyle name="SAPBEXexcBad8 3 2 2 3" xfId="25541"/>
    <cellStyle name="SAPBEXexcBad8 3 2 2 3 2" xfId="25542"/>
    <cellStyle name="SAPBEXexcBad8 3 2 2 3 2 2" xfId="25543"/>
    <cellStyle name="SAPBEXexcBad8 3 2 2 3 2 2 2" xfId="25544"/>
    <cellStyle name="SAPBEXexcBad8 3 2 2 3 2 3" xfId="25545"/>
    <cellStyle name="SAPBEXexcBad8 3 2 2 3 3" xfId="25546"/>
    <cellStyle name="SAPBEXexcBad8 3 2 2 3 3 2" xfId="25547"/>
    <cellStyle name="SAPBEXexcBad8 3 2 2 3 3 2 2" xfId="25548"/>
    <cellStyle name="SAPBEXexcBad8 3 2 2 3 3 3" xfId="25549"/>
    <cellStyle name="SAPBEXexcBad8 3 2 2 3 4" xfId="25550"/>
    <cellStyle name="SAPBEXexcBad8 3 2 2 3 4 2" xfId="25551"/>
    <cellStyle name="SAPBEXexcBad8 3 2 2 3 5" xfId="25552"/>
    <cellStyle name="SAPBEXexcBad8 3 2 2 3 5 2" xfId="25553"/>
    <cellStyle name="SAPBEXexcBad8 3 2 2 3 6" xfId="25554"/>
    <cellStyle name="SAPBEXexcBad8 3 2 2 4" xfId="25555"/>
    <cellStyle name="SAPBEXexcBad8 3 2 2 4 2" xfId="25556"/>
    <cellStyle name="SAPBEXexcBad8 3 2 2 4 2 2" xfId="25557"/>
    <cellStyle name="SAPBEXexcBad8 3 2 2 4 2 2 2" xfId="25558"/>
    <cellStyle name="SAPBEXexcBad8 3 2 2 4 2 3" xfId="25559"/>
    <cellStyle name="SAPBEXexcBad8 3 2 2 4 3" xfId="25560"/>
    <cellStyle name="SAPBEXexcBad8 3 2 2 4 3 2" xfId="25561"/>
    <cellStyle name="SAPBEXexcBad8 3 2 2 4 3 2 2" xfId="25562"/>
    <cellStyle name="SAPBEXexcBad8 3 2 2 4 3 3" xfId="25563"/>
    <cellStyle name="SAPBEXexcBad8 3 2 2 4 4" xfId="25564"/>
    <cellStyle name="SAPBEXexcBad8 3 2 2 4 4 2" xfId="25565"/>
    <cellStyle name="SAPBEXexcBad8 3 2 2 4 5" xfId="25566"/>
    <cellStyle name="SAPBEXexcBad8 3 2 2 4 5 2" xfId="25567"/>
    <cellStyle name="SAPBEXexcBad8 3 2 2 4 6" xfId="25568"/>
    <cellStyle name="SAPBEXexcBad8 3 2 2 5" xfId="25569"/>
    <cellStyle name="SAPBEXexcBad8 3 2 2 5 2" xfId="25570"/>
    <cellStyle name="SAPBEXexcBad8 3 2 2 5 2 2" xfId="25571"/>
    <cellStyle name="SAPBEXexcBad8 3 2 2 5 3" xfId="25572"/>
    <cellStyle name="SAPBEXexcBad8 3 2 2 6" xfId="25573"/>
    <cellStyle name="SAPBEXexcBad8 3 2 2_Other Benefits Allocation %" xfId="25574"/>
    <cellStyle name="SAPBEXexcBad8 3 2 3" xfId="25575"/>
    <cellStyle name="SAPBEXexcBad8 3 2 3 2" xfId="25576"/>
    <cellStyle name="SAPBEXexcBad8 3 2 3 2 2" xfId="25577"/>
    <cellStyle name="SAPBEXexcBad8 3 2 3 2 2 2" xfId="25578"/>
    <cellStyle name="SAPBEXexcBad8 3 2 3 2 3" xfId="25579"/>
    <cellStyle name="SAPBEXexcBad8 3 2 3 3" xfId="25580"/>
    <cellStyle name="SAPBEXexcBad8 3 2 3 3 2" xfId="25581"/>
    <cellStyle name="SAPBEXexcBad8 3 2 3 3 2 2" xfId="25582"/>
    <cellStyle name="SAPBEXexcBad8 3 2 3 3 3" xfId="25583"/>
    <cellStyle name="SAPBEXexcBad8 3 2 3 4" xfId="25584"/>
    <cellStyle name="SAPBEXexcBad8 3 2 3 4 2" xfId="25585"/>
    <cellStyle name="SAPBEXexcBad8 3 2 3 5" xfId="25586"/>
    <cellStyle name="SAPBEXexcBad8 3 2 3 5 2" xfId="25587"/>
    <cellStyle name="SAPBEXexcBad8 3 2 3 6" xfId="25588"/>
    <cellStyle name="SAPBEXexcBad8 3 2 4" xfId="25589"/>
    <cellStyle name="SAPBEXexcBad8 3 2 4 2" xfId="25590"/>
    <cellStyle name="SAPBEXexcBad8 3 2 4 2 2" xfId="25591"/>
    <cellStyle name="SAPBEXexcBad8 3 2 4 2 2 2" xfId="25592"/>
    <cellStyle name="SAPBEXexcBad8 3 2 4 2 3" xfId="25593"/>
    <cellStyle name="SAPBEXexcBad8 3 2 4 3" xfId="25594"/>
    <cellStyle name="SAPBEXexcBad8 3 2 4 3 2" xfId="25595"/>
    <cellStyle name="SAPBEXexcBad8 3 2 4 3 2 2" xfId="25596"/>
    <cellStyle name="SAPBEXexcBad8 3 2 4 3 3" xfId="25597"/>
    <cellStyle name="SAPBEXexcBad8 3 2 4 4" xfId="25598"/>
    <cellStyle name="SAPBEXexcBad8 3 2 4 4 2" xfId="25599"/>
    <cellStyle name="SAPBEXexcBad8 3 2 4 5" xfId="25600"/>
    <cellStyle name="SAPBEXexcBad8 3 2 4 5 2" xfId="25601"/>
    <cellStyle name="SAPBEXexcBad8 3 2 4 6" xfId="25602"/>
    <cellStyle name="SAPBEXexcBad8 3 2 5" xfId="25603"/>
    <cellStyle name="SAPBEXexcBad8 3 2 5 2" xfId="25604"/>
    <cellStyle name="SAPBEXexcBad8 3 2 5 2 2" xfId="25605"/>
    <cellStyle name="SAPBEXexcBad8 3 2 5 2 2 2" xfId="25606"/>
    <cellStyle name="SAPBEXexcBad8 3 2 5 2 3" xfId="25607"/>
    <cellStyle name="SAPBEXexcBad8 3 2 5 3" xfId="25608"/>
    <cellStyle name="SAPBEXexcBad8 3 2 5 3 2" xfId="25609"/>
    <cellStyle name="SAPBEXexcBad8 3 2 5 3 2 2" xfId="25610"/>
    <cellStyle name="SAPBEXexcBad8 3 2 5 3 3" xfId="25611"/>
    <cellStyle name="SAPBEXexcBad8 3 2 5 4" xfId="25612"/>
    <cellStyle name="SAPBEXexcBad8 3 2 5 4 2" xfId="25613"/>
    <cellStyle name="SAPBEXexcBad8 3 2 5 5" xfId="25614"/>
    <cellStyle name="SAPBEXexcBad8 3 2 5 5 2" xfId="25615"/>
    <cellStyle name="SAPBEXexcBad8 3 2 5 6" xfId="25616"/>
    <cellStyle name="SAPBEXexcBad8 3 2 6" xfId="25617"/>
    <cellStyle name="SAPBEXexcBad8 3 2 6 2" xfId="25618"/>
    <cellStyle name="SAPBEXexcBad8 3 2 6 2 2" xfId="25619"/>
    <cellStyle name="SAPBEXexcBad8 3 2 6 2 3" xfId="25620"/>
    <cellStyle name="SAPBEXexcBad8 3 2 6 3" xfId="25621"/>
    <cellStyle name="SAPBEXexcBad8 3 2 6 4" xfId="25622"/>
    <cellStyle name="SAPBEXexcBad8 3 2 7" xfId="25623"/>
    <cellStyle name="SAPBEXexcBad8 3 2 7 2" xfId="25624"/>
    <cellStyle name="SAPBEXexcBad8 3 2 7 3" xfId="25625"/>
    <cellStyle name="SAPBEXexcBad8 3 2 8" xfId="25626"/>
    <cellStyle name="SAPBEXexcBad8 3 2 9" xfId="25627"/>
    <cellStyle name="SAPBEXexcBad8 3 2_Other Benefits Allocation %" xfId="25628"/>
    <cellStyle name="SAPBEXexcBad8 3 3" xfId="25629"/>
    <cellStyle name="SAPBEXexcBad8 3 3 2" xfId="25630"/>
    <cellStyle name="SAPBEXexcBad8 3 3 2 2" xfId="25631"/>
    <cellStyle name="SAPBEXexcBad8 3 3 2 2 2" xfId="25632"/>
    <cellStyle name="SAPBEXexcBad8 3 3 2 2 3" xfId="25633"/>
    <cellStyle name="SAPBEXexcBad8 3 3 2 3" xfId="25634"/>
    <cellStyle name="SAPBEXexcBad8 3 3 2 4" xfId="25635"/>
    <cellStyle name="SAPBEXexcBad8 3 3 3" xfId="25636"/>
    <cellStyle name="SAPBEXexcBad8 3 3 3 2" xfId="25637"/>
    <cellStyle name="SAPBEXexcBad8 3 3 3 2 2" xfId="25638"/>
    <cellStyle name="SAPBEXexcBad8 3 3 3 2 3" xfId="25639"/>
    <cellStyle name="SAPBEXexcBad8 3 3 3 3" xfId="25640"/>
    <cellStyle name="SAPBEXexcBad8 3 3 3 4" xfId="25641"/>
    <cellStyle name="SAPBEXexcBad8 3 3 4" xfId="25642"/>
    <cellStyle name="SAPBEXexcBad8 3 3 4 2" xfId="25643"/>
    <cellStyle name="SAPBEXexcBad8 3 3 4 2 2" xfId="25644"/>
    <cellStyle name="SAPBEXexcBad8 3 3 4 2 3" xfId="25645"/>
    <cellStyle name="SAPBEXexcBad8 3 3 4 3" xfId="25646"/>
    <cellStyle name="SAPBEXexcBad8 3 3 4 4" xfId="25647"/>
    <cellStyle name="SAPBEXexcBad8 3 3 5" xfId="25648"/>
    <cellStyle name="SAPBEXexcBad8 3 3 5 2" xfId="25649"/>
    <cellStyle name="SAPBEXexcBad8 3 3 5 2 2" xfId="25650"/>
    <cellStyle name="SAPBEXexcBad8 3 3 5 2 3" xfId="25651"/>
    <cellStyle name="SAPBEXexcBad8 3 3 5 3" xfId="25652"/>
    <cellStyle name="SAPBEXexcBad8 3 3 5 4" xfId="25653"/>
    <cellStyle name="SAPBEXexcBad8 3 3 6" xfId="25654"/>
    <cellStyle name="SAPBEXexcBad8 3 3 6 2" xfId="25655"/>
    <cellStyle name="SAPBEXexcBad8 3 3 6 2 2" xfId="25656"/>
    <cellStyle name="SAPBEXexcBad8 3 3 6 2 3" xfId="25657"/>
    <cellStyle name="SAPBEXexcBad8 3 3 6 3" xfId="25658"/>
    <cellStyle name="SAPBEXexcBad8 3 3 6 4" xfId="25659"/>
    <cellStyle name="SAPBEXexcBad8 3 3 7" xfId="25660"/>
    <cellStyle name="SAPBEXexcBad8 3 3 7 2" xfId="25661"/>
    <cellStyle name="SAPBEXexcBad8 3 3 7 3" xfId="25662"/>
    <cellStyle name="SAPBEXexcBad8 3 3 8" xfId="25663"/>
    <cellStyle name="SAPBEXexcBad8 3 3 9" xfId="25664"/>
    <cellStyle name="SAPBEXexcBad8 3 4" xfId="25665"/>
    <cellStyle name="SAPBEXexcBad8 3 4 2" xfId="25666"/>
    <cellStyle name="SAPBEXexcBad8 3 4 2 2" xfId="25667"/>
    <cellStyle name="SAPBEXexcBad8 3 4 2 2 2" xfId="25668"/>
    <cellStyle name="SAPBEXexcBad8 3 4 2 2 2 2" xfId="25669"/>
    <cellStyle name="SAPBEXexcBad8 3 4 2 2 3" xfId="25670"/>
    <cellStyle name="SAPBEXexcBad8 3 4 2 3" xfId="25671"/>
    <cellStyle name="SAPBEXexcBad8 3 4 2 3 2" xfId="25672"/>
    <cellStyle name="SAPBEXexcBad8 3 4 2 3 2 2" xfId="25673"/>
    <cellStyle name="SAPBEXexcBad8 3 4 2 3 3" xfId="25674"/>
    <cellStyle name="SAPBEXexcBad8 3 4 2 4" xfId="25675"/>
    <cellStyle name="SAPBEXexcBad8 3 4 2 4 2" xfId="25676"/>
    <cellStyle name="SAPBEXexcBad8 3 4 2 5" xfId="25677"/>
    <cellStyle name="SAPBEXexcBad8 3 4 2 5 2" xfId="25678"/>
    <cellStyle name="SAPBEXexcBad8 3 4 2 6" xfId="25679"/>
    <cellStyle name="SAPBEXexcBad8 3 4 3" xfId="25680"/>
    <cellStyle name="SAPBEXexcBad8 3 4 3 2" xfId="25681"/>
    <cellStyle name="SAPBEXexcBad8 3 4 3 2 2" xfId="25682"/>
    <cellStyle name="SAPBEXexcBad8 3 4 3 2 2 2" xfId="25683"/>
    <cellStyle name="SAPBEXexcBad8 3 4 3 2 3" xfId="25684"/>
    <cellStyle name="SAPBEXexcBad8 3 4 3 3" xfId="25685"/>
    <cellStyle name="SAPBEXexcBad8 3 4 3 3 2" xfId="25686"/>
    <cellStyle name="SAPBEXexcBad8 3 4 3 3 2 2" xfId="25687"/>
    <cellStyle name="SAPBEXexcBad8 3 4 3 3 3" xfId="25688"/>
    <cellStyle name="SAPBEXexcBad8 3 4 3 4" xfId="25689"/>
    <cellStyle name="SAPBEXexcBad8 3 4 3 4 2" xfId="25690"/>
    <cellStyle name="SAPBEXexcBad8 3 4 3 5" xfId="25691"/>
    <cellStyle name="SAPBEXexcBad8 3 4 3 5 2" xfId="25692"/>
    <cellStyle name="SAPBEXexcBad8 3 4 3 6" xfId="25693"/>
    <cellStyle name="SAPBEXexcBad8 3 4 4" xfId="25694"/>
    <cellStyle name="SAPBEXexcBad8 3 4 4 2" xfId="25695"/>
    <cellStyle name="SAPBEXexcBad8 3 4 4 2 2" xfId="25696"/>
    <cellStyle name="SAPBEXexcBad8 3 4 4 2 3" xfId="25697"/>
    <cellStyle name="SAPBEXexcBad8 3 4 4 3" xfId="25698"/>
    <cellStyle name="SAPBEXexcBad8 3 4 4 4" xfId="25699"/>
    <cellStyle name="SAPBEXexcBad8 3 4 5" xfId="25700"/>
    <cellStyle name="SAPBEXexcBad8 3 4 5 2" xfId="25701"/>
    <cellStyle name="SAPBEXexcBad8 3 4 5 2 2" xfId="25702"/>
    <cellStyle name="SAPBEXexcBad8 3 4 5 2 3" xfId="25703"/>
    <cellStyle name="SAPBEXexcBad8 3 4 5 3" xfId="25704"/>
    <cellStyle name="SAPBEXexcBad8 3 4 5 4" xfId="25705"/>
    <cellStyle name="SAPBEXexcBad8 3 4 6" xfId="25706"/>
    <cellStyle name="SAPBEXexcBad8 3 4 6 2" xfId="25707"/>
    <cellStyle name="SAPBEXexcBad8 3 4 6 2 2" xfId="25708"/>
    <cellStyle name="SAPBEXexcBad8 3 4 6 2 3" xfId="25709"/>
    <cellStyle name="SAPBEXexcBad8 3 4 6 3" xfId="25710"/>
    <cellStyle name="SAPBEXexcBad8 3 4 6 4" xfId="25711"/>
    <cellStyle name="SAPBEXexcBad8 3 4 7" xfId="25712"/>
    <cellStyle name="SAPBEXexcBad8 3 4 7 2" xfId="25713"/>
    <cellStyle name="SAPBEXexcBad8 3 4 7 3" xfId="25714"/>
    <cellStyle name="SAPBEXexcBad8 3 4 8" xfId="25715"/>
    <cellStyle name="SAPBEXexcBad8 3 4 9" xfId="25716"/>
    <cellStyle name="SAPBEXexcBad8 3 4_Other Benefits Allocation %" xfId="25717"/>
    <cellStyle name="SAPBEXexcBad8 3 5" xfId="25718"/>
    <cellStyle name="SAPBEXexcBad8 3 5 2" xfId="25719"/>
    <cellStyle name="SAPBEXexcBad8 3 5 2 2" xfId="25720"/>
    <cellStyle name="SAPBEXexcBad8 3 5 2 2 2" xfId="25721"/>
    <cellStyle name="SAPBEXexcBad8 3 5 2 3" xfId="25722"/>
    <cellStyle name="SAPBEXexcBad8 3 5 3" xfId="25723"/>
    <cellStyle name="SAPBEXexcBad8 3 5 3 2" xfId="25724"/>
    <cellStyle name="SAPBEXexcBad8 3 5 3 2 2" xfId="25725"/>
    <cellStyle name="SAPBEXexcBad8 3 5 3 3" xfId="25726"/>
    <cellStyle name="SAPBEXexcBad8 3 5 4" xfId="25727"/>
    <cellStyle name="SAPBEXexcBad8 3 5 4 2" xfId="25728"/>
    <cellStyle name="SAPBEXexcBad8 3 5 5" xfId="25729"/>
    <cellStyle name="SAPBEXexcBad8 3 5 5 2" xfId="25730"/>
    <cellStyle name="SAPBEXexcBad8 3 5 6" xfId="25731"/>
    <cellStyle name="SAPBEXexcBad8 3 6" xfId="25732"/>
    <cellStyle name="SAPBEXexcBad8 3 6 2" xfId="25733"/>
    <cellStyle name="SAPBEXexcBad8 3 6 2 2" xfId="25734"/>
    <cellStyle name="SAPBEXexcBad8 3 6 2 2 2" xfId="25735"/>
    <cellStyle name="SAPBEXexcBad8 3 6 2 3" xfId="25736"/>
    <cellStyle name="SAPBEXexcBad8 3 6 3" xfId="25737"/>
    <cellStyle name="SAPBEXexcBad8 3 6 3 2" xfId="25738"/>
    <cellStyle name="SAPBEXexcBad8 3 6 3 2 2" xfId="25739"/>
    <cellStyle name="SAPBEXexcBad8 3 6 3 3" xfId="25740"/>
    <cellStyle name="SAPBEXexcBad8 3 6 4" xfId="25741"/>
    <cellStyle name="SAPBEXexcBad8 3 6 4 2" xfId="25742"/>
    <cellStyle name="SAPBEXexcBad8 3 6 5" xfId="25743"/>
    <cellStyle name="SAPBEXexcBad8 3 6 5 2" xfId="25744"/>
    <cellStyle name="SAPBEXexcBad8 3 6 6" xfId="25745"/>
    <cellStyle name="SAPBEXexcBad8 3 7" xfId="25746"/>
    <cellStyle name="SAPBEXexcBad8 3 7 2" xfId="25747"/>
    <cellStyle name="SAPBEXexcBad8 3 7 2 2" xfId="25748"/>
    <cellStyle name="SAPBEXexcBad8 3 7 2 2 2" xfId="25749"/>
    <cellStyle name="SAPBEXexcBad8 3 7 2 3" xfId="25750"/>
    <cellStyle name="SAPBEXexcBad8 3 7 3" xfId="25751"/>
    <cellStyle name="SAPBEXexcBad8 3 7 3 2" xfId="25752"/>
    <cellStyle name="SAPBEXexcBad8 3 7 3 2 2" xfId="25753"/>
    <cellStyle name="SAPBEXexcBad8 3 7 3 3" xfId="25754"/>
    <cellStyle name="SAPBEXexcBad8 3 7 4" xfId="25755"/>
    <cellStyle name="SAPBEXexcBad8 3 7 4 2" xfId="25756"/>
    <cellStyle name="SAPBEXexcBad8 3 7 5" xfId="25757"/>
    <cellStyle name="SAPBEXexcBad8 3 7 5 2" xfId="25758"/>
    <cellStyle name="SAPBEXexcBad8 3 7 6" xfId="25759"/>
    <cellStyle name="SAPBEXexcBad8 3 8" xfId="25760"/>
    <cellStyle name="SAPBEXexcBad8 3 8 2" xfId="25761"/>
    <cellStyle name="SAPBEXexcBad8 3 8 2 2" xfId="25762"/>
    <cellStyle name="SAPBEXexcBad8 3 8 2 3" xfId="25763"/>
    <cellStyle name="SAPBEXexcBad8 3 8 3" xfId="25764"/>
    <cellStyle name="SAPBEXexcBad8 3 8 4" xfId="25765"/>
    <cellStyle name="SAPBEXexcBad8 3 9" xfId="25766"/>
    <cellStyle name="SAPBEXexcBad8 3 9 2" xfId="25767"/>
    <cellStyle name="SAPBEXexcBad8 3 9 2 2" xfId="25768"/>
    <cellStyle name="SAPBEXexcBad8 3 9 2 3" xfId="25769"/>
    <cellStyle name="SAPBEXexcBad8 3 9 3" xfId="25770"/>
    <cellStyle name="SAPBEXexcBad8 3 9 4" xfId="25771"/>
    <cellStyle name="SAPBEXexcBad8 3_401K Summary" xfId="25772"/>
    <cellStyle name="SAPBEXexcBad8 4" xfId="25773"/>
    <cellStyle name="SAPBEXexcBad8 4 10" xfId="25774"/>
    <cellStyle name="SAPBEXexcBad8 4 10 2" xfId="25775"/>
    <cellStyle name="SAPBEXexcBad8 4 10 2 2" xfId="25776"/>
    <cellStyle name="SAPBEXexcBad8 4 10 3" xfId="25777"/>
    <cellStyle name="SAPBEXexcBad8 4 11" xfId="25778"/>
    <cellStyle name="SAPBEXexcBad8 4 11 2" xfId="25779"/>
    <cellStyle name="SAPBEXexcBad8 4 11 2 2" xfId="25780"/>
    <cellStyle name="SAPBEXexcBad8 4 11 3" xfId="25781"/>
    <cellStyle name="SAPBEXexcBad8 4 12" xfId="25782"/>
    <cellStyle name="SAPBEXexcBad8 4 12 2" xfId="25783"/>
    <cellStyle name="SAPBEXexcBad8 4 13" xfId="25784"/>
    <cellStyle name="SAPBEXexcBad8 4 2" xfId="25785"/>
    <cellStyle name="SAPBEXexcBad8 4 2 2" xfId="25786"/>
    <cellStyle name="SAPBEXexcBad8 4 2 2 2" xfId="25787"/>
    <cellStyle name="SAPBEXexcBad8 4 2 2 3" xfId="25788"/>
    <cellStyle name="SAPBEXexcBad8 4 2 3" xfId="25789"/>
    <cellStyle name="SAPBEXexcBad8 4 2 4" xfId="25790"/>
    <cellStyle name="SAPBEXexcBad8 4 2_Other Benefits Allocation %" xfId="25791"/>
    <cellStyle name="SAPBEXexcBad8 4 3" xfId="25792"/>
    <cellStyle name="SAPBEXexcBad8 4 3 2" xfId="25793"/>
    <cellStyle name="SAPBEXexcBad8 4 3 2 2" xfId="25794"/>
    <cellStyle name="SAPBEXexcBad8 4 3 2 2 2" xfId="25795"/>
    <cellStyle name="SAPBEXexcBad8 4 3 2 2 2 2" xfId="25796"/>
    <cellStyle name="SAPBEXexcBad8 4 3 2 2 3" xfId="25797"/>
    <cellStyle name="SAPBEXexcBad8 4 3 2 3" xfId="25798"/>
    <cellStyle name="SAPBEXexcBad8 4 3 2 3 2" xfId="25799"/>
    <cellStyle name="SAPBEXexcBad8 4 3 2 3 2 2" xfId="25800"/>
    <cellStyle name="SAPBEXexcBad8 4 3 2 3 3" xfId="25801"/>
    <cellStyle name="SAPBEXexcBad8 4 3 2 4" xfId="25802"/>
    <cellStyle name="SAPBEXexcBad8 4 3 2 4 2" xfId="25803"/>
    <cellStyle name="SAPBEXexcBad8 4 3 2 5" xfId="25804"/>
    <cellStyle name="SAPBEXexcBad8 4 3 2 5 2" xfId="25805"/>
    <cellStyle name="SAPBEXexcBad8 4 3 2 6" xfId="25806"/>
    <cellStyle name="SAPBEXexcBad8 4 3 3" xfId="25807"/>
    <cellStyle name="SAPBEXexcBad8 4 3 3 2" xfId="25808"/>
    <cellStyle name="SAPBEXexcBad8 4 3 3 2 2" xfId="25809"/>
    <cellStyle name="SAPBEXexcBad8 4 3 3 2 2 2" xfId="25810"/>
    <cellStyle name="SAPBEXexcBad8 4 3 3 2 3" xfId="25811"/>
    <cellStyle name="SAPBEXexcBad8 4 3 3 3" xfId="25812"/>
    <cellStyle name="SAPBEXexcBad8 4 3 3 3 2" xfId="25813"/>
    <cellStyle name="SAPBEXexcBad8 4 3 3 3 2 2" xfId="25814"/>
    <cellStyle name="SAPBEXexcBad8 4 3 3 3 3" xfId="25815"/>
    <cellStyle name="SAPBEXexcBad8 4 3 3 4" xfId="25816"/>
    <cellStyle name="SAPBEXexcBad8 4 3 3 4 2" xfId="25817"/>
    <cellStyle name="SAPBEXexcBad8 4 3 3 5" xfId="25818"/>
    <cellStyle name="SAPBEXexcBad8 4 3 3 5 2" xfId="25819"/>
    <cellStyle name="SAPBEXexcBad8 4 3 3 6" xfId="25820"/>
    <cellStyle name="SAPBEXexcBad8 4 3 4" xfId="25821"/>
    <cellStyle name="SAPBEXexcBad8 4 3 4 2" xfId="25822"/>
    <cellStyle name="SAPBEXexcBad8 4 3 4 2 2" xfId="25823"/>
    <cellStyle name="SAPBEXexcBad8 4 3 4 3" xfId="25824"/>
    <cellStyle name="SAPBEXexcBad8 4 3 5" xfId="25825"/>
    <cellStyle name="SAPBEXexcBad8 4 3 5 2" xfId="25826"/>
    <cellStyle name="SAPBEXexcBad8 4 3 5 2 2" xfId="25827"/>
    <cellStyle name="SAPBEXexcBad8 4 3 5 3" xfId="25828"/>
    <cellStyle name="SAPBEXexcBad8 4 3 6" xfId="25829"/>
    <cellStyle name="SAPBEXexcBad8 4 3 6 2" xfId="25830"/>
    <cellStyle name="SAPBEXexcBad8 4 3 7" xfId="25831"/>
    <cellStyle name="SAPBEXexcBad8 4 3 7 2" xfId="25832"/>
    <cellStyle name="SAPBEXexcBad8 4 3 8" xfId="25833"/>
    <cellStyle name="SAPBEXexcBad8 4 3_Other Benefits Allocation %" xfId="25834"/>
    <cellStyle name="SAPBEXexcBad8 4 4" xfId="25835"/>
    <cellStyle name="SAPBEXexcBad8 4 4 2" xfId="25836"/>
    <cellStyle name="SAPBEXexcBad8 4 4 2 2" xfId="25837"/>
    <cellStyle name="SAPBEXexcBad8 4 4 2 3" xfId="25838"/>
    <cellStyle name="SAPBEXexcBad8 4 4 3" xfId="25839"/>
    <cellStyle name="SAPBEXexcBad8 4 4 4" xfId="25840"/>
    <cellStyle name="SAPBEXexcBad8 4 5" xfId="25841"/>
    <cellStyle name="SAPBEXexcBad8 4 5 2" xfId="25842"/>
    <cellStyle name="SAPBEXexcBad8 4 5 2 2" xfId="25843"/>
    <cellStyle name="SAPBEXexcBad8 4 5 2 3" xfId="25844"/>
    <cellStyle name="SAPBEXexcBad8 4 5 3" xfId="25845"/>
    <cellStyle name="SAPBEXexcBad8 4 5 4" xfId="25846"/>
    <cellStyle name="SAPBEXexcBad8 4 6" xfId="25847"/>
    <cellStyle name="SAPBEXexcBad8 4 6 2" xfId="25848"/>
    <cellStyle name="SAPBEXexcBad8 4 6 2 2" xfId="25849"/>
    <cellStyle name="SAPBEXexcBad8 4 6 2 3" xfId="25850"/>
    <cellStyle name="SAPBEXexcBad8 4 6 3" xfId="25851"/>
    <cellStyle name="SAPBEXexcBad8 4 6 4" xfId="25852"/>
    <cellStyle name="SAPBEXexcBad8 4 7" xfId="25853"/>
    <cellStyle name="SAPBEXexcBad8 4 7 2" xfId="25854"/>
    <cellStyle name="SAPBEXexcBad8 4 7 2 2" xfId="25855"/>
    <cellStyle name="SAPBEXexcBad8 4 7 3" xfId="25856"/>
    <cellStyle name="SAPBEXexcBad8 4 8" xfId="25857"/>
    <cellStyle name="SAPBEXexcBad8 4 8 2" xfId="25858"/>
    <cellStyle name="SAPBEXexcBad8 4 8 2 2" xfId="25859"/>
    <cellStyle name="SAPBEXexcBad8 4 8 3" xfId="25860"/>
    <cellStyle name="SAPBEXexcBad8 4 9" xfId="25861"/>
    <cellStyle name="SAPBEXexcBad8 4 9 2" xfId="25862"/>
    <cellStyle name="SAPBEXexcBad8 4 9 2 2" xfId="25863"/>
    <cellStyle name="SAPBEXexcBad8 4 9 3" xfId="25864"/>
    <cellStyle name="SAPBEXexcBad8 4_401K Summary" xfId="25865"/>
    <cellStyle name="SAPBEXexcBad8 5" xfId="25866"/>
    <cellStyle name="SAPBEXexcBad8 5 2" xfId="25867"/>
    <cellStyle name="SAPBEXexcBad8 5 2 2" xfId="25868"/>
    <cellStyle name="SAPBEXexcBad8 5 2 2 2" xfId="25869"/>
    <cellStyle name="SAPBEXexcBad8 5 2 2 3" xfId="25870"/>
    <cellStyle name="SAPBEXexcBad8 5 2 3" xfId="25871"/>
    <cellStyle name="SAPBEXexcBad8 5 2 4" xfId="25872"/>
    <cellStyle name="SAPBEXexcBad8 5 3" xfId="25873"/>
    <cellStyle name="SAPBEXexcBad8 5 3 2" xfId="25874"/>
    <cellStyle name="SAPBEXexcBad8 5 3 2 2" xfId="25875"/>
    <cellStyle name="SAPBEXexcBad8 5 3 2 3" xfId="25876"/>
    <cellStyle name="SAPBEXexcBad8 5 3 3" xfId="25877"/>
    <cellStyle name="SAPBEXexcBad8 5 3 4" xfId="25878"/>
    <cellStyle name="SAPBEXexcBad8 5 4" xfId="25879"/>
    <cellStyle name="SAPBEXexcBad8 5 4 2" xfId="25880"/>
    <cellStyle name="SAPBEXexcBad8 5 4 2 2" xfId="25881"/>
    <cellStyle name="SAPBEXexcBad8 5 4 2 3" xfId="25882"/>
    <cellStyle name="SAPBEXexcBad8 5 4 3" xfId="25883"/>
    <cellStyle name="SAPBEXexcBad8 5 4 4" xfId="25884"/>
    <cellStyle name="SAPBEXexcBad8 5 5" xfId="25885"/>
    <cellStyle name="SAPBEXexcBad8 5 5 2" xfId="25886"/>
    <cellStyle name="SAPBEXexcBad8 5 5 2 2" xfId="25887"/>
    <cellStyle name="SAPBEXexcBad8 5 5 2 3" xfId="25888"/>
    <cellStyle name="SAPBEXexcBad8 5 5 3" xfId="25889"/>
    <cellStyle name="SAPBEXexcBad8 5 5 4" xfId="25890"/>
    <cellStyle name="SAPBEXexcBad8 5 6" xfId="25891"/>
    <cellStyle name="SAPBEXexcBad8 5 6 2" xfId="25892"/>
    <cellStyle name="SAPBEXexcBad8 5 6 2 2" xfId="25893"/>
    <cellStyle name="SAPBEXexcBad8 5 6 2 3" xfId="25894"/>
    <cellStyle name="SAPBEXexcBad8 5 6 3" xfId="25895"/>
    <cellStyle name="SAPBEXexcBad8 5 6 4" xfId="25896"/>
    <cellStyle name="SAPBEXexcBad8 5 7" xfId="25897"/>
    <cellStyle name="SAPBEXexcBad8 5 7 2" xfId="25898"/>
    <cellStyle name="SAPBEXexcBad8 5 7 3" xfId="25899"/>
    <cellStyle name="SAPBEXexcBad8 5 8" xfId="25900"/>
    <cellStyle name="SAPBEXexcBad8 5 9" xfId="25901"/>
    <cellStyle name="SAPBEXexcBad8 5_Other Benefits Allocation %" xfId="25902"/>
    <cellStyle name="SAPBEXexcBad8 6" xfId="25903"/>
    <cellStyle name="SAPBEXexcBad8 6 2" xfId="25904"/>
    <cellStyle name="SAPBEXexcBad8 6 2 2" xfId="25905"/>
    <cellStyle name="SAPBEXexcBad8 6 2 2 2" xfId="25906"/>
    <cellStyle name="SAPBEXexcBad8 6 2 2 3" xfId="25907"/>
    <cellStyle name="SAPBEXexcBad8 6 2 3" xfId="25908"/>
    <cellStyle name="SAPBEXexcBad8 6 2 4" xfId="25909"/>
    <cellStyle name="SAPBEXexcBad8 6 3" xfId="25910"/>
    <cellStyle name="SAPBEXexcBad8 6 3 2" xfId="25911"/>
    <cellStyle name="SAPBEXexcBad8 6 3 2 2" xfId="25912"/>
    <cellStyle name="SAPBEXexcBad8 6 3 2 3" xfId="25913"/>
    <cellStyle name="SAPBEXexcBad8 6 3 3" xfId="25914"/>
    <cellStyle name="SAPBEXexcBad8 6 3 4" xfId="25915"/>
    <cellStyle name="SAPBEXexcBad8 6 4" xfId="25916"/>
    <cellStyle name="SAPBEXexcBad8 6 4 2" xfId="25917"/>
    <cellStyle name="SAPBEXexcBad8 6 4 2 2" xfId="25918"/>
    <cellStyle name="SAPBEXexcBad8 6 4 2 3" xfId="25919"/>
    <cellStyle name="SAPBEXexcBad8 6 4 3" xfId="25920"/>
    <cellStyle name="SAPBEXexcBad8 6 4 4" xfId="25921"/>
    <cellStyle name="SAPBEXexcBad8 6 5" xfId="25922"/>
    <cellStyle name="SAPBEXexcBad8 6 5 2" xfId="25923"/>
    <cellStyle name="SAPBEXexcBad8 6 5 2 2" xfId="25924"/>
    <cellStyle name="SAPBEXexcBad8 6 5 2 3" xfId="25925"/>
    <cellStyle name="SAPBEXexcBad8 6 5 3" xfId="25926"/>
    <cellStyle name="SAPBEXexcBad8 6 5 4" xfId="25927"/>
    <cellStyle name="SAPBEXexcBad8 6 6" xfId="25928"/>
    <cellStyle name="SAPBEXexcBad8 6 6 2" xfId="25929"/>
    <cellStyle name="SAPBEXexcBad8 6 6 2 2" xfId="25930"/>
    <cellStyle name="SAPBEXexcBad8 6 6 2 3" xfId="25931"/>
    <cellStyle name="SAPBEXexcBad8 6 6 3" xfId="25932"/>
    <cellStyle name="SAPBEXexcBad8 6 6 4" xfId="25933"/>
    <cellStyle name="SAPBEXexcBad8 6 7" xfId="25934"/>
    <cellStyle name="SAPBEXexcBad8 6 7 2" xfId="25935"/>
    <cellStyle name="SAPBEXexcBad8 6 7 3" xfId="25936"/>
    <cellStyle name="SAPBEXexcBad8 6 8" xfId="25937"/>
    <cellStyle name="SAPBEXexcBad8 6 9" xfId="25938"/>
    <cellStyle name="SAPBEXexcBad8 6_Other Benefits Allocation %" xfId="25939"/>
    <cellStyle name="SAPBEXexcBad8 7" xfId="25940"/>
    <cellStyle name="SAPBEXexcBad8 7 2" xfId="25941"/>
    <cellStyle name="SAPBEXexcBad8 7 2 2" xfId="25942"/>
    <cellStyle name="SAPBEXexcBad8 7 2 3" xfId="25943"/>
    <cellStyle name="SAPBEXexcBad8 7 3" xfId="25944"/>
    <cellStyle name="SAPBEXexcBad8 7 4" xfId="25945"/>
    <cellStyle name="SAPBEXexcBad8 7_Other Benefits Allocation %" xfId="25946"/>
    <cellStyle name="SAPBEXexcBad8 8" xfId="25947"/>
    <cellStyle name="SAPBEXexcBad8 8 2" xfId="25948"/>
    <cellStyle name="SAPBEXexcBad8 8 2 2" xfId="25949"/>
    <cellStyle name="SAPBEXexcBad8 8 2 3" xfId="25950"/>
    <cellStyle name="SAPBEXexcBad8 8 3" xfId="25951"/>
    <cellStyle name="SAPBEXexcBad8 8 4" xfId="25952"/>
    <cellStyle name="SAPBEXexcBad8 8_Other Benefits Allocation %" xfId="25953"/>
    <cellStyle name="SAPBEXexcBad8 9" xfId="25954"/>
    <cellStyle name="SAPBEXexcBad8 9 2" xfId="25955"/>
    <cellStyle name="SAPBEXexcBad8 9 2 2" xfId="25956"/>
    <cellStyle name="SAPBEXexcBad8 9 2 2 2" xfId="25957"/>
    <cellStyle name="SAPBEXexcBad8 9 2 2 2 2" xfId="25958"/>
    <cellStyle name="SAPBEXexcBad8 9 2 2 3" xfId="25959"/>
    <cellStyle name="SAPBEXexcBad8 9 2 3" xfId="25960"/>
    <cellStyle name="SAPBEXexcBad8 9 2 3 2" xfId="25961"/>
    <cellStyle name="SAPBEXexcBad8 9 2 3 2 2" xfId="25962"/>
    <cellStyle name="SAPBEXexcBad8 9 2 3 3" xfId="25963"/>
    <cellStyle name="SAPBEXexcBad8 9 2 4" xfId="25964"/>
    <cellStyle name="SAPBEXexcBad8 9 2 4 2" xfId="25965"/>
    <cellStyle name="SAPBEXexcBad8 9 2 5" xfId="25966"/>
    <cellStyle name="SAPBEXexcBad8 9 2 5 2" xfId="25967"/>
    <cellStyle name="SAPBEXexcBad8 9 2 6" xfId="25968"/>
    <cellStyle name="SAPBEXexcBad8 9 3" xfId="25969"/>
    <cellStyle name="SAPBEXexcBad8 9 3 2" xfId="25970"/>
    <cellStyle name="SAPBEXexcBad8 9 3 2 2" xfId="25971"/>
    <cellStyle name="SAPBEXexcBad8 9 3 2 2 2" xfId="25972"/>
    <cellStyle name="SAPBEXexcBad8 9 3 2 3" xfId="25973"/>
    <cellStyle name="SAPBEXexcBad8 9 3 3" xfId="25974"/>
    <cellStyle name="SAPBEXexcBad8 9 3 3 2" xfId="25975"/>
    <cellStyle name="SAPBEXexcBad8 9 3 3 2 2" xfId="25976"/>
    <cellStyle name="SAPBEXexcBad8 9 3 3 3" xfId="25977"/>
    <cellStyle name="SAPBEXexcBad8 9 3 4" xfId="25978"/>
    <cellStyle name="SAPBEXexcBad8 9 3 4 2" xfId="25979"/>
    <cellStyle name="SAPBEXexcBad8 9 3 5" xfId="25980"/>
    <cellStyle name="SAPBEXexcBad8 9 3 5 2" xfId="25981"/>
    <cellStyle name="SAPBEXexcBad8 9 3 6" xfId="25982"/>
    <cellStyle name="SAPBEXexcBad8 9 4" xfId="25983"/>
    <cellStyle name="SAPBEXexcBad8 9 4 2" xfId="25984"/>
    <cellStyle name="SAPBEXexcBad8 9 4 2 2" xfId="25985"/>
    <cellStyle name="SAPBEXexcBad8 9 4 3" xfId="25986"/>
    <cellStyle name="SAPBEXexcBad8 9 5" xfId="25987"/>
    <cellStyle name="SAPBEXexcBad8 9 5 2" xfId="25988"/>
    <cellStyle name="SAPBEXexcBad8 9 5 2 2" xfId="25989"/>
    <cellStyle name="SAPBEXexcBad8 9 5 3" xfId="25990"/>
    <cellStyle name="SAPBEXexcBad8 9 6" xfId="25991"/>
    <cellStyle name="SAPBEXexcBad8 9 6 2" xfId="25992"/>
    <cellStyle name="SAPBEXexcBad8 9 7" xfId="25993"/>
    <cellStyle name="SAPBEXexcBad8 9 7 2" xfId="25994"/>
    <cellStyle name="SAPBEXexcBad8 9 8" xfId="25995"/>
    <cellStyle name="SAPBEXexcBad8 9_Other Benefits Allocation %" xfId="25996"/>
    <cellStyle name="SAPBEXexcBad8_2016-18 Budget Payroll" xfId="25997"/>
    <cellStyle name="SAPBEXexcBad9" xfId="25998"/>
    <cellStyle name="SAPBEXexcBad9 10" xfId="25999"/>
    <cellStyle name="SAPBEXexcBad9 10 2" xfId="26000"/>
    <cellStyle name="SAPBEXexcBad9 10 2 2" xfId="26001"/>
    <cellStyle name="SAPBEXexcBad9 10 2 2 2" xfId="26002"/>
    <cellStyle name="SAPBEXexcBad9 10 2 3" xfId="26003"/>
    <cellStyle name="SAPBEXexcBad9 10 3" xfId="26004"/>
    <cellStyle name="SAPBEXexcBad9 10 3 2" xfId="26005"/>
    <cellStyle name="SAPBEXexcBad9 10 3 2 2" xfId="26006"/>
    <cellStyle name="SAPBEXexcBad9 10 3 3" xfId="26007"/>
    <cellStyle name="SAPBEXexcBad9 10 4" xfId="26008"/>
    <cellStyle name="SAPBEXexcBad9 10 4 2" xfId="26009"/>
    <cellStyle name="SAPBEXexcBad9 10 5" xfId="26010"/>
    <cellStyle name="SAPBEXexcBad9 10 5 2" xfId="26011"/>
    <cellStyle name="SAPBEXexcBad9 10 6" xfId="26012"/>
    <cellStyle name="SAPBEXexcBad9 11" xfId="26013"/>
    <cellStyle name="SAPBEXexcBad9 11 2" xfId="26014"/>
    <cellStyle name="SAPBEXexcBad9 11 2 2" xfId="26015"/>
    <cellStyle name="SAPBEXexcBad9 11 2 2 2" xfId="26016"/>
    <cellStyle name="SAPBEXexcBad9 11 2 3" xfId="26017"/>
    <cellStyle name="SAPBEXexcBad9 11 3" xfId="26018"/>
    <cellStyle name="SAPBEXexcBad9 11 3 2" xfId="26019"/>
    <cellStyle name="SAPBEXexcBad9 11 3 2 2" xfId="26020"/>
    <cellStyle name="SAPBEXexcBad9 11 3 3" xfId="26021"/>
    <cellStyle name="SAPBEXexcBad9 11 4" xfId="26022"/>
    <cellStyle name="SAPBEXexcBad9 11 4 2" xfId="26023"/>
    <cellStyle name="SAPBEXexcBad9 11 5" xfId="26024"/>
    <cellStyle name="SAPBEXexcBad9 11 5 2" xfId="26025"/>
    <cellStyle name="SAPBEXexcBad9 11 6" xfId="26026"/>
    <cellStyle name="SAPBEXexcBad9 12" xfId="26027"/>
    <cellStyle name="SAPBEXexcBad9 12 2" xfId="26028"/>
    <cellStyle name="SAPBEXexcBad9 12 2 2" xfId="26029"/>
    <cellStyle name="SAPBEXexcBad9 12 2 2 2" xfId="26030"/>
    <cellStyle name="SAPBEXexcBad9 12 2 3" xfId="26031"/>
    <cellStyle name="SAPBEXexcBad9 12 3" xfId="26032"/>
    <cellStyle name="SAPBEXexcBad9 12 3 2" xfId="26033"/>
    <cellStyle name="SAPBEXexcBad9 12 3 2 2" xfId="26034"/>
    <cellStyle name="SAPBEXexcBad9 12 3 3" xfId="26035"/>
    <cellStyle name="SAPBEXexcBad9 12 4" xfId="26036"/>
    <cellStyle name="SAPBEXexcBad9 12 4 2" xfId="26037"/>
    <cellStyle name="SAPBEXexcBad9 12 5" xfId="26038"/>
    <cellStyle name="SAPBEXexcBad9 12 5 2" xfId="26039"/>
    <cellStyle name="SAPBEXexcBad9 12 6" xfId="26040"/>
    <cellStyle name="SAPBEXexcBad9 13" xfId="26041"/>
    <cellStyle name="SAPBEXexcBad9 13 2" xfId="26042"/>
    <cellStyle name="SAPBEXexcBad9 13 2 2" xfId="26043"/>
    <cellStyle name="SAPBEXexcBad9 13 3" xfId="26044"/>
    <cellStyle name="SAPBEXexcBad9 14" xfId="26045"/>
    <cellStyle name="SAPBEXexcBad9 14 2" xfId="26046"/>
    <cellStyle name="SAPBEXexcBad9 14 2 2" xfId="26047"/>
    <cellStyle name="SAPBEXexcBad9 14 3" xfId="26048"/>
    <cellStyle name="SAPBEXexcBad9 15" xfId="26049"/>
    <cellStyle name="SAPBEXexcBad9 15 2" xfId="26050"/>
    <cellStyle name="SAPBEXexcBad9 15 3" xfId="26051"/>
    <cellStyle name="SAPBEXexcBad9 16" xfId="26052"/>
    <cellStyle name="SAPBEXexcBad9 17" xfId="26053"/>
    <cellStyle name="SAPBEXexcBad9 2" xfId="26054"/>
    <cellStyle name="SAPBEXexcBad9 2 10" xfId="26055"/>
    <cellStyle name="SAPBEXexcBad9 2 10 2" xfId="26056"/>
    <cellStyle name="SAPBEXexcBad9 2 10 2 2" xfId="26057"/>
    <cellStyle name="SAPBEXexcBad9 2 10 3" xfId="26058"/>
    <cellStyle name="SAPBEXexcBad9 2 11" xfId="26059"/>
    <cellStyle name="SAPBEXexcBad9 2 11 2" xfId="26060"/>
    <cellStyle name="SAPBEXexcBad9 2 11 2 2" xfId="26061"/>
    <cellStyle name="SAPBEXexcBad9 2 11 3" xfId="26062"/>
    <cellStyle name="SAPBEXexcBad9 2 12" xfId="26063"/>
    <cellStyle name="SAPBEXexcBad9 2 12 2" xfId="26064"/>
    <cellStyle name="SAPBEXexcBad9 2 12 3" xfId="26065"/>
    <cellStyle name="SAPBEXexcBad9 2 13" xfId="26066"/>
    <cellStyle name="SAPBEXexcBad9 2 13 2" xfId="26067"/>
    <cellStyle name="SAPBEXexcBad9 2 13 3" xfId="26068"/>
    <cellStyle name="SAPBEXexcBad9 2 14" xfId="26069"/>
    <cellStyle name="SAPBEXexcBad9 2 14 2" xfId="26070"/>
    <cellStyle name="SAPBEXexcBad9 2 14 3" xfId="26071"/>
    <cellStyle name="SAPBEXexcBad9 2 15" xfId="26072"/>
    <cellStyle name="SAPBEXexcBad9 2 16" xfId="26073"/>
    <cellStyle name="SAPBEXexcBad9 2 2" xfId="26074"/>
    <cellStyle name="SAPBEXexcBad9 2 2 10" xfId="26075"/>
    <cellStyle name="SAPBEXexcBad9 2 2 10 2" xfId="26076"/>
    <cellStyle name="SAPBEXexcBad9 2 2 10 2 2" xfId="26077"/>
    <cellStyle name="SAPBEXexcBad9 2 2 10 3" xfId="26078"/>
    <cellStyle name="SAPBEXexcBad9 2 2 11" xfId="26079"/>
    <cellStyle name="SAPBEXexcBad9 2 2 11 2" xfId="26080"/>
    <cellStyle name="SAPBEXexcBad9 2 2 11 2 2" xfId="26081"/>
    <cellStyle name="SAPBEXexcBad9 2 2 11 3" xfId="26082"/>
    <cellStyle name="SAPBEXexcBad9 2 2 12" xfId="26083"/>
    <cellStyle name="SAPBEXexcBad9 2 2 2" xfId="26084"/>
    <cellStyle name="SAPBEXexcBad9 2 2 2 2" xfId="26085"/>
    <cellStyle name="SAPBEXexcBad9 2 2 2 2 2" xfId="26086"/>
    <cellStyle name="SAPBEXexcBad9 2 2 2 2 2 2" xfId="26087"/>
    <cellStyle name="SAPBEXexcBad9 2 2 2 2 2 2 2" xfId="26088"/>
    <cellStyle name="SAPBEXexcBad9 2 2 2 2 2 3" xfId="26089"/>
    <cellStyle name="SAPBEXexcBad9 2 2 2 2 3" xfId="26090"/>
    <cellStyle name="SAPBEXexcBad9 2 2 2 2 3 2" xfId="26091"/>
    <cellStyle name="SAPBEXexcBad9 2 2 2 2 3 2 2" xfId="26092"/>
    <cellStyle name="SAPBEXexcBad9 2 2 2 2 3 3" xfId="26093"/>
    <cellStyle name="SAPBEXexcBad9 2 2 2 2 4" xfId="26094"/>
    <cellStyle name="SAPBEXexcBad9 2 2 2 2 4 2" xfId="26095"/>
    <cellStyle name="SAPBEXexcBad9 2 2 2 2 5" xfId="26096"/>
    <cellStyle name="SAPBEXexcBad9 2 2 2 2 5 2" xfId="26097"/>
    <cellStyle name="SAPBEXexcBad9 2 2 2 2 6" xfId="26098"/>
    <cellStyle name="SAPBEXexcBad9 2 2 2 3" xfId="26099"/>
    <cellStyle name="SAPBEXexcBad9 2 2 2 3 2" xfId="26100"/>
    <cellStyle name="SAPBEXexcBad9 2 2 2 3 2 2" xfId="26101"/>
    <cellStyle name="SAPBEXexcBad9 2 2 2 3 2 2 2" xfId="26102"/>
    <cellStyle name="SAPBEXexcBad9 2 2 2 3 2 3" xfId="26103"/>
    <cellStyle name="SAPBEXexcBad9 2 2 2 3 3" xfId="26104"/>
    <cellStyle name="SAPBEXexcBad9 2 2 2 3 3 2" xfId="26105"/>
    <cellStyle name="SAPBEXexcBad9 2 2 2 3 3 2 2" xfId="26106"/>
    <cellStyle name="SAPBEXexcBad9 2 2 2 3 3 3" xfId="26107"/>
    <cellStyle name="SAPBEXexcBad9 2 2 2 3 4" xfId="26108"/>
    <cellStyle name="SAPBEXexcBad9 2 2 2 3 4 2" xfId="26109"/>
    <cellStyle name="SAPBEXexcBad9 2 2 2 3 5" xfId="26110"/>
    <cellStyle name="SAPBEXexcBad9 2 2 2 3 5 2" xfId="26111"/>
    <cellStyle name="SAPBEXexcBad9 2 2 2 3 6" xfId="26112"/>
    <cellStyle name="SAPBEXexcBad9 2 2 2 4" xfId="26113"/>
    <cellStyle name="SAPBEXexcBad9 2 2 2 4 2" xfId="26114"/>
    <cellStyle name="SAPBEXexcBad9 2 2 2 4 2 2" xfId="26115"/>
    <cellStyle name="SAPBEXexcBad9 2 2 2 4 2 3" xfId="26116"/>
    <cellStyle name="SAPBEXexcBad9 2 2 2 4 3" xfId="26117"/>
    <cellStyle name="SAPBEXexcBad9 2 2 2 4 4" xfId="26118"/>
    <cellStyle name="SAPBEXexcBad9 2 2 2 5" xfId="26119"/>
    <cellStyle name="SAPBEXexcBad9 2 2 2 5 2" xfId="26120"/>
    <cellStyle name="SAPBEXexcBad9 2 2 2 5 2 2" xfId="26121"/>
    <cellStyle name="SAPBEXexcBad9 2 2 2 5 2 3" xfId="26122"/>
    <cellStyle name="SAPBEXexcBad9 2 2 2 5 3" xfId="26123"/>
    <cellStyle name="SAPBEXexcBad9 2 2 2 5 4" xfId="26124"/>
    <cellStyle name="SAPBEXexcBad9 2 2 2 6" xfId="26125"/>
    <cellStyle name="SAPBEXexcBad9 2 2 2 6 2" xfId="26126"/>
    <cellStyle name="SAPBEXexcBad9 2 2 2 6 2 2" xfId="26127"/>
    <cellStyle name="SAPBEXexcBad9 2 2 2 6 2 3" xfId="26128"/>
    <cellStyle name="SAPBEXexcBad9 2 2 2 6 3" xfId="26129"/>
    <cellStyle name="SAPBEXexcBad9 2 2 2 6 4" xfId="26130"/>
    <cellStyle name="SAPBEXexcBad9 2 2 2 7" xfId="26131"/>
    <cellStyle name="SAPBEXexcBad9 2 2 2 7 2" xfId="26132"/>
    <cellStyle name="SAPBEXexcBad9 2 2 2 7 3" xfId="26133"/>
    <cellStyle name="SAPBEXexcBad9 2 2 2 8" xfId="26134"/>
    <cellStyle name="SAPBEXexcBad9 2 2 2 9" xfId="26135"/>
    <cellStyle name="SAPBEXexcBad9 2 2 2_Other Benefits Allocation %" xfId="26136"/>
    <cellStyle name="SAPBEXexcBad9 2 2 3" xfId="26137"/>
    <cellStyle name="SAPBEXexcBad9 2 2 3 2" xfId="26138"/>
    <cellStyle name="SAPBEXexcBad9 2 2 3 2 2" xfId="26139"/>
    <cellStyle name="SAPBEXexcBad9 2 2 3 2 2 2" xfId="26140"/>
    <cellStyle name="SAPBEXexcBad9 2 2 3 2 2 3" xfId="26141"/>
    <cellStyle name="SAPBEXexcBad9 2 2 3 2 3" xfId="26142"/>
    <cellStyle name="SAPBEXexcBad9 2 2 3 2 4" xfId="26143"/>
    <cellStyle name="SAPBEXexcBad9 2 2 3 3" xfId="26144"/>
    <cellStyle name="SAPBEXexcBad9 2 2 3 3 2" xfId="26145"/>
    <cellStyle name="SAPBEXexcBad9 2 2 3 3 2 2" xfId="26146"/>
    <cellStyle name="SAPBEXexcBad9 2 2 3 3 2 3" xfId="26147"/>
    <cellStyle name="SAPBEXexcBad9 2 2 3 3 3" xfId="26148"/>
    <cellStyle name="SAPBEXexcBad9 2 2 3 3 4" xfId="26149"/>
    <cellStyle name="SAPBEXexcBad9 2 2 3 4" xfId="26150"/>
    <cellStyle name="SAPBEXexcBad9 2 2 3 4 2" xfId="26151"/>
    <cellStyle name="SAPBEXexcBad9 2 2 3 4 2 2" xfId="26152"/>
    <cellStyle name="SAPBEXexcBad9 2 2 3 4 2 3" xfId="26153"/>
    <cellStyle name="SAPBEXexcBad9 2 2 3 4 3" xfId="26154"/>
    <cellStyle name="SAPBEXexcBad9 2 2 3 4 4" xfId="26155"/>
    <cellStyle name="SAPBEXexcBad9 2 2 3 5" xfId="26156"/>
    <cellStyle name="SAPBEXexcBad9 2 2 3 5 2" xfId="26157"/>
    <cellStyle name="SAPBEXexcBad9 2 2 3 5 2 2" xfId="26158"/>
    <cellStyle name="SAPBEXexcBad9 2 2 3 5 2 3" xfId="26159"/>
    <cellStyle name="SAPBEXexcBad9 2 2 3 5 3" xfId="26160"/>
    <cellStyle name="SAPBEXexcBad9 2 2 3 5 4" xfId="26161"/>
    <cellStyle name="SAPBEXexcBad9 2 2 3 6" xfId="26162"/>
    <cellStyle name="SAPBEXexcBad9 2 2 3 6 2" xfId="26163"/>
    <cellStyle name="SAPBEXexcBad9 2 2 3 6 2 2" xfId="26164"/>
    <cellStyle name="SAPBEXexcBad9 2 2 3 6 2 3" xfId="26165"/>
    <cellStyle name="SAPBEXexcBad9 2 2 3 6 3" xfId="26166"/>
    <cellStyle name="SAPBEXexcBad9 2 2 3 6 4" xfId="26167"/>
    <cellStyle name="SAPBEXexcBad9 2 2 3 7" xfId="26168"/>
    <cellStyle name="SAPBEXexcBad9 2 2 3 7 2" xfId="26169"/>
    <cellStyle name="SAPBEXexcBad9 2 2 3 7 3" xfId="26170"/>
    <cellStyle name="SAPBEXexcBad9 2 2 3 8" xfId="26171"/>
    <cellStyle name="SAPBEXexcBad9 2 2 3 9" xfId="26172"/>
    <cellStyle name="SAPBEXexcBad9 2 2 4" xfId="26173"/>
    <cellStyle name="SAPBEXexcBad9 2 2 4 2" xfId="26174"/>
    <cellStyle name="SAPBEXexcBad9 2 2 4 2 2" xfId="26175"/>
    <cellStyle name="SAPBEXexcBad9 2 2 4 2 2 2" xfId="26176"/>
    <cellStyle name="SAPBEXexcBad9 2 2 4 2 2 3" xfId="26177"/>
    <cellStyle name="SAPBEXexcBad9 2 2 4 2 3" xfId="26178"/>
    <cellStyle name="SAPBEXexcBad9 2 2 4 2 4" xfId="26179"/>
    <cellStyle name="SAPBEXexcBad9 2 2 4 3" xfId="26180"/>
    <cellStyle name="SAPBEXexcBad9 2 2 4 3 2" xfId="26181"/>
    <cellStyle name="SAPBEXexcBad9 2 2 4 3 2 2" xfId="26182"/>
    <cellStyle name="SAPBEXexcBad9 2 2 4 3 2 3" xfId="26183"/>
    <cellStyle name="SAPBEXexcBad9 2 2 4 3 3" xfId="26184"/>
    <cellStyle name="SAPBEXexcBad9 2 2 4 3 4" xfId="26185"/>
    <cellStyle name="SAPBEXexcBad9 2 2 4 4" xfId="26186"/>
    <cellStyle name="SAPBEXexcBad9 2 2 4 4 2" xfId="26187"/>
    <cellStyle name="SAPBEXexcBad9 2 2 4 4 2 2" xfId="26188"/>
    <cellStyle name="SAPBEXexcBad9 2 2 4 4 2 3" xfId="26189"/>
    <cellStyle name="SAPBEXexcBad9 2 2 4 4 3" xfId="26190"/>
    <cellStyle name="SAPBEXexcBad9 2 2 4 4 4" xfId="26191"/>
    <cellStyle name="SAPBEXexcBad9 2 2 4 5" xfId="26192"/>
    <cellStyle name="SAPBEXexcBad9 2 2 4 5 2" xfId="26193"/>
    <cellStyle name="SAPBEXexcBad9 2 2 4 5 2 2" xfId="26194"/>
    <cellStyle name="SAPBEXexcBad9 2 2 4 5 2 3" xfId="26195"/>
    <cellStyle name="SAPBEXexcBad9 2 2 4 5 3" xfId="26196"/>
    <cellStyle name="SAPBEXexcBad9 2 2 4 5 4" xfId="26197"/>
    <cellStyle name="SAPBEXexcBad9 2 2 4 6" xfId="26198"/>
    <cellStyle name="SAPBEXexcBad9 2 2 4 6 2" xfId="26199"/>
    <cellStyle name="SAPBEXexcBad9 2 2 4 6 2 2" xfId="26200"/>
    <cellStyle name="SAPBEXexcBad9 2 2 4 6 2 3" xfId="26201"/>
    <cellStyle name="SAPBEXexcBad9 2 2 4 6 3" xfId="26202"/>
    <cellStyle name="SAPBEXexcBad9 2 2 4 6 4" xfId="26203"/>
    <cellStyle name="SAPBEXexcBad9 2 2 4 7" xfId="26204"/>
    <cellStyle name="SAPBEXexcBad9 2 2 4 7 2" xfId="26205"/>
    <cellStyle name="SAPBEXexcBad9 2 2 4 7 3" xfId="26206"/>
    <cellStyle name="SAPBEXexcBad9 2 2 4 8" xfId="26207"/>
    <cellStyle name="SAPBEXexcBad9 2 2 4 9" xfId="26208"/>
    <cellStyle name="SAPBEXexcBad9 2 2 5" xfId="26209"/>
    <cellStyle name="SAPBEXexcBad9 2 2 5 2" xfId="26210"/>
    <cellStyle name="SAPBEXexcBad9 2 2 5 2 2" xfId="26211"/>
    <cellStyle name="SAPBEXexcBad9 2 2 5 2 3" xfId="26212"/>
    <cellStyle name="SAPBEXexcBad9 2 2 5 3" xfId="26213"/>
    <cellStyle name="SAPBEXexcBad9 2 2 5 4" xfId="26214"/>
    <cellStyle name="SAPBEXexcBad9 2 2 6" xfId="26215"/>
    <cellStyle name="SAPBEXexcBad9 2 2 6 2" xfId="26216"/>
    <cellStyle name="SAPBEXexcBad9 2 2 6 2 2" xfId="26217"/>
    <cellStyle name="SAPBEXexcBad9 2 2 6 2 3" xfId="26218"/>
    <cellStyle name="SAPBEXexcBad9 2 2 6 3" xfId="26219"/>
    <cellStyle name="SAPBEXexcBad9 2 2 6 4" xfId="26220"/>
    <cellStyle name="SAPBEXexcBad9 2 2 7" xfId="26221"/>
    <cellStyle name="SAPBEXexcBad9 2 2 7 2" xfId="26222"/>
    <cellStyle name="SAPBEXexcBad9 2 2 7 2 2" xfId="26223"/>
    <cellStyle name="SAPBEXexcBad9 2 2 7 2 3" xfId="26224"/>
    <cellStyle name="SAPBEXexcBad9 2 2 7 3" xfId="26225"/>
    <cellStyle name="SAPBEXexcBad9 2 2 7 4" xfId="26226"/>
    <cellStyle name="SAPBEXexcBad9 2 2 8" xfId="26227"/>
    <cellStyle name="SAPBEXexcBad9 2 2 8 2" xfId="26228"/>
    <cellStyle name="SAPBEXexcBad9 2 2 8 2 2" xfId="26229"/>
    <cellStyle name="SAPBEXexcBad9 2 2 8 2 3" xfId="26230"/>
    <cellStyle name="SAPBEXexcBad9 2 2 8 3" xfId="26231"/>
    <cellStyle name="SAPBEXexcBad9 2 2 8 4" xfId="26232"/>
    <cellStyle name="SAPBEXexcBad9 2 2 9" xfId="26233"/>
    <cellStyle name="SAPBEXexcBad9 2 2 9 2" xfId="26234"/>
    <cellStyle name="SAPBEXexcBad9 2 2 9 2 2" xfId="26235"/>
    <cellStyle name="SAPBEXexcBad9 2 2 9 2 3" xfId="26236"/>
    <cellStyle name="SAPBEXexcBad9 2 2 9 3" xfId="26237"/>
    <cellStyle name="SAPBEXexcBad9 2 2 9 4" xfId="26238"/>
    <cellStyle name="SAPBEXexcBad9 2 2_Other Benefits Allocation %" xfId="26239"/>
    <cellStyle name="SAPBEXexcBad9 2 3" xfId="26240"/>
    <cellStyle name="SAPBEXexcBad9 2 3 10" xfId="26241"/>
    <cellStyle name="SAPBEXexcBad9 2 3 10 2" xfId="26242"/>
    <cellStyle name="SAPBEXexcBad9 2 3 10 2 2" xfId="26243"/>
    <cellStyle name="SAPBEXexcBad9 2 3 10 3" xfId="26244"/>
    <cellStyle name="SAPBEXexcBad9 2 3 11" xfId="26245"/>
    <cellStyle name="SAPBEXexcBad9 2 3 11 2" xfId="26246"/>
    <cellStyle name="SAPBEXexcBad9 2 3 11 2 2" xfId="26247"/>
    <cellStyle name="SAPBEXexcBad9 2 3 11 3" xfId="26248"/>
    <cellStyle name="SAPBEXexcBad9 2 3 12" xfId="26249"/>
    <cellStyle name="SAPBEXexcBad9 2 3 2" xfId="26250"/>
    <cellStyle name="SAPBEXexcBad9 2 3 2 2" xfId="26251"/>
    <cellStyle name="SAPBEXexcBad9 2 3 2 2 2" xfId="26252"/>
    <cellStyle name="SAPBEXexcBad9 2 3 2 2 2 2" xfId="26253"/>
    <cellStyle name="SAPBEXexcBad9 2 3 2 2 2 2 2" xfId="26254"/>
    <cellStyle name="SAPBEXexcBad9 2 3 2 2 2 3" xfId="26255"/>
    <cellStyle name="SAPBEXexcBad9 2 3 2 2 3" xfId="26256"/>
    <cellStyle name="SAPBEXexcBad9 2 3 2 2 3 2" xfId="26257"/>
    <cellStyle name="SAPBEXexcBad9 2 3 2 2 3 2 2" xfId="26258"/>
    <cellStyle name="SAPBEXexcBad9 2 3 2 2 3 3" xfId="26259"/>
    <cellStyle name="SAPBEXexcBad9 2 3 2 2 4" xfId="26260"/>
    <cellStyle name="SAPBEXexcBad9 2 3 2 2 4 2" xfId="26261"/>
    <cellStyle name="SAPBEXexcBad9 2 3 2 2 5" xfId="26262"/>
    <cellStyle name="SAPBEXexcBad9 2 3 2 2 5 2" xfId="26263"/>
    <cellStyle name="SAPBEXexcBad9 2 3 2 2 6" xfId="26264"/>
    <cellStyle name="SAPBEXexcBad9 2 3 2 3" xfId="26265"/>
    <cellStyle name="SAPBEXexcBad9 2 3 2 3 2" xfId="26266"/>
    <cellStyle name="SAPBEXexcBad9 2 3 2 3 2 2" xfId="26267"/>
    <cellStyle name="SAPBEXexcBad9 2 3 2 3 2 2 2" xfId="26268"/>
    <cellStyle name="SAPBEXexcBad9 2 3 2 3 2 3" xfId="26269"/>
    <cellStyle name="SAPBEXexcBad9 2 3 2 3 3" xfId="26270"/>
    <cellStyle name="SAPBEXexcBad9 2 3 2 3 3 2" xfId="26271"/>
    <cellStyle name="SAPBEXexcBad9 2 3 2 3 3 2 2" xfId="26272"/>
    <cellStyle name="SAPBEXexcBad9 2 3 2 3 3 3" xfId="26273"/>
    <cellStyle name="SAPBEXexcBad9 2 3 2 3 4" xfId="26274"/>
    <cellStyle name="SAPBEXexcBad9 2 3 2 3 4 2" xfId="26275"/>
    <cellStyle name="SAPBEXexcBad9 2 3 2 3 5" xfId="26276"/>
    <cellStyle name="SAPBEXexcBad9 2 3 2 3 5 2" xfId="26277"/>
    <cellStyle name="SAPBEXexcBad9 2 3 2 3 6" xfId="26278"/>
    <cellStyle name="SAPBEXexcBad9 2 3 2 4" xfId="26279"/>
    <cellStyle name="SAPBEXexcBad9 2 3 2 4 2" xfId="26280"/>
    <cellStyle name="SAPBEXexcBad9 2 3 2 4 2 2" xfId="26281"/>
    <cellStyle name="SAPBEXexcBad9 2 3 2 4 3" xfId="26282"/>
    <cellStyle name="SAPBEXexcBad9 2 3 2 5" xfId="26283"/>
    <cellStyle name="SAPBEXexcBad9 2 3 2 5 2" xfId="26284"/>
    <cellStyle name="SAPBEXexcBad9 2 3 2 5 2 2" xfId="26285"/>
    <cellStyle name="SAPBEXexcBad9 2 3 2 5 3" xfId="26286"/>
    <cellStyle name="SAPBEXexcBad9 2 3 2 6" xfId="26287"/>
    <cellStyle name="SAPBEXexcBad9 2 3 2 6 2" xfId="26288"/>
    <cellStyle name="SAPBEXexcBad9 2 3 2 7" xfId="26289"/>
    <cellStyle name="SAPBEXexcBad9 2 3 2 7 2" xfId="26290"/>
    <cellStyle name="SAPBEXexcBad9 2 3 2 8" xfId="26291"/>
    <cellStyle name="SAPBEXexcBad9 2 3 2_Other Benefits Allocation %" xfId="26292"/>
    <cellStyle name="SAPBEXexcBad9 2 3 3" xfId="26293"/>
    <cellStyle name="SAPBEXexcBad9 2 3 3 2" xfId="26294"/>
    <cellStyle name="SAPBEXexcBad9 2 3 3 2 2" xfId="26295"/>
    <cellStyle name="SAPBEXexcBad9 2 3 3 2 3" xfId="26296"/>
    <cellStyle name="SAPBEXexcBad9 2 3 3 3" xfId="26297"/>
    <cellStyle name="SAPBEXexcBad9 2 3 3 4" xfId="26298"/>
    <cellStyle name="SAPBEXexcBad9 2 3 4" xfId="26299"/>
    <cellStyle name="SAPBEXexcBad9 2 3 4 2" xfId="26300"/>
    <cellStyle name="SAPBEXexcBad9 2 3 4 2 2" xfId="26301"/>
    <cellStyle name="SAPBEXexcBad9 2 3 4 2 3" xfId="26302"/>
    <cellStyle name="SAPBEXexcBad9 2 3 4 3" xfId="26303"/>
    <cellStyle name="SAPBEXexcBad9 2 3 4 4" xfId="26304"/>
    <cellStyle name="SAPBEXexcBad9 2 3 5" xfId="26305"/>
    <cellStyle name="SAPBEXexcBad9 2 3 5 2" xfId="26306"/>
    <cellStyle name="SAPBEXexcBad9 2 3 5 2 2" xfId="26307"/>
    <cellStyle name="SAPBEXexcBad9 2 3 5 2 3" xfId="26308"/>
    <cellStyle name="SAPBEXexcBad9 2 3 5 3" xfId="26309"/>
    <cellStyle name="SAPBEXexcBad9 2 3 5 4" xfId="26310"/>
    <cellStyle name="SAPBEXexcBad9 2 3 6" xfId="26311"/>
    <cellStyle name="SAPBEXexcBad9 2 3 6 2" xfId="26312"/>
    <cellStyle name="SAPBEXexcBad9 2 3 6 2 2" xfId="26313"/>
    <cellStyle name="SAPBEXexcBad9 2 3 6 2 3" xfId="26314"/>
    <cellStyle name="SAPBEXexcBad9 2 3 6 3" xfId="26315"/>
    <cellStyle name="SAPBEXexcBad9 2 3 6 4" xfId="26316"/>
    <cellStyle name="SAPBEXexcBad9 2 3 7" xfId="26317"/>
    <cellStyle name="SAPBEXexcBad9 2 3 7 2" xfId="26318"/>
    <cellStyle name="SAPBEXexcBad9 2 3 7 2 2" xfId="26319"/>
    <cellStyle name="SAPBEXexcBad9 2 3 7 3" xfId="26320"/>
    <cellStyle name="SAPBEXexcBad9 2 3 8" xfId="26321"/>
    <cellStyle name="SAPBEXexcBad9 2 3 8 2" xfId="26322"/>
    <cellStyle name="SAPBEXexcBad9 2 3 8 2 2" xfId="26323"/>
    <cellStyle name="SAPBEXexcBad9 2 3 8 3" xfId="26324"/>
    <cellStyle name="SAPBEXexcBad9 2 3 9" xfId="26325"/>
    <cellStyle name="SAPBEXexcBad9 2 3 9 2" xfId="26326"/>
    <cellStyle name="SAPBEXexcBad9 2 3 9 2 2" xfId="26327"/>
    <cellStyle name="SAPBEXexcBad9 2 3 9 3" xfId="26328"/>
    <cellStyle name="SAPBEXexcBad9 2 3_Other Benefits Allocation %" xfId="26329"/>
    <cellStyle name="SAPBEXexcBad9 2 4" xfId="26330"/>
    <cellStyle name="SAPBEXexcBad9 2 4 2" xfId="26331"/>
    <cellStyle name="SAPBEXexcBad9 2 4 2 2" xfId="26332"/>
    <cellStyle name="SAPBEXexcBad9 2 4 2 2 2" xfId="26333"/>
    <cellStyle name="SAPBEXexcBad9 2 4 2 2 3" xfId="26334"/>
    <cellStyle name="SAPBEXexcBad9 2 4 2 3" xfId="26335"/>
    <cellStyle name="SAPBEXexcBad9 2 4 2 4" xfId="26336"/>
    <cellStyle name="SAPBEXexcBad9 2 4 3" xfId="26337"/>
    <cellStyle name="SAPBEXexcBad9 2 4 3 2" xfId="26338"/>
    <cellStyle name="SAPBEXexcBad9 2 4 3 2 2" xfId="26339"/>
    <cellStyle name="SAPBEXexcBad9 2 4 3 2 3" xfId="26340"/>
    <cellStyle name="SAPBEXexcBad9 2 4 3 3" xfId="26341"/>
    <cellStyle name="SAPBEXexcBad9 2 4 3 4" xfId="26342"/>
    <cellStyle name="SAPBEXexcBad9 2 4 4" xfId="26343"/>
    <cellStyle name="SAPBEXexcBad9 2 4 4 2" xfId="26344"/>
    <cellStyle name="SAPBEXexcBad9 2 4 4 2 2" xfId="26345"/>
    <cellStyle name="SAPBEXexcBad9 2 4 4 2 3" xfId="26346"/>
    <cellStyle name="SAPBEXexcBad9 2 4 4 3" xfId="26347"/>
    <cellStyle name="SAPBEXexcBad9 2 4 4 4" xfId="26348"/>
    <cellStyle name="SAPBEXexcBad9 2 4 5" xfId="26349"/>
    <cellStyle name="SAPBEXexcBad9 2 4 5 2" xfId="26350"/>
    <cellStyle name="SAPBEXexcBad9 2 4 5 2 2" xfId="26351"/>
    <cellStyle name="SAPBEXexcBad9 2 4 5 2 3" xfId="26352"/>
    <cellStyle name="SAPBEXexcBad9 2 4 5 3" xfId="26353"/>
    <cellStyle name="SAPBEXexcBad9 2 4 5 4" xfId="26354"/>
    <cellStyle name="SAPBEXexcBad9 2 4 6" xfId="26355"/>
    <cellStyle name="SAPBEXexcBad9 2 4 6 2" xfId="26356"/>
    <cellStyle name="SAPBEXexcBad9 2 4 6 2 2" xfId="26357"/>
    <cellStyle name="SAPBEXexcBad9 2 4 6 2 3" xfId="26358"/>
    <cellStyle name="SAPBEXexcBad9 2 4 6 3" xfId="26359"/>
    <cellStyle name="SAPBEXexcBad9 2 4 6 4" xfId="26360"/>
    <cellStyle name="SAPBEXexcBad9 2 4 7" xfId="26361"/>
    <cellStyle name="SAPBEXexcBad9 2 4 7 2" xfId="26362"/>
    <cellStyle name="SAPBEXexcBad9 2 4 7 3" xfId="26363"/>
    <cellStyle name="SAPBEXexcBad9 2 4 8" xfId="26364"/>
    <cellStyle name="SAPBEXexcBad9 2 4 9" xfId="26365"/>
    <cellStyle name="SAPBEXexcBad9 2 5" xfId="26366"/>
    <cellStyle name="SAPBEXexcBad9 2 5 2" xfId="26367"/>
    <cellStyle name="SAPBEXexcBad9 2 5 2 2" xfId="26368"/>
    <cellStyle name="SAPBEXexcBad9 2 5 2 2 2" xfId="26369"/>
    <cellStyle name="SAPBEXexcBad9 2 5 2 2 2 2" xfId="26370"/>
    <cellStyle name="SAPBEXexcBad9 2 5 2 2 3" xfId="26371"/>
    <cellStyle name="SAPBEXexcBad9 2 5 2 3" xfId="26372"/>
    <cellStyle name="SAPBEXexcBad9 2 5 2 3 2" xfId="26373"/>
    <cellStyle name="SAPBEXexcBad9 2 5 2 3 2 2" xfId="26374"/>
    <cellStyle name="SAPBEXexcBad9 2 5 2 3 3" xfId="26375"/>
    <cellStyle name="SAPBEXexcBad9 2 5 2 4" xfId="26376"/>
    <cellStyle name="SAPBEXexcBad9 2 5 2 4 2" xfId="26377"/>
    <cellStyle name="SAPBEXexcBad9 2 5 2 5" xfId="26378"/>
    <cellStyle name="SAPBEXexcBad9 2 5 2 5 2" xfId="26379"/>
    <cellStyle name="SAPBEXexcBad9 2 5 2 6" xfId="26380"/>
    <cellStyle name="SAPBEXexcBad9 2 5 3" xfId="26381"/>
    <cellStyle name="SAPBEXexcBad9 2 5 3 2" xfId="26382"/>
    <cellStyle name="SAPBEXexcBad9 2 5 3 2 2" xfId="26383"/>
    <cellStyle name="SAPBEXexcBad9 2 5 3 2 2 2" xfId="26384"/>
    <cellStyle name="SAPBEXexcBad9 2 5 3 2 3" xfId="26385"/>
    <cellStyle name="SAPBEXexcBad9 2 5 3 3" xfId="26386"/>
    <cellStyle name="SAPBEXexcBad9 2 5 3 3 2" xfId="26387"/>
    <cellStyle name="SAPBEXexcBad9 2 5 3 3 2 2" xfId="26388"/>
    <cellStyle name="SAPBEXexcBad9 2 5 3 3 3" xfId="26389"/>
    <cellStyle name="SAPBEXexcBad9 2 5 3 4" xfId="26390"/>
    <cellStyle name="SAPBEXexcBad9 2 5 3 4 2" xfId="26391"/>
    <cellStyle name="SAPBEXexcBad9 2 5 3 5" xfId="26392"/>
    <cellStyle name="SAPBEXexcBad9 2 5 3 5 2" xfId="26393"/>
    <cellStyle name="SAPBEXexcBad9 2 5 3 6" xfId="26394"/>
    <cellStyle name="SAPBEXexcBad9 2 5 4" xfId="26395"/>
    <cellStyle name="SAPBEXexcBad9 2 5 4 2" xfId="26396"/>
    <cellStyle name="SAPBEXexcBad9 2 5 4 2 2" xfId="26397"/>
    <cellStyle name="SAPBEXexcBad9 2 5 4 2 3" xfId="26398"/>
    <cellStyle name="SAPBEXexcBad9 2 5 4 3" xfId="26399"/>
    <cellStyle name="SAPBEXexcBad9 2 5 4 4" xfId="26400"/>
    <cellStyle name="SAPBEXexcBad9 2 5 5" xfId="26401"/>
    <cellStyle name="SAPBEXexcBad9 2 5 5 2" xfId="26402"/>
    <cellStyle name="SAPBEXexcBad9 2 5 5 2 2" xfId="26403"/>
    <cellStyle name="SAPBEXexcBad9 2 5 5 2 3" xfId="26404"/>
    <cellStyle name="SAPBEXexcBad9 2 5 5 3" xfId="26405"/>
    <cellStyle name="SAPBEXexcBad9 2 5 5 4" xfId="26406"/>
    <cellStyle name="SAPBEXexcBad9 2 5 6" xfId="26407"/>
    <cellStyle name="SAPBEXexcBad9 2 5 6 2" xfId="26408"/>
    <cellStyle name="SAPBEXexcBad9 2 5 6 2 2" xfId="26409"/>
    <cellStyle name="SAPBEXexcBad9 2 5 6 2 3" xfId="26410"/>
    <cellStyle name="SAPBEXexcBad9 2 5 6 3" xfId="26411"/>
    <cellStyle name="SAPBEXexcBad9 2 5 6 4" xfId="26412"/>
    <cellStyle name="SAPBEXexcBad9 2 5 7" xfId="26413"/>
    <cellStyle name="SAPBEXexcBad9 2 5 7 2" xfId="26414"/>
    <cellStyle name="SAPBEXexcBad9 2 5 7 3" xfId="26415"/>
    <cellStyle name="SAPBEXexcBad9 2 5 8" xfId="26416"/>
    <cellStyle name="SAPBEXexcBad9 2 5 9" xfId="26417"/>
    <cellStyle name="SAPBEXexcBad9 2 5_Other Benefits Allocation %" xfId="26418"/>
    <cellStyle name="SAPBEXexcBad9 2 6" xfId="26419"/>
    <cellStyle name="SAPBEXexcBad9 2 6 2" xfId="26420"/>
    <cellStyle name="SAPBEXexcBad9 2 6 2 2" xfId="26421"/>
    <cellStyle name="SAPBEXexcBad9 2 6 2 3" xfId="26422"/>
    <cellStyle name="SAPBEXexcBad9 2 6 3" xfId="26423"/>
    <cellStyle name="SAPBEXexcBad9 2 6 4" xfId="26424"/>
    <cellStyle name="SAPBEXexcBad9 2 7" xfId="26425"/>
    <cellStyle name="SAPBEXexcBad9 2 7 2" xfId="26426"/>
    <cellStyle name="SAPBEXexcBad9 2 7 2 2" xfId="26427"/>
    <cellStyle name="SAPBEXexcBad9 2 7 2 3" xfId="26428"/>
    <cellStyle name="SAPBEXexcBad9 2 7 3" xfId="26429"/>
    <cellStyle name="SAPBEXexcBad9 2 7 4" xfId="26430"/>
    <cellStyle name="SAPBEXexcBad9 2 8" xfId="26431"/>
    <cellStyle name="SAPBEXexcBad9 2 8 2" xfId="26432"/>
    <cellStyle name="SAPBEXexcBad9 2 8 2 2" xfId="26433"/>
    <cellStyle name="SAPBEXexcBad9 2 8 2 3" xfId="26434"/>
    <cellStyle name="SAPBEXexcBad9 2 8 3" xfId="26435"/>
    <cellStyle name="SAPBEXexcBad9 2 8 4" xfId="26436"/>
    <cellStyle name="SAPBEXexcBad9 2 9" xfId="26437"/>
    <cellStyle name="SAPBEXexcBad9 2 9 2" xfId="26438"/>
    <cellStyle name="SAPBEXexcBad9 2 9 2 2" xfId="26439"/>
    <cellStyle name="SAPBEXexcBad9 2 9 2 3" xfId="26440"/>
    <cellStyle name="SAPBEXexcBad9 2 9 3" xfId="26441"/>
    <cellStyle name="SAPBEXexcBad9 2 9 4" xfId="26442"/>
    <cellStyle name="SAPBEXexcBad9 2_401K Summary" xfId="26443"/>
    <cellStyle name="SAPBEXexcBad9 3" xfId="26444"/>
    <cellStyle name="SAPBEXexcBad9 3 10" xfId="26445"/>
    <cellStyle name="SAPBEXexcBad9 3 10 2" xfId="26446"/>
    <cellStyle name="SAPBEXexcBad9 3 10 2 2" xfId="26447"/>
    <cellStyle name="SAPBEXexcBad9 3 10 3" xfId="26448"/>
    <cellStyle name="SAPBEXexcBad9 3 11" xfId="26449"/>
    <cellStyle name="SAPBEXexcBad9 3 11 2" xfId="26450"/>
    <cellStyle name="SAPBEXexcBad9 3 11 2 2" xfId="26451"/>
    <cellStyle name="SAPBEXexcBad9 3 11 3" xfId="26452"/>
    <cellStyle name="SAPBEXexcBad9 3 12" xfId="26453"/>
    <cellStyle name="SAPBEXexcBad9 3 12 2" xfId="26454"/>
    <cellStyle name="SAPBEXexcBad9 3 13" xfId="26455"/>
    <cellStyle name="SAPBEXexcBad9 3 2" xfId="26456"/>
    <cellStyle name="SAPBEXexcBad9 3 2 2" xfId="26457"/>
    <cellStyle name="SAPBEXexcBad9 3 2 2 2" xfId="26458"/>
    <cellStyle name="SAPBEXexcBad9 3 2 2 2 2" xfId="26459"/>
    <cellStyle name="SAPBEXexcBad9 3 2 2 2 2 2" xfId="26460"/>
    <cellStyle name="SAPBEXexcBad9 3 2 2 2 3" xfId="26461"/>
    <cellStyle name="SAPBEXexcBad9 3 2 2 3" xfId="26462"/>
    <cellStyle name="SAPBEXexcBad9 3 2 2 3 2" xfId="26463"/>
    <cellStyle name="SAPBEXexcBad9 3 2 2 3 2 2" xfId="26464"/>
    <cellStyle name="SAPBEXexcBad9 3 2 2 3 3" xfId="26465"/>
    <cellStyle name="SAPBEXexcBad9 3 2 2 4" xfId="26466"/>
    <cellStyle name="SAPBEXexcBad9 3 2 2 4 2" xfId="26467"/>
    <cellStyle name="SAPBEXexcBad9 3 2 2 5" xfId="26468"/>
    <cellStyle name="SAPBEXexcBad9 3 2 2 5 2" xfId="26469"/>
    <cellStyle name="SAPBEXexcBad9 3 2 2 6" xfId="26470"/>
    <cellStyle name="SAPBEXexcBad9 3 2 3" xfId="26471"/>
    <cellStyle name="SAPBEXexcBad9 3 2 3 2" xfId="26472"/>
    <cellStyle name="SAPBEXexcBad9 3 2 3 2 2" xfId="26473"/>
    <cellStyle name="SAPBEXexcBad9 3 2 3 2 2 2" xfId="26474"/>
    <cellStyle name="SAPBEXexcBad9 3 2 3 2 3" xfId="26475"/>
    <cellStyle name="SAPBEXexcBad9 3 2 3 3" xfId="26476"/>
    <cellStyle name="SAPBEXexcBad9 3 2 3 3 2" xfId="26477"/>
    <cellStyle name="SAPBEXexcBad9 3 2 3 3 2 2" xfId="26478"/>
    <cellStyle name="SAPBEXexcBad9 3 2 3 3 3" xfId="26479"/>
    <cellStyle name="SAPBEXexcBad9 3 2 3 4" xfId="26480"/>
    <cellStyle name="SAPBEXexcBad9 3 2 3 4 2" xfId="26481"/>
    <cellStyle name="SAPBEXexcBad9 3 2 3 5" xfId="26482"/>
    <cellStyle name="SAPBEXexcBad9 3 2 3 5 2" xfId="26483"/>
    <cellStyle name="SAPBEXexcBad9 3 2 3 6" xfId="26484"/>
    <cellStyle name="SAPBEXexcBad9 3 2 4" xfId="26485"/>
    <cellStyle name="SAPBEXexcBad9 3 2 4 2" xfId="26486"/>
    <cellStyle name="SAPBEXexcBad9 3 2 4 2 2" xfId="26487"/>
    <cellStyle name="SAPBEXexcBad9 3 2 4 2 2 2" xfId="26488"/>
    <cellStyle name="SAPBEXexcBad9 3 2 4 2 3" xfId="26489"/>
    <cellStyle name="SAPBEXexcBad9 3 2 4 3" xfId="26490"/>
    <cellStyle name="SAPBEXexcBad9 3 2 4 3 2" xfId="26491"/>
    <cellStyle name="SAPBEXexcBad9 3 2 4 3 2 2" xfId="26492"/>
    <cellStyle name="SAPBEXexcBad9 3 2 4 3 3" xfId="26493"/>
    <cellStyle name="SAPBEXexcBad9 3 2 4 4" xfId="26494"/>
    <cellStyle name="SAPBEXexcBad9 3 2 4 4 2" xfId="26495"/>
    <cellStyle name="SAPBEXexcBad9 3 2 4 5" xfId="26496"/>
    <cellStyle name="SAPBEXexcBad9 3 2 4 5 2" xfId="26497"/>
    <cellStyle name="SAPBEXexcBad9 3 2 4 6" xfId="26498"/>
    <cellStyle name="SAPBEXexcBad9 3 2 5" xfId="26499"/>
    <cellStyle name="SAPBEXexcBad9 3 2 5 2" xfId="26500"/>
    <cellStyle name="SAPBEXexcBad9 3 2 5 2 2" xfId="26501"/>
    <cellStyle name="SAPBEXexcBad9 3 2 5 2 3" xfId="26502"/>
    <cellStyle name="SAPBEXexcBad9 3 2 5 3" xfId="26503"/>
    <cellStyle name="SAPBEXexcBad9 3 2 5 4" xfId="26504"/>
    <cellStyle name="SAPBEXexcBad9 3 2 6" xfId="26505"/>
    <cellStyle name="SAPBEXexcBad9 3 2 6 2" xfId="26506"/>
    <cellStyle name="SAPBEXexcBad9 3 2 6 2 2" xfId="26507"/>
    <cellStyle name="SAPBEXexcBad9 3 2 6 2 3" xfId="26508"/>
    <cellStyle name="SAPBEXexcBad9 3 2 6 3" xfId="26509"/>
    <cellStyle name="SAPBEXexcBad9 3 2 6 4" xfId="26510"/>
    <cellStyle name="SAPBEXexcBad9 3 2 7" xfId="26511"/>
    <cellStyle name="SAPBEXexcBad9 3 2 7 2" xfId="26512"/>
    <cellStyle name="SAPBEXexcBad9 3 2 7 3" xfId="26513"/>
    <cellStyle name="SAPBEXexcBad9 3 2 8" xfId="26514"/>
    <cellStyle name="SAPBEXexcBad9 3 2 9" xfId="26515"/>
    <cellStyle name="SAPBEXexcBad9 3 2_Other Benefits Allocation %" xfId="26516"/>
    <cellStyle name="SAPBEXexcBad9 3 3" xfId="26517"/>
    <cellStyle name="SAPBEXexcBad9 3 3 2" xfId="26518"/>
    <cellStyle name="SAPBEXexcBad9 3 3 2 2" xfId="26519"/>
    <cellStyle name="SAPBEXexcBad9 3 3 2 2 2" xfId="26520"/>
    <cellStyle name="SAPBEXexcBad9 3 3 2 2 3" xfId="26521"/>
    <cellStyle name="SAPBEXexcBad9 3 3 2 3" xfId="26522"/>
    <cellStyle name="SAPBEXexcBad9 3 3 2 4" xfId="26523"/>
    <cellStyle name="SAPBEXexcBad9 3 3 3" xfId="26524"/>
    <cellStyle name="SAPBEXexcBad9 3 3 3 2" xfId="26525"/>
    <cellStyle name="SAPBEXexcBad9 3 3 3 2 2" xfId="26526"/>
    <cellStyle name="SAPBEXexcBad9 3 3 3 2 3" xfId="26527"/>
    <cellStyle name="SAPBEXexcBad9 3 3 3 3" xfId="26528"/>
    <cellStyle name="SAPBEXexcBad9 3 3 3 4" xfId="26529"/>
    <cellStyle name="SAPBEXexcBad9 3 3 4" xfId="26530"/>
    <cellStyle name="SAPBEXexcBad9 3 3 4 2" xfId="26531"/>
    <cellStyle name="SAPBEXexcBad9 3 3 4 2 2" xfId="26532"/>
    <cellStyle name="SAPBEXexcBad9 3 3 4 2 3" xfId="26533"/>
    <cellStyle name="SAPBEXexcBad9 3 3 4 3" xfId="26534"/>
    <cellStyle name="SAPBEXexcBad9 3 3 4 4" xfId="26535"/>
    <cellStyle name="SAPBEXexcBad9 3 3 5" xfId="26536"/>
    <cellStyle name="SAPBEXexcBad9 3 3 5 2" xfId="26537"/>
    <cellStyle name="SAPBEXexcBad9 3 3 5 2 2" xfId="26538"/>
    <cellStyle name="SAPBEXexcBad9 3 3 5 2 3" xfId="26539"/>
    <cellStyle name="SAPBEXexcBad9 3 3 5 3" xfId="26540"/>
    <cellStyle name="SAPBEXexcBad9 3 3 5 4" xfId="26541"/>
    <cellStyle name="SAPBEXexcBad9 3 3 6" xfId="26542"/>
    <cellStyle name="SAPBEXexcBad9 3 3 6 2" xfId="26543"/>
    <cellStyle name="SAPBEXexcBad9 3 3 6 2 2" xfId="26544"/>
    <cellStyle name="SAPBEXexcBad9 3 3 6 2 3" xfId="26545"/>
    <cellStyle name="SAPBEXexcBad9 3 3 6 3" xfId="26546"/>
    <cellStyle name="SAPBEXexcBad9 3 3 6 4" xfId="26547"/>
    <cellStyle name="SAPBEXexcBad9 3 3 7" xfId="26548"/>
    <cellStyle name="SAPBEXexcBad9 3 3 7 2" xfId="26549"/>
    <cellStyle name="SAPBEXexcBad9 3 3 7 3" xfId="26550"/>
    <cellStyle name="SAPBEXexcBad9 3 3 8" xfId="26551"/>
    <cellStyle name="SAPBEXexcBad9 3 3 9" xfId="26552"/>
    <cellStyle name="SAPBEXexcBad9 3 4" xfId="26553"/>
    <cellStyle name="SAPBEXexcBad9 3 4 2" xfId="26554"/>
    <cellStyle name="SAPBEXexcBad9 3 4 2 2" xfId="26555"/>
    <cellStyle name="SAPBEXexcBad9 3 4 2 2 2" xfId="26556"/>
    <cellStyle name="SAPBEXexcBad9 3 4 2 2 2 2" xfId="26557"/>
    <cellStyle name="SAPBEXexcBad9 3 4 2 2 3" xfId="26558"/>
    <cellStyle name="SAPBEXexcBad9 3 4 2 3" xfId="26559"/>
    <cellStyle name="SAPBEXexcBad9 3 4 2 3 2" xfId="26560"/>
    <cellStyle name="SAPBEXexcBad9 3 4 2 3 2 2" xfId="26561"/>
    <cellStyle name="SAPBEXexcBad9 3 4 2 3 3" xfId="26562"/>
    <cellStyle name="SAPBEXexcBad9 3 4 2 4" xfId="26563"/>
    <cellStyle name="SAPBEXexcBad9 3 4 2 4 2" xfId="26564"/>
    <cellStyle name="SAPBEXexcBad9 3 4 2 5" xfId="26565"/>
    <cellStyle name="SAPBEXexcBad9 3 4 2 5 2" xfId="26566"/>
    <cellStyle name="SAPBEXexcBad9 3 4 2 6" xfId="26567"/>
    <cellStyle name="SAPBEXexcBad9 3 4 3" xfId="26568"/>
    <cellStyle name="SAPBEXexcBad9 3 4 3 2" xfId="26569"/>
    <cellStyle name="SAPBEXexcBad9 3 4 3 2 2" xfId="26570"/>
    <cellStyle name="SAPBEXexcBad9 3 4 3 2 2 2" xfId="26571"/>
    <cellStyle name="SAPBEXexcBad9 3 4 3 2 3" xfId="26572"/>
    <cellStyle name="SAPBEXexcBad9 3 4 3 3" xfId="26573"/>
    <cellStyle name="SAPBEXexcBad9 3 4 3 3 2" xfId="26574"/>
    <cellStyle name="SAPBEXexcBad9 3 4 3 3 2 2" xfId="26575"/>
    <cellStyle name="SAPBEXexcBad9 3 4 3 3 3" xfId="26576"/>
    <cellStyle name="SAPBEXexcBad9 3 4 3 4" xfId="26577"/>
    <cellStyle name="SAPBEXexcBad9 3 4 3 4 2" xfId="26578"/>
    <cellStyle name="SAPBEXexcBad9 3 4 3 5" xfId="26579"/>
    <cellStyle name="SAPBEXexcBad9 3 4 3 5 2" xfId="26580"/>
    <cellStyle name="SAPBEXexcBad9 3 4 3 6" xfId="26581"/>
    <cellStyle name="SAPBEXexcBad9 3 4 4" xfId="26582"/>
    <cellStyle name="SAPBEXexcBad9 3 4 4 2" xfId="26583"/>
    <cellStyle name="SAPBEXexcBad9 3 4 4 2 2" xfId="26584"/>
    <cellStyle name="SAPBEXexcBad9 3 4 4 2 3" xfId="26585"/>
    <cellStyle name="SAPBEXexcBad9 3 4 4 3" xfId="26586"/>
    <cellStyle name="SAPBEXexcBad9 3 4 4 4" xfId="26587"/>
    <cellStyle name="SAPBEXexcBad9 3 4 5" xfId="26588"/>
    <cellStyle name="SAPBEXexcBad9 3 4 5 2" xfId="26589"/>
    <cellStyle name="SAPBEXexcBad9 3 4 5 2 2" xfId="26590"/>
    <cellStyle name="SAPBEXexcBad9 3 4 5 2 3" xfId="26591"/>
    <cellStyle name="SAPBEXexcBad9 3 4 5 3" xfId="26592"/>
    <cellStyle name="SAPBEXexcBad9 3 4 5 4" xfId="26593"/>
    <cellStyle name="SAPBEXexcBad9 3 4 6" xfId="26594"/>
    <cellStyle name="SAPBEXexcBad9 3 4 6 2" xfId="26595"/>
    <cellStyle name="SAPBEXexcBad9 3 4 6 2 2" xfId="26596"/>
    <cellStyle name="SAPBEXexcBad9 3 4 6 2 3" xfId="26597"/>
    <cellStyle name="SAPBEXexcBad9 3 4 6 3" xfId="26598"/>
    <cellStyle name="SAPBEXexcBad9 3 4 6 4" xfId="26599"/>
    <cellStyle name="SAPBEXexcBad9 3 4 7" xfId="26600"/>
    <cellStyle name="SAPBEXexcBad9 3 4 7 2" xfId="26601"/>
    <cellStyle name="SAPBEXexcBad9 3 4 7 3" xfId="26602"/>
    <cellStyle name="SAPBEXexcBad9 3 4 8" xfId="26603"/>
    <cellStyle name="SAPBEXexcBad9 3 4 9" xfId="26604"/>
    <cellStyle name="SAPBEXexcBad9 3 4_Other Benefits Allocation %" xfId="26605"/>
    <cellStyle name="SAPBEXexcBad9 3 5" xfId="26606"/>
    <cellStyle name="SAPBEXexcBad9 3 5 2" xfId="26607"/>
    <cellStyle name="SAPBEXexcBad9 3 5 2 2" xfId="26608"/>
    <cellStyle name="SAPBEXexcBad9 3 5 2 2 2" xfId="26609"/>
    <cellStyle name="SAPBEXexcBad9 3 5 2 3" xfId="26610"/>
    <cellStyle name="SAPBEXexcBad9 3 5 3" xfId="26611"/>
    <cellStyle name="SAPBEXexcBad9 3 5 3 2" xfId="26612"/>
    <cellStyle name="SAPBEXexcBad9 3 5 3 2 2" xfId="26613"/>
    <cellStyle name="SAPBEXexcBad9 3 5 3 3" xfId="26614"/>
    <cellStyle name="SAPBEXexcBad9 3 5 4" xfId="26615"/>
    <cellStyle name="SAPBEXexcBad9 3 5 4 2" xfId="26616"/>
    <cellStyle name="SAPBEXexcBad9 3 5 5" xfId="26617"/>
    <cellStyle name="SAPBEXexcBad9 3 5 5 2" xfId="26618"/>
    <cellStyle name="SAPBEXexcBad9 3 5 6" xfId="26619"/>
    <cellStyle name="SAPBEXexcBad9 3 6" xfId="26620"/>
    <cellStyle name="SAPBEXexcBad9 3 6 2" xfId="26621"/>
    <cellStyle name="SAPBEXexcBad9 3 6 2 2" xfId="26622"/>
    <cellStyle name="SAPBEXexcBad9 3 6 2 2 2" xfId="26623"/>
    <cellStyle name="SAPBEXexcBad9 3 6 2 3" xfId="26624"/>
    <cellStyle name="SAPBEXexcBad9 3 6 3" xfId="26625"/>
    <cellStyle name="SAPBEXexcBad9 3 6 3 2" xfId="26626"/>
    <cellStyle name="SAPBEXexcBad9 3 6 3 2 2" xfId="26627"/>
    <cellStyle name="SAPBEXexcBad9 3 6 3 3" xfId="26628"/>
    <cellStyle name="SAPBEXexcBad9 3 6 4" xfId="26629"/>
    <cellStyle name="SAPBEXexcBad9 3 6 4 2" xfId="26630"/>
    <cellStyle name="SAPBEXexcBad9 3 6 5" xfId="26631"/>
    <cellStyle name="SAPBEXexcBad9 3 6 5 2" xfId="26632"/>
    <cellStyle name="SAPBEXexcBad9 3 6 6" xfId="26633"/>
    <cellStyle name="SAPBEXexcBad9 3 7" xfId="26634"/>
    <cellStyle name="SAPBEXexcBad9 3 7 2" xfId="26635"/>
    <cellStyle name="SAPBEXexcBad9 3 7 2 2" xfId="26636"/>
    <cellStyle name="SAPBEXexcBad9 3 7 2 2 2" xfId="26637"/>
    <cellStyle name="SAPBEXexcBad9 3 7 2 3" xfId="26638"/>
    <cellStyle name="SAPBEXexcBad9 3 7 3" xfId="26639"/>
    <cellStyle name="SAPBEXexcBad9 3 7 3 2" xfId="26640"/>
    <cellStyle name="SAPBEXexcBad9 3 7 3 2 2" xfId="26641"/>
    <cellStyle name="SAPBEXexcBad9 3 7 3 3" xfId="26642"/>
    <cellStyle name="SAPBEXexcBad9 3 7 4" xfId="26643"/>
    <cellStyle name="SAPBEXexcBad9 3 7 4 2" xfId="26644"/>
    <cellStyle name="SAPBEXexcBad9 3 7 5" xfId="26645"/>
    <cellStyle name="SAPBEXexcBad9 3 7 5 2" xfId="26646"/>
    <cellStyle name="SAPBEXexcBad9 3 7 6" xfId="26647"/>
    <cellStyle name="SAPBEXexcBad9 3 8" xfId="26648"/>
    <cellStyle name="SAPBEXexcBad9 3 8 2" xfId="26649"/>
    <cellStyle name="SAPBEXexcBad9 3 8 2 2" xfId="26650"/>
    <cellStyle name="SAPBEXexcBad9 3 8 2 3" xfId="26651"/>
    <cellStyle name="SAPBEXexcBad9 3 8 3" xfId="26652"/>
    <cellStyle name="SAPBEXexcBad9 3 8 4" xfId="26653"/>
    <cellStyle name="SAPBEXexcBad9 3 9" xfId="26654"/>
    <cellStyle name="SAPBEXexcBad9 3 9 2" xfId="26655"/>
    <cellStyle name="SAPBEXexcBad9 3 9 2 2" xfId="26656"/>
    <cellStyle name="SAPBEXexcBad9 3 9 2 3" xfId="26657"/>
    <cellStyle name="SAPBEXexcBad9 3 9 3" xfId="26658"/>
    <cellStyle name="SAPBEXexcBad9 3 9 4" xfId="26659"/>
    <cellStyle name="SAPBEXexcBad9 3_401K Summary" xfId="26660"/>
    <cellStyle name="SAPBEXexcBad9 4" xfId="26661"/>
    <cellStyle name="SAPBEXexcBad9 4 10" xfId="26662"/>
    <cellStyle name="SAPBEXexcBad9 4 10 2" xfId="26663"/>
    <cellStyle name="SAPBEXexcBad9 4 10 2 2" xfId="26664"/>
    <cellStyle name="SAPBEXexcBad9 4 10 3" xfId="26665"/>
    <cellStyle name="SAPBEXexcBad9 4 11" xfId="26666"/>
    <cellStyle name="SAPBEXexcBad9 4 11 2" xfId="26667"/>
    <cellStyle name="SAPBEXexcBad9 4 11 2 2" xfId="26668"/>
    <cellStyle name="SAPBEXexcBad9 4 11 3" xfId="26669"/>
    <cellStyle name="SAPBEXexcBad9 4 12" xfId="26670"/>
    <cellStyle name="SAPBEXexcBad9 4 12 2" xfId="26671"/>
    <cellStyle name="SAPBEXexcBad9 4 13" xfId="26672"/>
    <cellStyle name="SAPBEXexcBad9 4 2" xfId="26673"/>
    <cellStyle name="SAPBEXexcBad9 4 2 2" xfId="26674"/>
    <cellStyle name="SAPBEXexcBad9 4 2 2 2" xfId="26675"/>
    <cellStyle name="SAPBEXexcBad9 4 2 2 3" xfId="26676"/>
    <cellStyle name="SAPBEXexcBad9 4 2 3" xfId="26677"/>
    <cellStyle name="SAPBEXexcBad9 4 2 4" xfId="26678"/>
    <cellStyle name="SAPBEXexcBad9 4 2_Other Benefits Allocation %" xfId="26679"/>
    <cellStyle name="SAPBEXexcBad9 4 3" xfId="26680"/>
    <cellStyle name="SAPBEXexcBad9 4 3 2" xfId="26681"/>
    <cellStyle name="SAPBEXexcBad9 4 3 2 2" xfId="26682"/>
    <cellStyle name="SAPBEXexcBad9 4 3 2 2 2" xfId="26683"/>
    <cellStyle name="SAPBEXexcBad9 4 3 2 2 2 2" xfId="26684"/>
    <cellStyle name="SAPBEXexcBad9 4 3 2 2 3" xfId="26685"/>
    <cellStyle name="SAPBEXexcBad9 4 3 2 3" xfId="26686"/>
    <cellStyle name="SAPBEXexcBad9 4 3 2 3 2" xfId="26687"/>
    <cellStyle name="SAPBEXexcBad9 4 3 2 3 2 2" xfId="26688"/>
    <cellStyle name="SAPBEXexcBad9 4 3 2 3 3" xfId="26689"/>
    <cellStyle name="SAPBEXexcBad9 4 3 2 4" xfId="26690"/>
    <cellStyle name="SAPBEXexcBad9 4 3 2 4 2" xfId="26691"/>
    <cellStyle name="SAPBEXexcBad9 4 3 2 5" xfId="26692"/>
    <cellStyle name="SAPBEXexcBad9 4 3 2 5 2" xfId="26693"/>
    <cellStyle name="SAPBEXexcBad9 4 3 2 6" xfId="26694"/>
    <cellStyle name="SAPBEXexcBad9 4 3 3" xfId="26695"/>
    <cellStyle name="SAPBEXexcBad9 4 3 3 2" xfId="26696"/>
    <cellStyle name="SAPBEXexcBad9 4 3 3 2 2" xfId="26697"/>
    <cellStyle name="SAPBEXexcBad9 4 3 3 2 2 2" xfId="26698"/>
    <cellStyle name="SAPBEXexcBad9 4 3 3 2 3" xfId="26699"/>
    <cellStyle name="SAPBEXexcBad9 4 3 3 3" xfId="26700"/>
    <cellStyle name="SAPBEXexcBad9 4 3 3 3 2" xfId="26701"/>
    <cellStyle name="SAPBEXexcBad9 4 3 3 3 2 2" xfId="26702"/>
    <cellStyle name="SAPBEXexcBad9 4 3 3 3 3" xfId="26703"/>
    <cellStyle name="SAPBEXexcBad9 4 3 3 4" xfId="26704"/>
    <cellStyle name="SAPBEXexcBad9 4 3 3 4 2" xfId="26705"/>
    <cellStyle name="SAPBEXexcBad9 4 3 3 5" xfId="26706"/>
    <cellStyle name="SAPBEXexcBad9 4 3 3 5 2" xfId="26707"/>
    <cellStyle name="SAPBEXexcBad9 4 3 3 6" xfId="26708"/>
    <cellStyle name="SAPBEXexcBad9 4 3 4" xfId="26709"/>
    <cellStyle name="SAPBEXexcBad9 4 3 4 2" xfId="26710"/>
    <cellStyle name="SAPBEXexcBad9 4 3 4 2 2" xfId="26711"/>
    <cellStyle name="SAPBEXexcBad9 4 3 4 3" xfId="26712"/>
    <cellStyle name="SAPBEXexcBad9 4 3 5" xfId="26713"/>
    <cellStyle name="SAPBEXexcBad9 4 3 5 2" xfId="26714"/>
    <cellStyle name="SAPBEXexcBad9 4 3 5 2 2" xfId="26715"/>
    <cellStyle name="SAPBEXexcBad9 4 3 5 3" xfId="26716"/>
    <cellStyle name="SAPBEXexcBad9 4 3 6" xfId="26717"/>
    <cellStyle name="SAPBEXexcBad9 4 3 6 2" xfId="26718"/>
    <cellStyle name="SAPBEXexcBad9 4 3 7" xfId="26719"/>
    <cellStyle name="SAPBEXexcBad9 4 3 7 2" xfId="26720"/>
    <cellStyle name="SAPBEXexcBad9 4 3 8" xfId="26721"/>
    <cellStyle name="SAPBEXexcBad9 4 3_Other Benefits Allocation %" xfId="26722"/>
    <cellStyle name="SAPBEXexcBad9 4 4" xfId="26723"/>
    <cellStyle name="SAPBEXexcBad9 4 4 2" xfId="26724"/>
    <cellStyle name="SAPBEXexcBad9 4 4 2 2" xfId="26725"/>
    <cellStyle name="SAPBEXexcBad9 4 4 2 3" xfId="26726"/>
    <cellStyle name="SAPBEXexcBad9 4 4 3" xfId="26727"/>
    <cellStyle name="SAPBEXexcBad9 4 4 4" xfId="26728"/>
    <cellStyle name="SAPBEXexcBad9 4 5" xfId="26729"/>
    <cellStyle name="SAPBEXexcBad9 4 5 2" xfId="26730"/>
    <cellStyle name="SAPBEXexcBad9 4 5 2 2" xfId="26731"/>
    <cellStyle name="SAPBEXexcBad9 4 5 2 3" xfId="26732"/>
    <cellStyle name="SAPBEXexcBad9 4 5 3" xfId="26733"/>
    <cellStyle name="SAPBEXexcBad9 4 5 4" xfId="26734"/>
    <cellStyle name="SAPBEXexcBad9 4 6" xfId="26735"/>
    <cellStyle name="SAPBEXexcBad9 4 6 2" xfId="26736"/>
    <cellStyle name="SAPBEXexcBad9 4 6 2 2" xfId="26737"/>
    <cellStyle name="SAPBEXexcBad9 4 6 2 3" xfId="26738"/>
    <cellStyle name="SAPBEXexcBad9 4 6 3" xfId="26739"/>
    <cellStyle name="SAPBEXexcBad9 4 6 4" xfId="26740"/>
    <cellStyle name="SAPBEXexcBad9 4 7" xfId="26741"/>
    <cellStyle name="SAPBEXexcBad9 4 7 2" xfId="26742"/>
    <cellStyle name="SAPBEXexcBad9 4 7 2 2" xfId="26743"/>
    <cellStyle name="SAPBEXexcBad9 4 7 3" xfId="26744"/>
    <cellStyle name="SAPBEXexcBad9 4 8" xfId="26745"/>
    <cellStyle name="SAPBEXexcBad9 4 8 2" xfId="26746"/>
    <cellStyle name="SAPBEXexcBad9 4 8 2 2" xfId="26747"/>
    <cellStyle name="SAPBEXexcBad9 4 8 3" xfId="26748"/>
    <cellStyle name="SAPBEXexcBad9 4 9" xfId="26749"/>
    <cellStyle name="SAPBEXexcBad9 4 9 2" xfId="26750"/>
    <cellStyle name="SAPBEXexcBad9 4 9 2 2" xfId="26751"/>
    <cellStyle name="SAPBEXexcBad9 4 9 3" xfId="26752"/>
    <cellStyle name="SAPBEXexcBad9 4_401K Summary" xfId="26753"/>
    <cellStyle name="SAPBEXexcBad9 5" xfId="26754"/>
    <cellStyle name="SAPBEXexcBad9 5 2" xfId="26755"/>
    <cellStyle name="SAPBEXexcBad9 5 2 2" xfId="26756"/>
    <cellStyle name="SAPBEXexcBad9 5 2 2 2" xfId="26757"/>
    <cellStyle name="SAPBEXexcBad9 5 2 2 3" xfId="26758"/>
    <cellStyle name="SAPBEXexcBad9 5 2 3" xfId="26759"/>
    <cellStyle name="SAPBEXexcBad9 5 2 4" xfId="26760"/>
    <cellStyle name="SAPBEXexcBad9 5 3" xfId="26761"/>
    <cellStyle name="SAPBEXexcBad9 5 3 2" xfId="26762"/>
    <cellStyle name="SAPBEXexcBad9 5 3 2 2" xfId="26763"/>
    <cellStyle name="SAPBEXexcBad9 5 3 2 3" xfId="26764"/>
    <cellStyle name="SAPBEXexcBad9 5 3 3" xfId="26765"/>
    <cellStyle name="SAPBEXexcBad9 5 3 4" xfId="26766"/>
    <cellStyle name="SAPBEXexcBad9 5 4" xfId="26767"/>
    <cellStyle name="SAPBEXexcBad9 5 4 2" xfId="26768"/>
    <cellStyle name="SAPBEXexcBad9 5 4 2 2" xfId="26769"/>
    <cellStyle name="SAPBEXexcBad9 5 4 2 3" xfId="26770"/>
    <cellStyle name="SAPBEXexcBad9 5 4 3" xfId="26771"/>
    <cellStyle name="SAPBEXexcBad9 5 4 4" xfId="26772"/>
    <cellStyle name="SAPBEXexcBad9 5 5" xfId="26773"/>
    <cellStyle name="SAPBEXexcBad9 5 5 2" xfId="26774"/>
    <cellStyle name="SAPBEXexcBad9 5 5 2 2" xfId="26775"/>
    <cellStyle name="SAPBEXexcBad9 5 5 2 3" xfId="26776"/>
    <cellStyle name="SAPBEXexcBad9 5 5 3" xfId="26777"/>
    <cellStyle name="SAPBEXexcBad9 5 5 4" xfId="26778"/>
    <cellStyle name="SAPBEXexcBad9 5 6" xfId="26779"/>
    <cellStyle name="SAPBEXexcBad9 5 6 2" xfId="26780"/>
    <cellStyle name="SAPBEXexcBad9 5 6 2 2" xfId="26781"/>
    <cellStyle name="SAPBEXexcBad9 5 6 2 3" xfId="26782"/>
    <cellStyle name="SAPBEXexcBad9 5 6 3" xfId="26783"/>
    <cellStyle name="SAPBEXexcBad9 5 6 4" xfId="26784"/>
    <cellStyle name="SAPBEXexcBad9 5 7" xfId="26785"/>
    <cellStyle name="SAPBEXexcBad9 5 7 2" xfId="26786"/>
    <cellStyle name="SAPBEXexcBad9 5 7 3" xfId="26787"/>
    <cellStyle name="SAPBEXexcBad9 5 8" xfId="26788"/>
    <cellStyle name="SAPBEXexcBad9 5 9" xfId="26789"/>
    <cellStyle name="SAPBEXexcBad9 5_Other Benefits Allocation %" xfId="26790"/>
    <cellStyle name="SAPBEXexcBad9 6" xfId="26791"/>
    <cellStyle name="SAPBEXexcBad9 6 2" xfId="26792"/>
    <cellStyle name="SAPBEXexcBad9 6 2 2" xfId="26793"/>
    <cellStyle name="SAPBEXexcBad9 6 2 2 2" xfId="26794"/>
    <cellStyle name="SAPBEXexcBad9 6 2 2 3" xfId="26795"/>
    <cellStyle name="SAPBEXexcBad9 6 2 3" xfId="26796"/>
    <cellStyle name="SAPBEXexcBad9 6 2 4" xfId="26797"/>
    <cellStyle name="SAPBEXexcBad9 6 3" xfId="26798"/>
    <cellStyle name="SAPBEXexcBad9 6 3 2" xfId="26799"/>
    <cellStyle name="SAPBEXexcBad9 6 3 2 2" xfId="26800"/>
    <cellStyle name="SAPBEXexcBad9 6 3 2 3" xfId="26801"/>
    <cellStyle name="SAPBEXexcBad9 6 3 3" xfId="26802"/>
    <cellStyle name="SAPBEXexcBad9 6 3 4" xfId="26803"/>
    <cellStyle name="SAPBEXexcBad9 6 4" xfId="26804"/>
    <cellStyle name="SAPBEXexcBad9 6 4 2" xfId="26805"/>
    <cellStyle name="SAPBEXexcBad9 6 4 2 2" xfId="26806"/>
    <cellStyle name="SAPBEXexcBad9 6 4 2 3" xfId="26807"/>
    <cellStyle name="SAPBEXexcBad9 6 4 3" xfId="26808"/>
    <cellStyle name="SAPBEXexcBad9 6 4 4" xfId="26809"/>
    <cellStyle name="SAPBEXexcBad9 6 5" xfId="26810"/>
    <cellStyle name="SAPBEXexcBad9 6 5 2" xfId="26811"/>
    <cellStyle name="SAPBEXexcBad9 6 5 2 2" xfId="26812"/>
    <cellStyle name="SAPBEXexcBad9 6 5 2 3" xfId="26813"/>
    <cellStyle name="SAPBEXexcBad9 6 5 3" xfId="26814"/>
    <cellStyle name="SAPBEXexcBad9 6 5 4" xfId="26815"/>
    <cellStyle name="SAPBEXexcBad9 6 6" xfId="26816"/>
    <cellStyle name="SAPBEXexcBad9 6 6 2" xfId="26817"/>
    <cellStyle name="SAPBEXexcBad9 6 6 2 2" xfId="26818"/>
    <cellStyle name="SAPBEXexcBad9 6 6 2 3" xfId="26819"/>
    <cellStyle name="SAPBEXexcBad9 6 6 3" xfId="26820"/>
    <cellStyle name="SAPBEXexcBad9 6 6 4" xfId="26821"/>
    <cellStyle name="SAPBEXexcBad9 6 7" xfId="26822"/>
    <cellStyle name="SAPBEXexcBad9 6 7 2" xfId="26823"/>
    <cellStyle name="SAPBEXexcBad9 6 7 3" xfId="26824"/>
    <cellStyle name="SAPBEXexcBad9 6 8" xfId="26825"/>
    <cellStyle name="SAPBEXexcBad9 6 9" xfId="26826"/>
    <cellStyle name="SAPBEXexcBad9 6_Other Benefits Allocation %" xfId="26827"/>
    <cellStyle name="SAPBEXexcBad9 7" xfId="26828"/>
    <cellStyle name="SAPBEXexcBad9 7 2" xfId="26829"/>
    <cellStyle name="SAPBEXexcBad9 7 2 2" xfId="26830"/>
    <cellStyle name="SAPBEXexcBad9 7 2 3" xfId="26831"/>
    <cellStyle name="SAPBEXexcBad9 7 3" xfId="26832"/>
    <cellStyle name="SAPBEXexcBad9 7 4" xfId="26833"/>
    <cellStyle name="SAPBEXexcBad9 7_Other Benefits Allocation %" xfId="26834"/>
    <cellStyle name="SAPBEXexcBad9 8" xfId="26835"/>
    <cellStyle name="SAPBEXexcBad9 8 2" xfId="26836"/>
    <cellStyle name="SAPBEXexcBad9 8 2 2" xfId="26837"/>
    <cellStyle name="SAPBEXexcBad9 8 2 3" xfId="26838"/>
    <cellStyle name="SAPBEXexcBad9 8 3" xfId="26839"/>
    <cellStyle name="SAPBEXexcBad9 8 4" xfId="26840"/>
    <cellStyle name="SAPBEXexcBad9 8_Other Benefits Allocation %" xfId="26841"/>
    <cellStyle name="SAPBEXexcBad9 9" xfId="26842"/>
    <cellStyle name="SAPBEXexcBad9 9 2" xfId="26843"/>
    <cellStyle name="SAPBEXexcBad9 9 2 2" xfId="26844"/>
    <cellStyle name="SAPBEXexcBad9 9 2 2 2" xfId="26845"/>
    <cellStyle name="SAPBEXexcBad9 9 2 2 2 2" xfId="26846"/>
    <cellStyle name="SAPBEXexcBad9 9 2 2 3" xfId="26847"/>
    <cellStyle name="SAPBEXexcBad9 9 2 3" xfId="26848"/>
    <cellStyle name="SAPBEXexcBad9 9 2 3 2" xfId="26849"/>
    <cellStyle name="SAPBEXexcBad9 9 2 3 2 2" xfId="26850"/>
    <cellStyle name="SAPBEXexcBad9 9 2 3 3" xfId="26851"/>
    <cellStyle name="SAPBEXexcBad9 9 2 4" xfId="26852"/>
    <cellStyle name="SAPBEXexcBad9 9 2 4 2" xfId="26853"/>
    <cellStyle name="SAPBEXexcBad9 9 2 5" xfId="26854"/>
    <cellStyle name="SAPBEXexcBad9 9 2 5 2" xfId="26855"/>
    <cellStyle name="SAPBEXexcBad9 9 2 6" xfId="26856"/>
    <cellStyle name="SAPBEXexcBad9 9 3" xfId="26857"/>
    <cellStyle name="SAPBEXexcBad9 9 3 2" xfId="26858"/>
    <cellStyle name="SAPBEXexcBad9 9 3 2 2" xfId="26859"/>
    <cellStyle name="SAPBEXexcBad9 9 3 2 2 2" xfId="26860"/>
    <cellStyle name="SAPBEXexcBad9 9 3 2 3" xfId="26861"/>
    <cellStyle name="SAPBEXexcBad9 9 3 3" xfId="26862"/>
    <cellStyle name="SAPBEXexcBad9 9 3 3 2" xfId="26863"/>
    <cellStyle name="SAPBEXexcBad9 9 3 3 2 2" xfId="26864"/>
    <cellStyle name="SAPBEXexcBad9 9 3 3 3" xfId="26865"/>
    <cellStyle name="SAPBEXexcBad9 9 3 4" xfId="26866"/>
    <cellStyle name="SAPBEXexcBad9 9 3 4 2" xfId="26867"/>
    <cellStyle name="SAPBEXexcBad9 9 3 5" xfId="26868"/>
    <cellStyle name="SAPBEXexcBad9 9 3 5 2" xfId="26869"/>
    <cellStyle name="SAPBEXexcBad9 9 3 6" xfId="26870"/>
    <cellStyle name="SAPBEXexcBad9 9 4" xfId="26871"/>
    <cellStyle name="SAPBEXexcBad9 9 4 2" xfId="26872"/>
    <cellStyle name="SAPBEXexcBad9 9 4 2 2" xfId="26873"/>
    <cellStyle name="SAPBEXexcBad9 9 4 3" xfId="26874"/>
    <cellStyle name="SAPBEXexcBad9 9 5" xfId="26875"/>
    <cellStyle name="SAPBEXexcBad9 9 5 2" xfId="26876"/>
    <cellStyle name="SAPBEXexcBad9 9 5 2 2" xfId="26877"/>
    <cellStyle name="SAPBEXexcBad9 9 5 3" xfId="26878"/>
    <cellStyle name="SAPBEXexcBad9 9 6" xfId="26879"/>
    <cellStyle name="SAPBEXexcBad9 9 6 2" xfId="26880"/>
    <cellStyle name="SAPBEXexcBad9 9 7" xfId="26881"/>
    <cellStyle name="SAPBEXexcBad9 9 7 2" xfId="26882"/>
    <cellStyle name="SAPBEXexcBad9 9 8" xfId="26883"/>
    <cellStyle name="SAPBEXexcBad9 9_Other Benefits Allocation %" xfId="26884"/>
    <cellStyle name="SAPBEXexcBad9_2016-18 Budget Payroll" xfId="26885"/>
    <cellStyle name="SAPBEXexcCritical4" xfId="26886"/>
    <cellStyle name="SAPBEXexcCritical4 10" xfId="26887"/>
    <cellStyle name="SAPBEXexcCritical4 10 2" xfId="26888"/>
    <cellStyle name="SAPBEXexcCritical4 10 2 2" xfId="26889"/>
    <cellStyle name="SAPBEXexcCritical4 10 2 2 2" xfId="26890"/>
    <cellStyle name="SAPBEXexcCritical4 10 2 3" xfId="26891"/>
    <cellStyle name="SAPBEXexcCritical4 10 3" xfId="26892"/>
    <cellStyle name="SAPBEXexcCritical4 10 3 2" xfId="26893"/>
    <cellStyle name="SAPBEXexcCritical4 10 3 2 2" xfId="26894"/>
    <cellStyle name="SAPBEXexcCritical4 10 3 3" xfId="26895"/>
    <cellStyle name="SAPBEXexcCritical4 10 4" xfId="26896"/>
    <cellStyle name="SAPBEXexcCritical4 10 4 2" xfId="26897"/>
    <cellStyle name="SAPBEXexcCritical4 10 5" xfId="26898"/>
    <cellStyle name="SAPBEXexcCritical4 10 5 2" xfId="26899"/>
    <cellStyle name="SAPBEXexcCritical4 10 6" xfId="26900"/>
    <cellStyle name="SAPBEXexcCritical4 11" xfId="26901"/>
    <cellStyle name="SAPBEXexcCritical4 11 2" xfId="26902"/>
    <cellStyle name="SAPBEXexcCritical4 11 2 2" xfId="26903"/>
    <cellStyle name="SAPBEXexcCritical4 11 2 2 2" xfId="26904"/>
    <cellStyle name="SAPBEXexcCritical4 11 2 3" xfId="26905"/>
    <cellStyle name="SAPBEXexcCritical4 11 3" xfId="26906"/>
    <cellStyle name="SAPBEXexcCritical4 11 3 2" xfId="26907"/>
    <cellStyle name="SAPBEXexcCritical4 11 3 2 2" xfId="26908"/>
    <cellStyle name="SAPBEXexcCritical4 11 3 3" xfId="26909"/>
    <cellStyle name="SAPBEXexcCritical4 11 4" xfId="26910"/>
    <cellStyle name="SAPBEXexcCritical4 11 4 2" xfId="26911"/>
    <cellStyle name="SAPBEXexcCritical4 11 5" xfId="26912"/>
    <cellStyle name="SAPBEXexcCritical4 11 5 2" xfId="26913"/>
    <cellStyle name="SAPBEXexcCritical4 11 6" xfId="26914"/>
    <cellStyle name="SAPBEXexcCritical4 12" xfId="26915"/>
    <cellStyle name="SAPBEXexcCritical4 12 2" xfId="26916"/>
    <cellStyle name="SAPBEXexcCritical4 12 2 2" xfId="26917"/>
    <cellStyle name="SAPBEXexcCritical4 12 2 2 2" xfId="26918"/>
    <cellStyle name="SAPBEXexcCritical4 12 2 3" xfId="26919"/>
    <cellStyle name="SAPBEXexcCritical4 12 3" xfId="26920"/>
    <cellStyle name="SAPBEXexcCritical4 12 3 2" xfId="26921"/>
    <cellStyle name="SAPBEXexcCritical4 12 3 2 2" xfId="26922"/>
    <cellStyle name="SAPBEXexcCritical4 12 3 3" xfId="26923"/>
    <cellStyle name="SAPBEXexcCritical4 12 4" xfId="26924"/>
    <cellStyle name="SAPBEXexcCritical4 12 4 2" xfId="26925"/>
    <cellStyle name="SAPBEXexcCritical4 12 5" xfId="26926"/>
    <cellStyle name="SAPBEXexcCritical4 12 5 2" xfId="26927"/>
    <cellStyle name="SAPBEXexcCritical4 12 6" xfId="26928"/>
    <cellStyle name="SAPBEXexcCritical4 13" xfId="26929"/>
    <cellStyle name="SAPBEXexcCritical4 13 2" xfId="26930"/>
    <cellStyle name="SAPBEXexcCritical4 13 2 2" xfId="26931"/>
    <cellStyle name="SAPBEXexcCritical4 13 3" xfId="26932"/>
    <cellStyle name="SAPBEXexcCritical4 14" xfId="26933"/>
    <cellStyle name="SAPBEXexcCritical4 14 2" xfId="26934"/>
    <cellStyle name="SAPBEXexcCritical4 14 2 2" xfId="26935"/>
    <cellStyle name="SAPBEXexcCritical4 14 3" xfId="26936"/>
    <cellStyle name="SAPBEXexcCritical4 15" xfId="26937"/>
    <cellStyle name="SAPBEXexcCritical4 15 2" xfId="26938"/>
    <cellStyle name="SAPBEXexcCritical4 15 2 2" xfId="26939"/>
    <cellStyle name="SAPBEXexcCritical4 15 3" xfId="26940"/>
    <cellStyle name="SAPBEXexcCritical4 16" xfId="26941"/>
    <cellStyle name="SAPBEXexcCritical4 17" xfId="26942"/>
    <cellStyle name="SAPBEXexcCritical4 2" xfId="26943"/>
    <cellStyle name="SAPBEXexcCritical4 2 10" xfId="26944"/>
    <cellStyle name="SAPBEXexcCritical4 2 10 2" xfId="26945"/>
    <cellStyle name="SAPBEXexcCritical4 2 10 2 2" xfId="26946"/>
    <cellStyle name="SAPBEXexcCritical4 2 10 3" xfId="26947"/>
    <cellStyle name="SAPBEXexcCritical4 2 11" xfId="26948"/>
    <cellStyle name="SAPBEXexcCritical4 2 11 2" xfId="26949"/>
    <cellStyle name="SAPBEXexcCritical4 2 11 2 2" xfId="26950"/>
    <cellStyle name="SAPBEXexcCritical4 2 11 3" xfId="26951"/>
    <cellStyle name="SAPBEXexcCritical4 2 12" xfId="26952"/>
    <cellStyle name="SAPBEXexcCritical4 2 12 2" xfId="26953"/>
    <cellStyle name="SAPBEXexcCritical4 2 12 2 2" xfId="26954"/>
    <cellStyle name="SAPBEXexcCritical4 2 12 3" xfId="26955"/>
    <cellStyle name="SAPBEXexcCritical4 2 13" xfId="26956"/>
    <cellStyle name="SAPBEXexcCritical4 2 13 2" xfId="26957"/>
    <cellStyle name="SAPBEXexcCritical4 2 13 2 2" xfId="26958"/>
    <cellStyle name="SAPBEXexcCritical4 2 13 3" xfId="26959"/>
    <cellStyle name="SAPBEXexcCritical4 2 14" xfId="26960"/>
    <cellStyle name="SAPBEXexcCritical4 2 14 2" xfId="26961"/>
    <cellStyle name="SAPBEXexcCritical4 2 14 3" xfId="26962"/>
    <cellStyle name="SAPBEXexcCritical4 2 15" xfId="26963"/>
    <cellStyle name="SAPBEXexcCritical4 2 16" xfId="26964"/>
    <cellStyle name="SAPBEXexcCritical4 2 2" xfId="26965"/>
    <cellStyle name="SAPBEXexcCritical4 2 2 10" xfId="26966"/>
    <cellStyle name="SAPBEXexcCritical4 2 2 10 2" xfId="26967"/>
    <cellStyle name="SAPBEXexcCritical4 2 2 10 2 2" xfId="26968"/>
    <cellStyle name="SAPBEXexcCritical4 2 2 10 3" xfId="26969"/>
    <cellStyle name="SAPBEXexcCritical4 2 2 11" xfId="26970"/>
    <cellStyle name="SAPBEXexcCritical4 2 2 11 2" xfId="26971"/>
    <cellStyle name="SAPBEXexcCritical4 2 2 11 2 2" xfId="26972"/>
    <cellStyle name="SAPBEXexcCritical4 2 2 11 3" xfId="26973"/>
    <cellStyle name="SAPBEXexcCritical4 2 2 12" xfId="26974"/>
    <cellStyle name="SAPBEXexcCritical4 2 2 2" xfId="26975"/>
    <cellStyle name="SAPBEXexcCritical4 2 2 2 2" xfId="26976"/>
    <cellStyle name="SAPBEXexcCritical4 2 2 2 2 2" xfId="26977"/>
    <cellStyle name="SAPBEXexcCritical4 2 2 2 2 2 2" xfId="26978"/>
    <cellStyle name="SAPBEXexcCritical4 2 2 2 2 2 2 2" xfId="26979"/>
    <cellStyle name="SAPBEXexcCritical4 2 2 2 2 2 3" xfId="26980"/>
    <cellStyle name="SAPBEXexcCritical4 2 2 2 2 3" xfId="26981"/>
    <cellStyle name="SAPBEXexcCritical4 2 2 2 2 3 2" xfId="26982"/>
    <cellStyle name="SAPBEXexcCritical4 2 2 2 2 3 2 2" xfId="26983"/>
    <cellStyle name="SAPBEXexcCritical4 2 2 2 2 3 3" xfId="26984"/>
    <cellStyle name="SAPBEXexcCritical4 2 2 2 2 4" xfId="26985"/>
    <cellStyle name="SAPBEXexcCritical4 2 2 2 2 4 2" xfId="26986"/>
    <cellStyle name="SAPBEXexcCritical4 2 2 2 2 5" xfId="26987"/>
    <cellStyle name="SAPBEXexcCritical4 2 2 2 2 5 2" xfId="26988"/>
    <cellStyle name="SAPBEXexcCritical4 2 2 2 2 6" xfId="26989"/>
    <cellStyle name="SAPBEXexcCritical4 2 2 2 3" xfId="26990"/>
    <cellStyle name="SAPBEXexcCritical4 2 2 2 3 2" xfId="26991"/>
    <cellStyle name="SAPBEXexcCritical4 2 2 2 3 2 2" xfId="26992"/>
    <cellStyle name="SAPBEXexcCritical4 2 2 2 3 2 2 2" xfId="26993"/>
    <cellStyle name="SAPBEXexcCritical4 2 2 2 3 2 3" xfId="26994"/>
    <cellStyle name="SAPBEXexcCritical4 2 2 2 3 3" xfId="26995"/>
    <cellStyle name="SAPBEXexcCritical4 2 2 2 3 3 2" xfId="26996"/>
    <cellStyle name="SAPBEXexcCritical4 2 2 2 3 3 2 2" xfId="26997"/>
    <cellStyle name="SAPBEXexcCritical4 2 2 2 3 3 3" xfId="26998"/>
    <cellStyle name="SAPBEXexcCritical4 2 2 2 3 4" xfId="26999"/>
    <cellStyle name="SAPBEXexcCritical4 2 2 2 3 4 2" xfId="27000"/>
    <cellStyle name="SAPBEXexcCritical4 2 2 2 3 5" xfId="27001"/>
    <cellStyle name="SAPBEXexcCritical4 2 2 2 3 5 2" xfId="27002"/>
    <cellStyle name="SAPBEXexcCritical4 2 2 2 3 6" xfId="27003"/>
    <cellStyle name="SAPBEXexcCritical4 2 2 2 4" xfId="27004"/>
    <cellStyle name="SAPBEXexcCritical4 2 2 2 4 2" xfId="27005"/>
    <cellStyle name="SAPBEXexcCritical4 2 2 2 4 2 2" xfId="27006"/>
    <cellStyle name="SAPBEXexcCritical4 2 2 2 4 2 2 2" xfId="27007"/>
    <cellStyle name="SAPBEXexcCritical4 2 2 2 4 2 3" xfId="27008"/>
    <cellStyle name="SAPBEXexcCritical4 2 2 2 4 3" xfId="27009"/>
    <cellStyle name="SAPBEXexcCritical4 2 2 2 4 3 2" xfId="27010"/>
    <cellStyle name="SAPBEXexcCritical4 2 2 2 4 3 2 2" xfId="27011"/>
    <cellStyle name="SAPBEXexcCritical4 2 2 2 4 3 3" xfId="27012"/>
    <cellStyle name="SAPBEXexcCritical4 2 2 2 4 4" xfId="27013"/>
    <cellStyle name="SAPBEXexcCritical4 2 2 2 4 4 2" xfId="27014"/>
    <cellStyle name="SAPBEXexcCritical4 2 2 2 4 5" xfId="27015"/>
    <cellStyle name="SAPBEXexcCritical4 2 2 2 4 5 2" xfId="27016"/>
    <cellStyle name="SAPBEXexcCritical4 2 2 2 4 6" xfId="27017"/>
    <cellStyle name="SAPBEXexcCritical4 2 2 2 5" xfId="27018"/>
    <cellStyle name="SAPBEXexcCritical4 2 2 2 5 2" xfId="27019"/>
    <cellStyle name="SAPBEXexcCritical4 2 2 2 5 2 2" xfId="27020"/>
    <cellStyle name="SAPBEXexcCritical4 2 2 2 5 2 3" xfId="27021"/>
    <cellStyle name="SAPBEXexcCritical4 2 2 2 5 3" xfId="27022"/>
    <cellStyle name="SAPBEXexcCritical4 2 2 2 5 4" xfId="27023"/>
    <cellStyle name="SAPBEXexcCritical4 2 2 2 6" xfId="27024"/>
    <cellStyle name="SAPBEXexcCritical4 2 2 2 6 2" xfId="27025"/>
    <cellStyle name="SAPBEXexcCritical4 2 2 2 6 2 2" xfId="27026"/>
    <cellStyle name="SAPBEXexcCritical4 2 2 2 6 2 3" xfId="27027"/>
    <cellStyle name="SAPBEXexcCritical4 2 2 2 6 3" xfId="27028"/>
    <cellStyle name="SAPBEXexcCritical4 2 2 2 6 4" xfId="27029"/>
    <cellStyle name="SAPBEXexcCritical4 2 2 2 7" xfId="27030"/>
    <cellStyle name="SAPBEXexcCritical4 2 2 2 7 2" xfId="27031"/>
    <cellStyle name="SAPBEXexcCritical4 2 2 2 7 3" xfId="27032"/>
    <cellStyle name="SAPBEXexcCritical4 2 2 2 8" xfId="27033"/>
    <cellStyle name="SAPBEXexcCritical4 2 2 2 9" xfId="27034"/>
    <cellStyle name="SAPBEXexcCritical4 2 2 2_Other Benefits Allocation %" xfId="27035"/>
    <cellStyle name="SAPBEXexcCritical4 2 2 3" xfId="27036"/>
    <cellStyle name="SAPBEXexcCritical4 2 2 3 2" xfId="27037"/>
    <cellStyle name="SAPBEXexcCritical4 2 2 3 2 2" xfId="27038"/>
    <cellStyle name="SAPBEXexcCritical4 2 2 3 2 2 2" xfId="27039"/>
    <cellStyle name="SAPBEXexcCritical4 2 2 3 2 2 2 2" xfId="27040"/>
    <cellStyle name="SAPBEXexcCritical4 2 2 3 2 2 3" xfId="27041"/>
    <cellStyle name="SAPBEXexcCritical4 2 2 3 2 3" xfId="27042"/>
    <cellStyle name="SAPBEXexcCritical4 2 2 3 2 3 2" xfId="27043"/>
    <cellStyle name="SAPBEXexcCritical4 2 2 3 2 3 2 2" xfId="27044"/>
    <cellStyle name="SAPBEXexcCritical4 2 2 3 2 3 3" xfId="27045"/>
    <cellStyle name="SAPBEXexcCritical4 2 2 3 2 4" xfId="27046"/>
    <cellStyle name="SAPBEXexcCritical4 2 2 3 2 4 2" xfId="27047"/>
    <cellStyle name="SAPBEXexcCritical4 2 2 3 2 5" xfId="27048"/>
    <cellStyle name="SAPBEXexcCritical4 2 2 3 2 5 2" xfId="27049"/>
    <cellStyle name="SAPBEXexcCritical4 2 2 3 2 6" xfId="27050"/>
    <cellStyle name="SAPBEXexcCritical4 2 2 3 3" xfId="27051"/>
    <cellStyle name="SAPBEXexcCritical4 2 2 3 3 2" xfId="27052"/>
    <cellStyle name="SAPBEXexcCritical4 2 2 3 3 2 2" xfId="27053"/>
    <cellStyle name="SAPBEXexcCritical4 2 2 3 3 2 2 2" xfId="27054"/>
    <cellStyle name="SAPBEXexcCritical4 2 2 3 3 2 3" xfId="27055"/>
    <cellStyle name="SAPBEXexcCritical4 2 2 3 3 3" xfId="27056"/>
    <cellStyle name="SAPBEXexcCritical4 2 2 3 3 3 2" xfId="27057"/>
    <cellStyle name="SAPBEXexcCritical4 2 2 3 3 3 2 2" xfId="27058"/>
    <cellStyle name="SAPBEXexcCritical4 2 2 3 3 3 3" xfId="27059"/>
    <cellStyle name="SAPBEXexcCritical4 2 2 3 3 4" xfId="27060"/>
    <cellStyle name="SAPBEXexcCritical4 2 2 3 3 4 2" xfId="27061"/>
    <cellStyle name="SAPBEXexcCritical4 2 2 3 3 5" xfId="27062"/>
    <cellStyle name="SAPBEXexcCritical4 2 2 3 3 5 2" xfId="27063"/>
    <cellStyle name="SAPBEXexcCritical4 2 2 3 3 6" xfId="27064"/>
    <cellStyle name="SAPBEXexcCritical4 2 2 3 4" xfId="27065"/>
    <cellStyle name="SAPBEXexcCritical4 2 2 3 4 2" xfId="27066"/>
    <cellStyle name="SAPBEXexcCritical4 2 2 3 4 2 2" xfId="27067"/>
    <cellStyle name="SAPBEXexcCritical4 2 2 3 4 2 3" xfId="27068"/>
    <cellStyle name="SAPBEXexcCritical4 2 2 3 4 3" xfId="27069"/>
    <cellStyle name="SAPBEXexcCritical4 2 2 3 4 4" xfId="27070"/>
    <cellStyle name="SAPBEXexcCritical4 2 2 3 5" xfId="27071"/>
    <cellStyle name="SAPBEXexcCritical4 2 2 3 5 2" xfId="27072"/>
    <cellStyle name="SAPBEXexcCritical4 2 2 3 5 2 2" xfId="27073"/>
    <cellStyle name="SAPBEXexcCritical4 2 2 3 5 2 3" xfId="27074"/>
    <cellStyle name="SAPBEXexcCritical4 2 2 3 5 3" xfId="27075"/>
    <cellStyle name="SAPBEXexcCritical4 2 2 3 5 4" xfId="27076"/>
    <cellStyle name="SAPBEXexcCritical4 2 2 3 6" xfId="27077"/>
    <cellStyle name="SAPBEXexcCritical4 2 2 3 6 2" xfId="27078"/>
    <cellStyle name="SAPBEXexcCritical4 2 2 3 6 2 2" xfId="27079"/>
    <cellStyle name="SAPBEXexcCritical4 2 2 3 6 2 3" xfId="27080"/>
    <cellStyle name="SAPBEXexcCritical4 2 2 3 6 3" xfId="27081"/>
    <cellStyle name="SAPBEXexcCritical4 2 2 3 6 4" xfId="27082"/>
    <cellStyle name="SAPBEXexcCritical4 2 2 3 7" xfId="27083"/>
    <cellStyle name="SAPBEXexcCritical4 2 2 3 7 2" xfId="27084"/>
    <cellStyle name="SAPBEXexcCritical4 2 2 3 7 3" xfId="27085"/>
    <cellStyle name="SAPBEXexcCritical4 2 2 3 8" xfId="27086"/>
    <cellStyle name="SAPBEXexcCritical4 2 2 3 9" xfId="27087"/>
    <cellStyle name="SAPBEXexcCritical4 2 2 3_Other Benefits Allocation %" xfId="27088"/>
    <cellStyle name="SAPBEXexcCritical4 2 2 4" xfId="27089"/>
    <cellStyle name="SAPBEXexcCritical4 2 2 4 2" xfId="27090"/>
    <cellStyle name="SAPBEXexcCritical4 2 2 4 2 2" xfId="27091"/>
    <cellStyle name="SAPBEXexcCritical4 2 2 4 2 2 2" xfId="27092"/>
    <cellStyle name="SAPBEXexcCritical4 2 2 4 2 2 3" xfId="27093"/>
    <cellStyle name="SAPBEXexcCritical4 2 2 4 2 3" xfId="27094"/>
    <cellStyle name="SAPBEXexcCritical4 2 2 4 2 4" xfId="27095"/>
    <cellStyle name="SAPBEXexcCritical4 2 2 4 3" xfId="27096"/>
    <cellStyle name="SAPBEXexcCritical4 2 2 4 3 2" xfId="27097"/>
    <cellStyle name="SAPBEXexcCritical4 2 2 4 3 2 2" xfId="27098"/>
    <cellStyle name="SAPBEXexcCritical4 2 2 4 3 2 3" xfId="27099"/>
    <cellStyle name="SAPBEXexcCritical4 2 2 4 3 3" xfId="27100"/>
    <cellStyle name="SAPBEXexcCritical4 2 2 4 3 4" xfId="27101"/>
    <cellStyle name="SAPBEXexcCritical4 2 2 4 4" xfId="27102"/>
    <cellStyle name="SAPBEXexcCritical4 2 2 4 4 2" xfId="27103"/>
    <cellStyle name="SAPBEXexcCritical4 2 2 4 4 2 2" xfId="27104"/>
    <cellStyle name="SAPBEXexcCritical4 2 2 4 4 2 3" xfId="27105"/>
    <cellStyle name="SAPBEXexcCritical4 2 2 4 4 3" xfId="27106"/>
    <cellStyle name="SAPBEXexcCritical4 2 2 4 4 4" xfId="27107"/>
    <cellStyle name="SAPBEXexcCritical4 2 2 4 5" xfId="27108"/>
    <cellStyle name="SAPBEXexcCritical4 2 2 4 5 2" xfId="27109"/>
    <cellStyle name="SAPBEXexcCritical4 2 2 4 5 2 2" xfId="27110"/>
    <cellStyle name="SAPBEXexcCritical4 2 2 4 5 2 3" xfId="27111"/>
    <cellStyle name="SAPBEXexcCritical4 2 2 4 5 3" xfId="27112"/>
    <cellStyle name="SAPBEXexcCritical4 2 2 4 5 4" xfId="27113"/>
    <cellStyle name="SAPBEXexcCritical4 2 2 4 6" xfId="27114"/>
    <cellStyle name="SAPBEXexcCritical4 2 2 4 6 2" xfId="27115"/>
    <cellStyle name="SAPBEXexcCritical4 2 2 4 6 2 2" xfId="27116"/>
    <cellStyle name="SAPBEXexcCritical4 2 2 4 6 2 3" xfId="27117"/>
    <cellStyle name="SAPBEXexcCritical4 2 2 4 6 3" xfId="27118"/>
    <cellStyle name="SAPBEXexcCritical4 2 2 4 6 4" xfId="27119"/>
    <cellStyle name="SAPBEXexcCritical4 2 2 4 7" xfId="27120"/>
    <cellStyle name="SAPBEXexcCritical4 2 2 4 7 2" xfId="27121"/>
    <cellStyle name="SAPBEXexcCritical4 2 2 4 7 3" xfId="27122"/>
    <cellStyle name="SAPBEXexcCritical4 2 2 4 8" xfId="27123"/>
    <cellStyle name="SAPBEXexcCritical4 2 2 4 9" xfId="27124"/>
    <cellStyle name="SAPBEXexcCritical4 2 2 5" xfId="27125"/>
    <cellStyle name="SAPBEXexcCritical4 2 2 5 2" xfId="27126"/>
    <cellStyle name="SAPBEXexcCritical4 2 2 5 2 2" xfId="27127"/>
    <cellStyle name="SAPBEXexcCritical4 2 2 5 2 3" xfId="27128"/>
    <cellStyle name="SAPBEXexcCritical4 2 2 5 3" xfId="27129"/>
    <cellStyle name="SAPBEXexcCritical4 2 2 5 4" xfId="27130"/>
    <cellStyle name="SAPBEXexcCritical4 2 2 6" xfId="27131"/>
    <cellStyle name="SAPBEXexcCritical4 2 2 6 2" xfId="27132"/>
    <cellStyle name="SAPBEXexcCritical4 2 2 6 2 2" xfId="27133"/>
    <cellStyle name="SAPBEXexcCritical4 2 2 6 2 3" xfId="27134"/>
    <cellStyle name="SAPBEXexcCritical4 2 2 6 3" xfId="27135"/>
    <cellStyle name="SAPBEXexcCritical4 2 2 6 4" xfId="27136"/>
    <cellStyle name="SAPBEXexcCritical4 2 2 7" xfId="27137"/>
    <cellStyle name="SAPBEXexcCritical4 2 2 7 2" xfId="27138"/>
    <cellStyle name="SAPBEXexcCritical4 2 2 7 2 2" xfId="27139"/>
    <cellStyle name="SAPBEXexcCritical4 2 2 7 2 3" xfId="27140"/>
    <cellStyle name="SAPBEXexcCritical4 2 2 7 3" xfId="27141"/>
    <cellStyle name="SAPBEXexcCritical4 2 2 7 4" xfId="27142"/>
    <cellStyle name="SAPBEXexcCritical4 2 2 8" xfId="27143"/>
    <cellStyle name="SAPBEXexcCritical4 2 2 8 2" xfId="27144"/>
    <cellStyle name="SAPBEXexcCritical4 2 2 8 2 2" xfId="27145"/>
    <cellStyle name="SAPBEXexcCritical4 2 2 8 2 3" xfId="27146"/>
    <cellStyle name="SAPBEXexcCritical4 2 2 8 3" xfId="27147"/>
    <cellStyle name="SAPBEXexcCritical4 2 2 8 4" xfId="27148"/>
    <cellStyle name="SAPBEXexcCritical4 2 2 9" xfId="27149"/>
    <cellStyle name="SAPBEXexcCritical4 2 2 9 2" xfId="27150"/>
    <cellStyle name="SAPBEXexcCritical4 2 2 9 2 2" xfId="27151"/>
    <cellStyle name="SAPBEXexcCritical4 2 2 9 2 3" xfId="27152"/>
    <cellStyle name="SAPBEXexcCritical4 2 2 9 3" xfId="27153"/>
    <cellStyle name="SAPBEXexcCritical4 2 2 9 4" xfId="27154"/>
    <cellStyle name="SAPBEXexcCritical4 2 2_401K Summary" xfId="27155"/>
    <cellStyle name="SAPBEXexcCritical4 2 3" xfId="27156"/>
    <cellStyle name="SAPBEXexcCritical4 2 3 10" xfId="27157"/>
    <cellStyle name="SAPBEXexcCritical4 2 3 10 2" xfId="27158"/>
    <cellStyle name="SAPBEXexcCritical4 2 3 10 2 2" xfId="27159"/>
    <cellStyle name="SAPBEXexcCritical4 2 3 10 3" xfId="27160"/>
    <cellStyle name="SAPBEXexcCritical4 2 3 11" xfId="27161"/>
    <cellStyle name="SAPBEXexcCritical4 2 3 11 2" xfId="27162"/>
    <cellStyle name="SAPBEXexcCritical4 2 3 11 2 2" xfId="27163"/>
    <cellStyle name="SAPBEXexcCritical4 2 3 11 3" xfId="27164"/>
    <cellStyle name="SAPBEXexcCritical4 2 3 12" xfId="27165"/>
    <cellStyle name="SAPBEXexcCritical4 2 3 2" xfId="27166"/>
    <cellStyle name="SAPBEXexcCritical4 2 3 2 2" xfId="27167"/>
    <cellStyle name="SAPBEXexcCritical4 2 3 2 2 2" xfId="27168"/>
    <cellStyle name="SAPBEXexcCritical4 2 3 2 2 2 2" xfId="27169"/>
    <cellStyle name="SAPBEXexcCritical4 2 3 2 2 2 2 2" xfId="27170"/>
    <cellStyle name="SAPBEXexcCritical4 2 3 2 2 2 3" xfId="27171"/>
    <cellStyle name="SAPBEXexcCritical4 2 3 2 2 3" xfId="27172"/>
    <cellStyle name="SAPBEXexcCritical4 2 3 2 2 3 2" xfId="27173"/>
    <cellStyle name="SAPBEXexcCritical4 2 3 2 2 3 2 2" xfId="27174"/>
    <cellStyle name="SAPBEXexcCritical4 2 3 2 2 3 3" xfId="27175"/>
    <cellStyle name="SAPBEXexcCritical4 2 3 2 2 4" xfId="27176"/>
    <cellStyle name="SAPBEXexcCritical4 2 3 2 2 4 2" xfId="27177"/>
    <cellStyle name="SAPBEXexcCritical4 2 3 2 2 5" xfId="27178"/>
    <cellStyle name="SAPBEXexcCritical4 2 3 2 2 5 2" xfId="27179"/>
    <cellStyle name="SAPBEXexcCritical4 2 3 2 2 6" xfId="27180"/>
    <cellStyle name="SAPBEXexcCritical4 2 3 2 3" xfId="27181"/>
    <cellStyle name="SAPBEXexcCritical4 2 3 2 3 2" xfId="27182"/>
    <cellStyle name="SAPBEXexcCritical4 2 3 2 3 2 2" xfId="27183"/>
    <cellStyle name="SAPBEXexcCritical4 2 3 2 3 2 2 2" xfId="27184"/>
    <cellStyle name="SAPBEXexcCritical4 2 3 2 3 2 3" xfId="27185"/>
    <cellStyle name="SAPBEXexcCritical4 2 3 2 3 3" xfId="27186"/>
    <cellStyle name="SAPBEXexcCritical4 2 3 2 3 3 2" xfId="27187"/>
    <cellStyle name="SAPBEXexcCritical4 2 3 2 3 3 2 2" xfId="27188"/>
    <cellStyle name="SAPBEXexcCritical4 2 3 2 3 3 3" xfId="27189"/>
    <cellStyle name="SAPBEXexcCritical4 2 3 2 3 4" xfId="27190"/>
    <cellStyle name="SAPBEXexcCritical4 2 3 2 3 4 2" xfId="27191"/>
    <cellStyle name="SAPBEXexcCritical4 2 3 2 3 5" xfId="27192"/>
    <cellStyle name="SAPBEXexcCritical4 2 3 2 3 5 2" xfId="27193"/>
    <cellStyle name="SAPBEXexcCritical4 2 3 2 3 6" xfId="27194"/>
    <cellStyle name="SAPBEXexcCritical4 2 3 2 4" xfId="27195"/>
    <cellStyle name="SAPBEXexcCritical4 2 3 2 4 2" xfId="27196"/>
    <cellStyle name="SAPBEXexcCritical4 2 3 2 4 2 2" xfId="27197"/>
    <cellStyle name="SAPBEXexcCritical4 2 3 2 4 2 2 2" xfId="27198"/>
    <cellStyle name="SAPBEXexcCritical4 2 3 2 4 2 3" xfId="27199"/>
    <cellStyle name="SAPBEXexcCritical4 2 3 2 4 3" xfId="27200"/>
    <cellStyle name="SAPBEXexcCritical4 2 3 2 4 3 2" xfId="27201"/>
    <cellStyle name="SAPBEXexcCritical4 2 3 2 4 3 2 2" xfId="27202"/>
    <cellStyle name="SAPBEXexcCritical4 2 3 2 4 3 3" xfId="27203"/>
    <cellStyle name="SAPBEXexcCritical4 2 3 2 4 4" xfId="27204"/>
    <cellStyle name="SAPBEXexcCritical4 2 3 2 4 4 2" xfId="27205"/>
    <cellStyle name="SAPBEXexcCritical4 2 3 2 4 5" xfId="27206"/>
    <cellStyle name="SAPBEXexcCritical4 2 3 2 4 5 2" xfId="27207"/>
    <cellStyle name="SAPBEXexcCritical4 2 3 2 4 6" xfId="27208"/>
    <cellStyle name="SAPBEXexcCritical4 2 3 2 5" xfId="27209"/>
    <cellStyle name="SAPBEXexcCritical4 2 3 2 5 2" xfId="27210"/>
    <cellStyle name="SAPBEXexcCritical4 2 3 2 5 2 2" xfId="27211"/>
    <cellStyle name="SAPBEXexcCritical4 2 3 2 5 3" xfId="27212"/>
    <cellStyle name="SAPBEXexcCritical4 2 3 2 6" xfId="27213"/>
    <cellStyle name="SAPBEXexcCritical4 2 3 2_Other Benefits Allocation %" xfId="27214"/>
    <cellStyle name="SAPBEXexcCritical4 2 3 3" xfId="27215"/>
    <cellStyle name="SAPBEXexcCritical4 2 3 3 2" xfId="27216"/>
    <cellStyle name="SAPBEXexcCritical4 2 3 3 2 2" xfId="27217"/>
    <cellStyle name="SAPBEXexcCritical4 2 3 3 2 2 2" xfId="27218"/>
    <cellStyle name="SAPBEXexcCritical4 2 3 3 2 2 2 2" xfId="27219"/>
    <cellStyle name="SAPBEXexcCritical4 2 3 3 2 2 3" xfId="27220"/>
    <cellStyle name="SAPBEXexcCritical4 2 3 3 2 3" xfId="27221"/>
    <cellStyle name="SAPBEXexcCritical4 2 3 3 2 3 2" xfId="27222"/>
    <cellStyle name="SAPBEXexcCritical4 2 3 3 2 3 2 2" xfId="27223"/>
    <cellStyle name="SAPBEXexcCritical4 2 3 3 2 3 3" xfId="27224"/>
    <cellStyle name="SAPBEXexcCritical4 2 3 3 2 4" xfId="27225"/>
    <cellStyle name="SAPBEXexcCritical4 2 3 3 2 4 2" xfId="27226"/>
    <cellStyle name="SAPBEXexcCritical4 2 3 3 2 5" xfId="27227"/>
    <cellStyle name="SAPBEXexcCritical4 2 3 3 2 5 2" xfId="27228"/>
    <cellStyle name="SAPBEXexcCritical4 2 3 3 2 6" xfId="27229"/>
    <cellStyle name="SAPBEXexcCritical4 2 3 3 3" xfId="27230"/>
    <cellStyle name="SAPBEXexcCritical4 2 3 3 3 2" xfId="27231"/>
    <cellStyle name="SAPBEXexcCritical4 2 3 3 3 2 2" xfId="27232"/>
    <cellStyle name="SAPBEXexcCritical4 2 3 3 3 2 2 2" xfId="27233"/>
    <cellStyle name="SAPBEXexcCritical4 2 3 3 3 2 3" xfId="27234"/>
    <cellStyle name="SAPBEXexcCritical4 2 3 3 3 3" xfId="27235"/>
    <cellStyle name="SAPBEXexcCritical4 2 3 3 3 3 2" xfId="27236"/>
    <cellStyle name="SAPBEXexcCritical4 2 3 3 3 3 2 2" xfId="27237"/>
    <cellStyle name="SAPBEXexcCritical4 2 3 3 3 3 3" xfId="27238"/>
    <cellStyle name="SAPBEXexcCritical4 2 3 3 3 4" xfId="27239"/>
    <cellStyle name="SAPBEXexcCritical4 2 3 3 3 4 2" xfId="27240"/>
    <cellStyle name="SAPBEXexcCritical4 2 3 3 3 5" xfId="27241"/>
    <cellStyle name="SAPBEXexcCritical4 2 3 3 3 5 2" xfId="27242"/>
    <cellStyle name="SAPBEXexcCritical4 2 3 3 3 6" xfId="27243"/>
    <cellStyle name="SAPBEXexcCritical4 2 3 3 4" xfId="27244"/>
    <cellStyle name="SAPBEXexcCritical4 2 3 3 4 2" xfId="27245"/>
    <cellStyle name="SAPBEXexcCritical4 2 3 3 4 2 2" xfId="27246"/>
    <cellStyle name="SAPBEXexcCritical4 2 3 3 4 3" xfId="27247"/>
    <cellStyle name="SAPBEXexcCritical4 2 3 3 5" xfId="27248"/>
    <cellStyle name="SAPBEXexcCritical4 2 3 3 5 2" xfId="27249"/>
    <cellStyle name="SAPBEXexcCritical4 2 3 3 5 2 2" xfId="27250"/>
    <cellStyle name="SAPBEXexcCritical4 2 3 3 5 3" xfId="27251"/>
    <cellStyle name="SAPBEXexcCritical4 2 3 3 6" xfId="27252"/>
    <cellStyle name="SAPBEXexcCritical4 2 3 3 6 2" xfId="27253"/>
    <cellStyle name="SAPBEXexcCritical4 2 3 3 7" xfId="27254"/>
    <cellStyle name="SAPBEXexcCritical4 2 3 3 7 2" xfId="27255"/>
    <cellStyle name="SAPBEXexcCritical4 2 3 3 8" xfId="27256"/>
    <cellStyle name="SAPBEXexcCritical4 2 3 3_Other Benefits Allocation %" xfId="27257"/>
    <cellStyle name="SAPBEXexcCritical4 2 3 4" xfId="27258"/>
    <cellStyle name="SAPBEXexcCritical4 2 3 4 2" xfId="27259"/>
    <cellStyle name="SAPBEXexcCritical4 2 3 4 2 2" xfId="27260"/>
    <cellStyle name="SAPBEXexcCritical4 2 3 4 2 3" xfId="27261"/>
    <cellStyle name="SAPBEXexcCritical4 2 3 4 3" xfId="27262"/>
    <cellStyle name="SAPBEXexcCritical4 2 3 4 4" xfId="27263"/>
    <cellStyle name="SAPBEXexcCritical4 2 3 5" xfId="27264"/>
    <cellStyle name="SAPBEXexcCritical4 2 3 5 2" xfId="27265"/>
    <cellStyle name="SAPBEXexcCritical4 2 3 5 2 2" xfId="27266"/>
    <cellStyle name="SAPBEXexcCritical4 2 3 5 2 3" xfId="27267"/>
    <cellStyle name="SAPBEXexcCritical4 2 3 5 3" xfId="27268"/>
    <cellStyle name="SAPBEXexcCritical4 2 3 5 4" xfId="27269"/>
    <cellStyle name="SAPBEXexcCritical4 2 3 6" xfId="27270"/>
    <cellStyle name="SAPBEXexcCritical4 2 3 6 2" xfId="27271"/>
    <cellStyle name="SAPBEXexcCritical4 2 3 6 2 2" xfId="27272"/>
    <cellStyle name="SAPBEXexcCritical4 2 3 6 2 3" xfId="27273"/>
    <cellStyle name="SAPBEXexcCritical4 2 3 6 3" xfId="27274"/>
    <cellStyle name="SAPBEXexcCritical4 2 3 6 4" xfId="27275"/>
    <cellStyle name="SAPBEXexcCritical4 2 3 7" xfId="27276"/>
    <cellStyle name="SAPBEXexcCritical4 2 3 7 2" xfId="27277"/>
    <cellStyle name="SAPBEXexcCritical4 2 3 7 2 2" xfId="27278"/>
    <cellStyle name="SAPBEXexcCritical4 2 3 7 3" xfId="27279"/>
    <cellStyle name="SAPBEXexcCritical4 2 3 8" xfId="27280"/>
    <cellStyle name="SAPBEXexcCritical4 2 3 8 2" xfId="27281"/>
    <cellStyle name="SAPBEXexcCritical4 2 3 8 2 2" xfId="27282"/>
    <cellStyle name="SAPBEXexcCritical4 2 3 8 3" xfId="27283"/>
    <cellStyle name="SAPBEXexcCritical4 2 3 9" xfId="27284"/>
    <cellStyle name="SAPBEXexcCritical4 2 3 9 2" xfId="27285"/>
    <cellStyle name="SAPBEXexcCritical4 2 3 9 2 2" xfId="27286"/>
    <cellStyle name="SAPBEXexcCritical4 2 3 9 3" xfId="27287"/>
    <cellStyle name="SAPBEXexcCritical4 2 3_401K Summary" xfId="27288"/>
    <cellStyle name="SAPBEXexcCritical4 2 4" xfId="27289"/>
    <cellStyle name="SAPBEXexcCritical4 2 4 2" xfId="27290"/>
    <cellStyle name="SAPBEXexcCritical4 2 4 2 2" xfId="27291"/>
    <cellStyle name="SAPBEXexcCritical4 2 4 2 2 2" xfId="27292"/>
    <cellStyle name="SAPBEXexcCritical4 2 4 2 2 2 2" xfId="27293"/>
    <cellStyle name="SAPBEXexcCritical4 2 4 2 2 3" xfId="27294"/>
    <cellStyle name="SAPBEXexcCritical4 2 4 2 3" xfId="27295"/>
    <cellStyle name="SAPBEXexcCritical4 2 4 2 3 2" xfId="27296"/>
    <cellStyle name="SAPBEXexcCritical4 2 4 2 3 2 2" xfId="27297"/>
    <cellStyle name="SAPBEXexcCritical4 2 4 2 3 3" xfId="27298"/>
    <cellStyle name="SAPBEXexcCritical4 2 4 2 4" xfId="27299"/>
    <cellStyle name="SAPBEXexcCritical4 2 4 2 4 2" xfId="27300"/>
    <cellStyle name="SAPBEXexcCritical4 2 4 2 5" xfId="27301"/>
    <cellStyle name="SAPBEXexcCritical4 2 4 2 5 2" xfId="27302"/>
    <cellStyle name="SAPBEXexcCritical4 2 4 2 6" xfId="27303"/>
    <cellStyle name="SAPBEXexcCritical4 2 4 3" xfId="27304"/>
    <cellStyle name="SAPBEXexcCritical4 2 4 3 2" xfId="27305"/>
    <cellStyle name="SAPBEXexcCritical4 2 4 3 2 2" xfId="27306"/>
    <cellStyle name="SAPBEXexcCritical4 2 4 3 2 2 2" xfId="27307"/>
    <cellStyle name="SAPBEXexcCritical4 2 4 3 2 3" xfId="27308"/>
    <cellStyle name="SAPBEXexcCritical4 2 4 3 3" xfId="27309"/>
    <cellStyle name="SAPBEXexcCritical4 2 4 3 3 2" xfId="27310"/>
    <cellStyle name="SAPBEXexcCritical4 2 4 3 3 2 2" xfId="27311"/>
    <cellStyle name="SAPBEXexcCritical4 2 4 3 3 3" xfId="27312"/>
    <cellStyle name="SAPBEXexcCritical4 2 4 3 4" xfId="27313"/>
    <cellStyle name="SAPBEXexcCritical4 2 4 3 4 2" xfId="27314"/>
    <cellStyle name="SAPBEXexcCritical4 2 4 3 5" xfId="27315"/>
    <cellStyle name="SAPBEXexcCritical4 2 4 3 5 2" xfId="27316"/>
    <cellStyle name="SAPBEXexcCritical4 2 4 3 6" xfId="27317"/>
    <cellStyle name="SAPBEXexcCritical4 2 4 4" xfId="27318"/>
    <cellStyle name="SAPBEXexcCritical4 2 4 4 2" xfId="27319"/>
    <cellStyle name="SAPBEXexcCritical4 2 4 4 2 2" xfId="27320"/>
    <cellStyle name="SAPBEXexcCritical4 2 4 4 2 2 2" xfId="27321"/>
    <cellStyle name="SAPBEXexcCritical4 2 4 4 2 3" xfId="27322"/>
    <cellStyle name="SAPBEXexcCritical4 2 4 4 3" xfId="27323"/>
    <cellStyle name="SAPBEXexcCritical4 2 4 4 3 2" xfId="27324"/>
    <cellStyle name="SAPBEXexcCritical4 2 4 4 3 2 2" xfId="27325"/>
    <cellStyle name="SAPBEXexcCritical4 2 4 4 3 3" xfId="27326"/>
    <cellStyle name="SAPBEXexcCritical4 2 4 4 4" xfId="27327"/>
    <cellStyle name="SAPBEXexcCritical4 2 4 4 4 2" xfId="27328"/>
    <cellStyle name="SAPBEXexcCritical4 2 4 4 5" xfId="27329"/>
    <cellStyle name="SAPBEXexcCritical4 2 4 4 5 2" xfId="27330"/>
    <cellStyle name="SAPBEXexcCritical4 2 4 4 6" xfId="27331"/>
    <cellStyle name="SAPBEXexcCritical4 2 4 5" xfId="27332"/>
    <cellStyle name="SAPBEXexcCritical4 2 4 5 2" xfId="27333"/>
    <cellStyle name="SAPBEXexcCritical4 2 4 5 2 2" xfId="27334"/>
    <cellStyle name="SAPBEXexcCritical4 2 4 5 2 3" xfId="27335"/>
    <cellStyle name="SAPBEXexcCritical4 2 4 5 3" xfId="27336"/>
    <cellStyle name="SAPBEXexcCritical4 2 4 5 4" xfId="27337"/>
    <cellStyle name="SAPBEXexcCritical4 2 4 6" xfId="27338"/>
    <cellStyle name="SAPBEXexcCritical4 2 4 6 2" xfId="27339"/>
    <cellStyle name="SAPBEXexcCritical4 2 4 6 2 2" xfId="27340"/>
    <cellStyle name="SAPBEXexcCritical4 2 4 6 2 3" xfId="27341"/>
    <cellStyle name="SAPBEXexcCritical4 2 4 6 3" xfId="27342"/>
    <cellStyle name="SAPBEXexcCritical4 2 4 6 4" xfId="27343"/>
    <cellStyle name="SAPBEXexcCritical4 2 4 7" xfId="27344"/>
    <cellStyle name="SAPBEXexcCritical4 2 4 7 2" xfId="27345"/>
    <cellStyle name="SAPBEXexcCritical4 2 4 7 3" xfId="27346"/>
    <cellStyle name="SAPBEXexcCritical4 2 4 8" xfId="27347"/>
    <cellStyle name="SAPBEXexcCritical4 2 4 9" xfId="27348"/>
    <cellStyle name="SAPBEXexcCritical4 2 4_Other Benefits Allocation %" xfId="27349"/>
    <cellStyle name="SAPBEXexcCritical4 2 5" xfId="27350"/>
    <cellStyle name="SAPBEXexcCritical4 2 5 2" xfId="27351"/>
    <cellStyle name="SAPBEXexcCritical4 2 5 2 2" xfId="27352"/>
    <cellStyle name="SAPBEXexcCritical4 2 5 2 2 2" xfId="27353"/>
    <cellStyle name="SAPBEXexcCritical4 2 5 2 2 3" xfId="27354"/>
    <cellStyle name="SAPBEXexcCritical4 2 5 2 3" xfId="27355"/>
    <cellStyle name="SAPBEXexcCritical4 2 5 2 4" xfId="27356"/>
    <cellStyle name="SAPBEXexcCritical4 2 5 3" xfId="27357"/>
    <cellStyle name="SAPBEXexcCritical4 2 5 3 2" xfId="27358"/>
    <cellStyle name="SAPBEXexcCritical4 2 5 3 2 2" xfId="27359"/>
    <cellStyle name="SAPBEXexcCritical4 2 5 3 2 3" xfId="27360"/>
    <cellStyle name="SAPBEXexcCritical4 2 5 3 3" xfId="27361"/>
    <cellStyle name="SAPBEXexcCritical4 2 5 3 4" xfId="27362"/>
    <cellStyle name="SAPBEXexcCritical4 2 5 4" xfId="27363"/>
    <cellStyle name="SAPBEXexcCritical4 2 5 4 2" xfId="27364"/>
    <cellStyle name="SAPBEXexcCritical4 2 5 4 2 2" xfId="27365"/>
    <cellStyle name="SAPBEXexcCritical4 2 5 4 2 3" xfId="27366"/>
    <cellStyle name="SAPBEXexcCritical4 2 5 4 3" xfId="27367"/>
    <cellStyle name="SAPBEXexcCritical4 2 5 4 4" xfId="27368"/>
    <cellStyle name="SAPBEXexcCritical4 2 5 5" xfId="27369"/>
    <cellStyle name="SAPBEXexcCritical4 2 5 5 2" xfId="27370"/>
    <cellStyle name="SAPBEXexcCritical4 2 5 5 2 2" xfId="27371"/>
    <cellStyle name="SAPBEXexcCritical4 2 5 5 2 3" xfId="27372"/>
    <cellStyle name="SAPBEXexcCritical4 2 5 5 3" xfId="27373"/>
    <cellStyle name="SAPBEXexcCritical4 2 5 5 4" xfId="27374"/>
    <cellStyle name="SAPBEXexcCritical4 2 5 6" xfId="27375"/>
    <cellStyle name="SAPBEXexcCritical4 2 5 6 2" xfId="27376"/>
    <cellStyle name="SAPBEXexcCritical4 2 5 6 2 2" xfId="27377"/>
    <cellStyle name="SAPBEXexcCritical4 2 5 6 2 3" xfId="27378"/>
    <cellStyle name="SAPBEXexcCritical4 2 5 6 3" xfId="27379"/>
    <cellStyle name="SAPBEXexcCritical4 2 5 6 4" xfId="27380"/>
    <cellStyle name="SAPBEXexcCritical4 2 5 7" xfId="27381"/>
    <cellStyle name="SAPBEXexcCritical4 2 5 7 2" xfId="27382"/>
    <cellStyle name="SAPBEXexcCritical4 2 5 7 3" xfId="27383"/>
    <cellStyle name="SAPBEXexcCritical4 2 5 8" xfId="27384"/>
    <cellStyle name="SAPBEXexcCritical4 2 5 9" xfId="27385"/>
    <cellStyle name="SAPBEXexcCritical4 2 6" xfId="27386"/>
    <cellStyle name="SAPBEXexcCritical4 2 6 2" xfId="27387"/>
    <cellStyle name="SAPBEXexcCritical4 2 6 2 2" xfId="27388"/>
    <cellStyle name="SAPBEXexcCritical4 2 6 2 3" xfId="27389"/>
    <cellStyle name="SAPBEXexcCritical4 2 6 3" xfId="27390"/>
    <cellStyle name="SAPBEXexcCritical4 2 6 4" xfId="27391"/>
    <cellStyle name="SAPBEXexcCritical4 2 7" xfId="27392"/>
    <cellStyle name="SAPBEXexcCritical4 2 7 2" xfId="27393"/>
    <cellStyle name="SAPBEXexcCritical4 2 7 2 2" xfId="27394"/>
    <cellStyle name="SAPBEXexcCritical4 2 7 2 3" xfId="27395"/>
    <cellStyle name="SAPBEXexcCritical4 2 7 3" xfId="27396"/>
    <cellStyle name="SAPBEXexcCritical4 2 7 4" xfId="27397"/>
    <cellStyle name="SAPBEXexcCritical4 2 8" xfId="27398"/>
    <cellStyle name="SAPBEXexcCritical4 2 8 2" xfId="27399"/>
    <cellStyle name="SAPBEXexcCritical4 2 8 2 2" xfId="27400"/>
    <cellStyle name="SAPBEXexcCritical4 2 8 2 3" xfId="27401"/>
    <cellStyle name="SAPBEXexcCritical4 2 8 3" xfId="27402"/>
    <cellStyle name="SAPBEXexcCritical4 2 8 4" xfId="27403"/>
    <cellStyle name="SAPBEXexcCritical4 2 9" xfId="27404"/>
    <cellStyle name="SAPBEXexcCritical4 2 9 2" xfId="27405"/>
    <cellStyle name="SAPBEXexcCritical4 2 9 2 2" xfId="27406"/>
    <cellStyle name="SAPBEXexcCritical4 2 9 2 2 2" xfId="27407"/>
    <cellStyle name="SAPBEXexcCritical4 2 9 2 2 2 2" xfId="27408"/>
    <cellStyle name="SAPBEXexcCritical4 2 9 2 2 3" xfId="27409"/>
    <cellStyle name="SAPBEXexcCritical4 2 9 2 3" xfId="27410"/>
    <cellStyle name="SAPBEXexcCritical4 2 9 2 3 2" xfId="27411"/>
    <cellStyle name="SAPBEXexcCritical4 2 9 2 3 2 2" xfId="27412"/>
    <cellStyle name="SAPBEXexcCritical4 2 9 2 3 3" xfId="27413"/>
    <cellStyle name="SAPBEXexcCritical4 2 9 2 4" xfId="27414"/>
    <cellStyle name="SAPBEXexcCritical4 2 9 2 4 2" xfId="27415"/>
    <cellStyle name="SAPBEXexcCritical4 2 9 2 5" xfId="27416"/>
    <cellStyle name="SAPBEXexcCritical4 2 9 2 5 2" xfId="27417"/>
    <cellStyle name="SAPBEXexcCritical4 2 9 2 6" xfId="27418"/>
    <cellStyle name="SAPBEXexcCritical4 2 9 3" xfId="27419"/>
    <cellStyle name="SAPBEXexcCritical4 2 9 3 2" xfId="27420"/>
    <cellStyle name="SAPBEXexcCritical4 2 9 3 2 2" xfId="27421"/>
    <cellStyle name="SAPBEXexcCritical4 2 9 3 2 2 2" xfId="27422"/>
    <cellStyle name="SAPBEXexcCritical4 2 9 3 2 3" xfId="27423"/>
    <cellStyle name="SAPBEXexcCritical4 2 9 3 3" xfId="27424"/>
    <cellStyle name="SAPBEXexcCritical4 2 9 3 3 2" xfId="27425"/>
    <cellStyle name="SAPBEXexcCritical4 2 9 3 3 2 2" xfId="27426"/>
    <cellStyle name="SAPBEXexcCritical4 2 9 3 3 3" xfId="27427"/>
    <cellStyle name="SAPBEXexcCritical4 2 9 3 4" xfId="27428"/>
    <cellStyle name="SAPBEXexcCritical4 2 9 3 4 2" xfId="27429"/>
    <cellStyle name="SAPBEXexcCritical4 2 9 3 5" xfId="27430"/>
    <cellStyle name="SAPBEXexcCritical4 2 9 3 5 2" xfId="27431"/>
    <cellStyle name="SAPBEXexcCritical4 2 9 3 6" xfId="27432"/>
    <cellStyle name="SAPBEXexcCritical4 2 9 4" xfId="27433"/>
    <cellStyle name="SAPBEXexcCritical4 2 9 4 2" xfId="27434"/>
    <cellStyle name="SAPBEXexcCritical4 2 9 4 2 2" xfId="27435"/>
    <cellStyle name="SAPBEXexcCritical4 2 9 4 3" xfId="27436"/>
    <cellStyle name="SAPBEXexcCritical4 2 9 5" xfId="27437"/>
    <cellStyle name="SAPBEXexcCritical4 2 9 5 2" xfId="27438"/>
    <cellStyle name="SAPBEXexcCritical4 2 9 5 2 2" xfId="27439"/>
    <cellStyle name="SAPBEXexcCritical4 2 9 5 3" xfId="27440"/>
    <cellStyle name="SAPBEXexcCritical4 2 9 6" xfId="27441"/>
    <cellStyle name="SAPBEXexcCritical4 2 9 6 2" xfId="27442"/>
    <cellStyle name="SAPBEXexcCritical4 2 9 7" xfId="27443"/>
    <cellStyle name="SAPBEXexcCritical4 2 9 7 2" xfId="27444"/>
    <cellStyle name="SAPBEXexcCritical4 2 9 8" xfId="27445"/>
    <cellStyle name="SAPBEXexcCritical4 2 9_Other Benefits Allocation %" xfId="27446"/>
    <cellStyle name="SAPBEXexcCritical4 2_401K Summary" xfId="27447"/>
    <cellStyle name="SAPBEXexcCritical4 3" xfId="27448"/>
    <cellStyle name="SAPBEXexcCritical4 3 10" xfId="27449"/>
    <cellStyle name="SAPBEXexcCritical4 3 10 2" xfId="27450"/>
    <cellStyle name="SAPBEXexcCritical4 3 10 2 2" xfId="27451"/>
    <cellStyle name="SAPBEXexcCritical4 3 10 3" xfId="27452"/>
    <cellStyle name="SAPBEXexcCritical4 3 11" xfId="27453"/>
    <cellStyle name="SAPBEXexcCritical4 3 11 2" xfId="27454"/>
    <cellStyle name="SAPBEXexcCritical4 3 11 2 2" xfId="27455"/>
    <cellStyle name="SAPBEXexcCritical4 3 11 3" xfId="27456"/>
    <cellStyle name="SAPBEXexcCritical4 3 12" xfId="27457"/>
    <cellStyle name="SAPBEXexcCritical4 3 12 2" xfId="27458"/>
    <cellStyle name="SAPBEXexcCritical4 3 13" xfId="27459"/>
    <cellStyle name="SAPBEXexcCritical4 3 2" xfId="27460"/>
    <cellStyle name="SAPBEXexcCritical4 3 2 2" xfId="27461"/>
    <cellStyle name="SAPBEXexcCritical4 3 2 2 2" xfId="27462"/>
    <cellStyle name="SAPBEXexcCritical4 3 2 2 2 2" xfId="27463"/>
    <cellStyle name="SAPBEXexcCritical4 3 2 2 2 2 2" xfId="27464"/>
    <cellStyle name="SAPBEXexcCritical4 3 2 2 2 2 2 2" xfId="27465"/>
    <cellStyle name="SAPBEXexcCritical4 3 2 2 2 2 3" xfId="27466"/>
    <cellStyle name="SAPBEXexcCritical4 3 2 2 2 3" xfId="27467"/>
    <cellStyle name="SAPBEXexcCritical4 3 2 2 2 3 2" xfId="27468"/>
    <cellStyle name="SAPBEXexcCritical4 3 2 2 2 3 2 2" xfId="27469"/>
    <cellStyle name="SAPBEXexcCritical4 3 2 2 2 3 3" xfId="27470"/>
    <cellStyle name="SAPBEXexcCritical4 3 2 2 2 4" xfId="27471"/>
    <cellStyle name="SAPBEXexcCritical4 3 2 2 2 4 2" xfId="27472"/>
    <cellStyle name="SAPBEXexcCritical4 3 2 2 2 5" xfId="27473"/>
    <cellStyle name="SAPBEXexcCritical4 3 2 2 2 5 2" xfId="27474"/>
    <cellStyle name="SAPBEXexcCritical4 3 2 2 2 6" xfId="27475"/>
    <cellStyle name="SAPBEXexcCritical4 3 2 2 3" xfId="27476"/>
    <cellStyle name="SAPBEXexcCritical4 3 2 2 3 2" xfId="27477"/>
    <cellStyle name="SAPBEXexcCritical4 3 2 2 3 2 2" xfId="27478"/>
    <cellStyle name="SAPBEXexcCritical4 3 2 2 3 2 2 2" xfId="27479"/>
    <cellStyle name="SAPBEXexcCritical4 3 2 2 3 2 3" xfId="27480"/>
    <cellStyle name="SAPBEXexcCritical4 3 2 2 3 3" xfId="27481"/>
    <cellStyle name="SAPBEXexcCritical4 3 2 2 3 3 2" xfId="27482"/>
    <cellStyle name="SAPBEXexcCritical4 3 2 2 3 3 2 2" xfId="27483"/>
    <cellStyle name="SAPBEXexcCritical4 3 2 2 3 3 3" xfId="27484"/>
    <cellStyle name="SAPBEXexcCritical4 3 2 2 3 4" xfId="27485"/>
    <cellStyle name="SAPBEXexcCritical4 3 2 2 3 4 2" xfId="27486"/>
    <cellStyle name="SAPBEXexcCritical4 3 2 2 3 5" xfId="27487"/>
    <cellStyle name="SAPBEXexcCritical4 3 2 2 3 5 2" xfId="27488"/>
    <cellStyle name="SAPBEXexcCritical4 3 2 2 3 6" xfId="27489"/>
    <cellStyle name="SAPBEXexcCritical4 3 2 2 4" xfId="27490"/>
    <cellStyle name="SAPBEXexcCritical4 3 2 2 4 2" xfId="27491"/>
    <cellStyle name="SAPBEXexcCritical4 3 2 2 4 2 2" xfId="27492"/>
    <cellStyle name="SAPBEXexcCritical4 3 2 2 4 2 2 2" xfId="27493"/>
    <cellStyle name="SAPBEXexcCritical4 3 2 2 4 2 3" xfId="27494"/>
    <cellStyle name="SAPBEXexcCritical4 3 2 2 4 3" xfId="27495"/>
    <cellStyle name="SAPBEXexcCritical4 3 2 2 4 3 2" xfId="27496"/>
    <cellStyle name="SAPBEXexcCritical4 3 2 2 4 3 2 2" xfId="27497"/>
    <cellStyle name="SAPBEXexcCritical4 3 2 2 4 3 3" xfId="27498"/>
    <cellStyle name="SAPBEXexcCritical4 3 2 2 4 4" xfId="27499"/>
    <cellStyle name="SAPBEXexcCritical4 3 2 2 4 4 2" xfId="27500"/>
    <cellStyle name="SAPBEXexcCritical4 3 2 2 4 5" xfId="27501"/>
    <cellStyle name="SAPBEXexcCritical4 3 2 2 4 5 2" xfId="27502"/>
    <cellStyle name="SAPBEXexcCritical4 3 2 2 4 6" xfId="27503"/>
    <cellStyle name="SAPBEXexcCritical4 3 2 2 5" xfId="27504"/>
    <cellStyle name="SAPBEXexcCritical4 3 2 2 5 2" xfId="27505"/>
    <cellStyle name="SAPBEXexcCritical4 3 2 2 5 2 2" xfId="27506"/>
    <cellStyle name="SAPBEXexcCritical4 3 2 2 5 3" xfId="27507"/>
    <cellStyle name="SAPBEXexcCritical4 3 2 2 6" xfId="27508"/>
    <cellStyle name="SAPBEXexcCritical4 3 2 2_Other Benefits Allocation %" xfId="27509"/>
    <cellStyle name="SAPBEXexcCritical4 3 2 3" xfId="27510"/>
    <cellStyle name="SAPBEXexcCritical4 3 2 3 2" xfId="27511"/>
    <cellStyle name="SAPBEXexcCritical4 3 2 3 2 2" xfId="27512"/>
    <cellStyle name="SAPBEXexcCritical4 3 2 3 2 2 2" xfId="27513"/>
    <cellStyle name="SAPBEXexcCritical4 3 2 3 2 3" xfId="27514"/>
    <cellStyle name="SAPBEXexcCritical4 3 2 3 3" xfId="27515"/>
    <cellStyle name="SAPBEXexcCritical4 3 2 3 3 2" xfId="27516"/>
    <cellStyle name="SAPBEXexcCritical4 3 2 3 3 2 2" xfId="27517"/>
    <cellStyle name="SAPBEXexcCritical4 3 2 3 3 3" xfId="27518"/>
    <cellStyle name="SAPBEXexcCritical4 3 2 3 4" xfId="27519"/>
    <cellStyle name="SAPBEXexcCritical4 3 2 3 4 2" xfId="27520"/>
    <cellStyle name="SAPBEXexcCritical4 3 2 3 5" xfId="27521"/>
    <cellStyle name="SAPBEXexcCritical4 3 2 3 5 2" xfId="27522"/>
    <cellStyle name="SAPBEXexcCritical4 3 2 3 6" xfId="27523"/>
    <cellStyle name="SAPBEXexcCritical4 3 2 4" xfId="27524"/>
    <cellStyle name="SAPBEXexcCritical4 3 2 4 2" xfId="27525"/>
    <cellStyle name="SAPBEXexcCritical4 3 2 4 2 2" xfId="27526"/>
    <cellStyle name="SAPBEXexcCritical4 3 2 4 2 2 2" xfId="27527"/>
    <cellStyle name="SAPBEXexcCritical4 3 2 4 2 3" xfId="27528"/>
    <cellStyle name="SAPBEXexcCritical4 3 2 4 3" xfId="27529"/>
    <cellStyle name="SAPBEXexcCritical4 3 2 4 3 2" xfId="27530"/>
    <cellStyle name="SAPBEXexcCritical4 3 2 4 3 2 2" xfId="27531"/>
    <cellStyle name="SAPBEXexcCritical4 3 2 4 3 3" xfId="27532"/>
    <cellStyle name="SAPBEXexcCritical4 3 2 4 4" xfId="27533"/>
    <cellStyle name="SAPBEXexcCritical4 3 2 4 4 2" xfId="27534"/>
    <cellStyle name="SAPBEXexcCritical4 3 2 4 5" xfId="27535"/>
    <cellStyle name="SAPBEXexcCritical4 3 2 4 5 2" xfId="27536"/>
    <cellStyle name="SAPBEXexcCritical4 3 2 4 6" xfId="27537"/>
    <cellStyle name="SAPBEXexcCritical4 3 2 5" xfId="27538"/>
    <cellStyle name="SAPBEXexcCritical4 3 2 5 2" xfId="27539"/>
    <cellStyle name="SAPBEXexcCritical4 3 2 5 2 2" xfId="27540"/>
    <cellStyle name="SAPBEXexcCritical4 3 2 5 2 2 2" xfId="27541"/>
    <cellStyle name="SAPBEXexcCritical4 3 2 5 2 3" xfId="27542"/>
    <cellStyle name="SAPBEXexcCritical4 3 2 5 3" xfId="27543"/>
    <cellStyle name="SAPBEXexcCritical4 3 2 5 3 2" xfId="27544"/>
    <cellStyle name="SAPBEXexcCritical4 3 2 5 3 2 2" xfId="27545"/>
    <cellStyle name="SAPBEXexcCritical4 3 2 5 3 3" xfId="27546"/>
    <cellStyle name="SAPBEXexcCritical4 3 2 5 4" xfId="27547"/>
    <cellStyle name="SAPBEXexcCritical4 3 2 5 4 2" xfId="27548"/>
    <cellStyle name="SAPBEXexcCritical4 3 2 5 5" xfId="27549"/>
    <cellStyle name="SAPBEXexcCritical4 3 2 5 5 2" xfId="27550"/>
    <cellStyle name="SAPBEXexcCritical4 3 2 5 6" xfId="27551"/>
    <cellStyle name="SAPBEXexcCritical4 3 2 6" xfId="27552"/>
    <cellStyle name="SAPBEXexcCritical4 3 2 6 2" xfId="27553"/>
    <cellStyle name="SAPBEXexcCritical4 3 2 6 2 2" xfId="27554"/>
    <cellStyle name="SAPBEXexcCritical4 3 2 6 2 3" xfId="27555"/>
    <cellStyle name="SAPBEXexcCritical4 3 2 6 3" xfId="27556"/>
    <cellStyle name="SAPBEXexcCritical4 3 2 6 4" xfId="27557"/>
    <cellStyle name="SAPBEXexcCritical4 3 2 7" xfId="27558"/>
    <cellStyle name="SAPBEXexcCritical4 3 2 7 2" xfId="27559"/>
    <cellStyle name="SAPBEXexcCritical4 3 2 7 3" xfId="27560"/>
    <cellStyle name="SAPBEXexcCritical4 3 2 8" xfId="27561"/>
    <cellStyle name="SAPBEXexcCritical4 3 2 9" xfId="27562"/>
    <cellStyle name="SAPBEXexcCritical4 3 2_Other Benefits Allocation %" xfId="27563"/>
    <cellStyle name="SAPBEXexcCritical4 3 3" xfId="27564"/>
    <cellStyle name="SAPBEXexcCritical4 3 3 2" xfId="27565"/>
    <cellStyle name="SAPBEXexcCritical4 3 3 2 2" xfId="27566"/>
    <cellStyle name="SAPBEXexcCritical4 3 3 2 2 2" xfId="27567"/>
    <cellStyle name="SAPBEXexcCritical4 3 3 2 2 3" xfId="27568"/>
    <cellStyle name="SAPBEXexcCritical4 3 3 2 3" xfId="27569"/>
    <cellStyle name="SAPBEXexcCritical4 3 3 2 4" xfId="27570"/>
    <cellStyle name="SAPBEXexcCritical4 3 3 3" xfId="27571"/>
    <cellStyle name="SAPBEXexcCritical4 3 3 3 2" xfId="27572"/>
    <cellStyle name="SAPBEXexcCritical4 3 3 3 2 2" xfId="27573"/>
    <cellStyle name="SAPBEXexcCritical4 3 3 3 2 3" xfId="27574"/>
    <cellStyle name="SAPBEXexcCritical4 3 3 3 3" xfId="27575"/>
    <cellStyle name="SAPBEXexcCritical4 3 3 3 4" xfId="27576"/>
    <cellStyle name="SAPBEXexcCritical4 3 3 4" xfId="27577"/>
    <cellStyle name="SAPBEXexcCritical4 3 3 4 2" xfId="27578"/>
    <cellStyle name="SAPBEXexcCritical4 3 3 4 2 2" xfId="27579"/>
    <cellStyle name="SAPBEXexcCritical4 3 3 4 2 3" xfId="27580"/>
    <cellStyle name="SAPBEXexcCritical4 3 3 4 3" xfId="27581"/>
    <cellStyle name="SAPBEXexcCritical4 3 3 4 4" xfId="27582"/>
    <cellStyle name="SAPBEXexcCritical4 3 3 5" xfId="27583"/>
    <cellStyle name="SAPBEXexcCritical4 3 3 5 2" xfId="27584"/>
    <cellStyle name="SAPBEXexcCritical4 3 3 5 2 2" xfId="27585"/>
    <cellStyle name="SAPBEXexcCritical4 3 3 5 2 3" xfId="27586"/>
    <cellStyle name="SAPBEXexcCritical4 3 3 5 3" xfId="27587"/>
    <cellStyle name="SAPBEXexcCritical4 3 3 5 4" xfId="27588"/>
    <cellStyle name="SAPBEXexcCritical4 3 3 6" xfId="27589"/>
    <cellStyle name="SAPBEXexcCritical4 3 3 6 2" xfId="27590"/>
    <cellStyle name="SAPBEXexcCritical4 3 3 6 2 2" xfId="27591"/>
    <cellStyle name="SAPBEXexcCritical4 3 3 6 2 3" xfId="27592"/>
    <cellStyle name="SAPBEXexcCritical4 3 3 6 3" xfId="27593"/>
    <cellStyle name="SAPBEXexcCritical4 3 3 6 4" xfId="27594"/>
    <cellStyle name="SAPBEXexcCritical4 3 3 7" xfId="27595"/>
    <cellStyle name="SAPBEXexcCritical4 3 3 7 2" xfId="27596"/>
    <cellStyle name="SAPBEXexcCritical4 3 3 7 3" xfId="27597"/>
    <cellStyle name="SAPBEXexcCritical4 3 3 8" xfId="27598"/>
    <cellStyle name="SAPBEXexcCritical4 3 3 9" xfId="27599"/>
    <cellStyle name="SAPBEXexcCritical4 3 4" xfId="27600"/>
    <cellStyle name="SAPBEXexcCritical4 3 4 2" xfId="27601"/>
    <cellStyle name="SAPBEXexcCritical4 3 4 2 2" xfId="27602"/>
    <cellStyle name="SAPBEXexcCritical4 3 4 2 2 2" xfId="27603"/>
    <cellStyle name="SAPBEXexcCritical4 3 4 2 2 2 2" xfId="27604"/>
    <cellStyle name="SAPBEXexcCritical4 3 4 2 2 3" xfId="27605"/>
    <cellStyle name="SAPBEXexcCritical4 3 4 2 3" xfId="27606"/>
    <cellStyle name="SAPBEXexcCritical4 3 4 2 3 2" xfId="27607"/>
    <cellStyle name="SAPBEXexcCritical4 3 4 2 3 2 2" xfId="27608"/>
    <cellStyle name="SAPBEXexcCritical4 3 4 2 3 3" xfId="27609"/>
    <cellStyle name="SAPBEXexcCritical4 3 4 2 4" xfId="27610"/>
    <cellStyle name="SAPBEXexcCritical4 3 4 2 4 2" xfId="27611"/>
    <cellStyle name="SAPBEXexcCritical4 3 4 2 5" xfId="27612"/>
    <cellStyle name="SAPBEXexcCritical4 3 4 2 5 2" xfId="27613"/>
    <cellStyle name="SAPBEXexcCritical4 3 4 2 6" xfId="27614"/>
    <cellStyle name="SAPBEXexcCritical4 3 4 3" xfId="27615"/>
    <cellStyle name="SAPBEXexcCritical4 3 4 3 2" xfId="27616"/>
    <cellStyle name="SAPBEXexcCritical4 3 4 3 2 2" xfId="27617"/>
    <cellStyle name="SAPBEXexcCritical4 3 4 3 2 2 2" xfId="27618"/>
    <cellStyle name="SAPBEXexcCritical4 3 4 3 2 3" xfId="27619"/>
    <cellStyle name="SAPBEXexcCritical4 3 4 3 3" xfId="27620"/>
    <cellStyle name="SAPBEXexcCritical4 3 4 3 3 2" xfId="27621"/>
    <cellStyle name="SAPBEXexcCritical4 3 4 3 3 2 2" xfId="27622"/>
    <cellStyle name="SAPBEXexcCritical4 3 4 3 3 3" xfId="27623"/>
    <cellStyle name="SAPBEXexcCritical4 3 4 3 4" xfId="27624"/>
    <cellStyle name="SAPBEXexcCritical4 3 4 3 4 2" xfId="27625"/>
    <cellStyle name="SAPBEXexcCritical4 3 4 3 5" xfId="27626"/>
    <cellStyle name="SAPBEXexcCritical4 3 4 3 5 2" xfId="27627"/>
    <cellStyle name="SAPBEXexcCritical4 3 4 3 6" xfId="27628"/>
    <cellStyle name="SAPBEXexcCritical4 3 4 4" xfId="27629"/>
    <cellStyle name="SAPBEXexcCritical4 3 4 4 2" xfId="27630"/>
    <cellStyle name="SAPBEXexcCritical4 3 4 4 2 2" xfId="27631"/>
    <cellStyle name="SAPBEXexcCritical4 3 4 4 2 3" xfId="27632"/>
    <cellStyle name="SAPBEXexcCritical4 3 4 4 3" xfId="27633"/>
    <cellStyle name="SAPBEXexcCritical4 3 4 4 4" xfId="27634"/>
    <cellStyle name="SAPBEXexcCritical4 3 4 5" xfId="27635"/>
    <cellStyle name="SAPBEXexcCritical4 3 4 5 2" xfId="27636"/>
    <cellStyle name="SAPBEXexcCritical4 3 4 5 2 2" xfId="27637"/>
    <cellStyle name="SAPBEXexcCritical4 3 4 5 2 3" xfId="27638"/>
    <cellStyle name="SAPBEXexcCritical4 3 4 5 3" xfId="27639"/>
    <cellStyle name="SAPBEXexcCritical4 3 4 5 4" xfId="27640"/>
    <cellStyle name="SAPBEXexcCritical4 3 4 6" xfId="27641"/>
    <cellStyle name="SAPBEXexcCritical4 3 4 6 2" xfId="27642"/>
    <cellStyle name="SAPBEXexcCritical4 3 4 6 2 2" xfId="27643"/>
    <cellStyle name="SAPBEXexcCritical4 3 4 6 2 3" xfId="27644"/>
    <cellStyle name="SAPBEXexcCritical4 3 4 6 3" xfId="27645"/>
    <cellStyle name="SAPBEXexcCritical4 3 4 6 4" xfId="27646"/>
    <cellStyle name="SAPBEXexcCritical4 3 4 7" xfId="27647"/>
    <cellStyle name="SAPBEXexcCritical4 3 4 7 2" xfId="27648"/>
    <cellStyle name="SAPBEXexcCritical4 3 4 7 3" xfId="27649"/>
    <cellStyle name="SAPBEXexcCritical4 3 4 8" xfId="27650"/>
    <cellStyle name="SAPBEXexcCritical4 3 4 9" xfId="27651"/>
    <cellStyle name="SAPBEXexcCritical4 3 4_Other Benefits Allocation %" xfId="27652"/>
    <cellStyle name="SAPBEXexcCritical4 3 5" xfId="27653"/>
    <cellStyle name="SAPBEXexcCritical4 3 5 2" xfId="27654"/>
    <cellStyle name="SAPBEXexcCritical4 3 5 2 2" xfId="27655"/>
    <cellStyle name="SAPBEXexcCritical4 3 5 2 2 2" xfId="27656"/>
    <cellStyle name="SAPBEXexcCritical4 3 5 2 3" xfId="27657"/>
    <cellStyle name="SAPBEXexcCritical4 3 5 3" xfId="27658"/>
    <cellStyle name="SAPBEXexcCritical4 3 5 3 2" xfId="27659"/>
    <cellStyle name="SAPBEXexcCritical4 3 5 3 2 2" xfId="27660"/>
    <cellStyle name="SAPBEXexcCritical4 3 5 3 3" xfId="27661"/>
    <cellStyle name="SAPBEXexcCritical4 3 5 4" xfId="27662"/>
    <cellStyle name="SAPBEXexcCritical4 3 5 4 2" xfId="27663"/>
    <cellStyle name="SAPBEXexcCritical4 3 5 5" xfId="27664"/>
    <cellStyle name="SAPBEXexcCritical4 3 5 5 2" xfId="27665"/>
    <cellStyle name="SAPBEXexcCritical4 3 5 6" xfId="27666"/>
    <cellStyle name="SAPBEXexcCritical4 3 6" xfId="27667"/>
    <cellStyle name="SAPBEXexcCritical4 3 6 2" xfId="27668"/>
    <cellStyle name="SAPBEXexcCritical4 3 6 2 2" xfId="27669"/>
    <cellStyle name="SAPBEXexcCritical4 3 6 2 2 2" xfId="27670"/>
    <cellStyle name="SAPBEXexcCritical4 3 6 2 3" xfId="27671"/>
    <cellStyle name="SAPBEXexcCritical4 3 6 3" xfId="27672"/>
    <cellStyle name="SAPBEXexcCritical4 3 6 3 2" xfId="27673"/>
    <cellStyle name="SAPBEXexcCritical4 3 6 3 2 2" xfId="27674"/>
    <cellStyle name="SAPBEXexcCritical4 3 6 3 3" xfId="27675"/>
    <cellStyle name="SAPBEXexcCritical4 3 6 4" xfId="27676"/>
    <cellStyle name="SAPBEXexcCritical4 3 6 4 2" xfId="27677"/>
    <cellStyle name="SAPBEXexcCritical4 3 6 5" xfId="27678"/>
    <cellStyle name="SAPBEXexcCritical4 3 6 5 2" xfId="27679"/>
    <cellStyle name="SAPBEXexcCritical4 3 6 6" xfId="27680"/>
    <cellStyle name="SAPBEXexcCritical4 3 7" xfId="27681"/>
    <cellStyle name="SAPBEXexcCritical4 3 7 2" xfId="27682"/>
    <cellStyle name="SAPBEXexcCritical4 3 7 2 2" xfId="27683"/>
    <cellStyle name="SAPBEXexcCritical4 3 7 2 2 2" xfId="27684"/>
    <cellStyle name="SAPBEXexcCritical4 3 7 2 3" xfId="27685"/>
    <cellStyle name="SAPBEXexcCritical4 3 7 3" xfId="27686"/>
    <cellStyle name="SAPBEXexcCritical4 3 7 3 2" xfId="27687"/>
    <cellStyle name="SAPBEXexcCritical4 3 7 3 2 2" xfId="27688"/>
    <cellStyle name="SAPBEXexcCritical4 3 7 3 3" xfId="27689"/>
    <cellStyle name="SAPBEXexcCritical4 3 7 4" xfId="27690"/>
    <cellStyle name="SAPBEXexcCritical4 3 7 4 2" xfId="27691"/>
    <cellStyle name="SAPBEXexcCritical4 3 7 5" xfId="27692"/>
    <cellStyle name="SAPBEXexcCritical4 3 7 5 2" xfId="27693"/>
    <cellStyle name="SAPBEXexcCritical4 3 7 6" xfId="27694"/>
    <cellStyle name="SAPBEXexcCritical4 3 8" xfId="27695"/>
    <cellStyle name="SAPBEXexcCritical4 3 8 2" xfId="27696"/>
    <cellStyle name="SAPBEXexcCritical4 3 8 2 2" xfId="27697"/>
    <cellStyle name="SAPBEXexcCritical4 3 8 2 3" xfId="27698"/>
    <cellStyle name="SAPBEXexcCritical4 3 8 3" xfId="27699"/>
    <cellStyle name="SAPBEXexcCritical4 3 8 4" xfId="27700"/>
    <cellStyle name="SAPBEXexcCritical4 3 9" xfId="27701"/>
    <cellStyle name="SAPBEXexcCritical4 3 9 2" xfId="27702"/>
    <cellStyle name="SAPBEXexcCritical4 3 9 2 2" xfId="27703"/>
    <cellStyle name="SAPBEXexcCritical4 3 9 2 3" xfId="27704"/>
    <cellStyle name="SAPBEXexcCritical4 3 9 3" xfId="27705"/>
    <cellStyle name="SAPBEXexcCritical4 3 9 4" xfId="27706"/>
    <cellStyle name="SAPBEXexcCritical4 3_401K Summary" xfId="27707"/>
    <cellStyle name="SAPBEXexcCritical4 4" xfId="27708"/>
    <cellStyle name="SAPBEXexcCritical4 4 10" xfId="27709"/>
    <cellStyle name="SAPBEXexcCritical4 4 10 2" xfId="27710"/>
    <cellStyle name="SAPBEXexcCritical4 4 10 2 2" xfId="27711"/>
    <cellStyle name="SAPBEXexcCritical4 4 10 3" xfId="27712"/>
    <cellStyle name="SAPBEXexcCritical4 4 11" xfId="27713"/>
    <cellStyle name="SAPBEXexcCritical4 4 11 2" xfId="27714"/>
    <cellStyle name="SAPBEXexcCritical4 4 11 2 2" xfId="27715"/>
    <cellStyle name="SAPBEXexcCritical4 4 11 3" xfId="27716"/>
    <cellStyle name="SAPBEXexcCritical4 4 12" xfId="27717"/>
    <cellStyle name="SAPBEXexcCritical4 4 12 2" xfId="27718"/>
    <cellStyle name="SAPBEXexcCritical4 4 13" xfId="27719"/>
    <cellStyle name="SAPBEXexcCritical4 4 2" xfId="27720"/>
    <cellStyle name="SAPBEXexcCritical4 4 2 2" xfId="27721"/>
    <cellStyle name="SAPBEXexcCritical4 4 2 2 2" xfId="27722"/>
    <cellStyle name="SAPBEXexcCritical4 4 2 2 3" xfId="27723"/>
    <cellStyle name="SAPBEXexcCritical4 4 2 3" xfId="27724"/>
    <cellStyle name="SAPBEXexcCritical4 4 2 4" xfId="27725"/>
    <cellStyle name="SAPBEXexcCritical4 4 2_Other Benefits Allocation %" xfId="27726"/>
    <cellStyle name="SAPBEXexcCritical4 4 3" xfId="27727"/>
    <cellStyle name="SAPBEXexcCritical4 4 3 2" xfId="27728"/>
    <cellStyle name="SAPBEXexcCritical4 4 3 2 2" xfId="27729"/>
    <cellStyle name="SAPBEXexcCritical4 4 3 2 2 2" xfId="27730"/>
    <cellStyle name="SAPBEXexcCritical4 4 3 2 2 2 2" xfId="27731"/>
    <cellStyle name="SAPBEXexcCritical4 4 3 2 2 3" xfId="27732"/>
    <cellStyle name="SAPBEXexcCritical4 4 3 2 3" xfId="27733"/>
    <cellStyle name="SAPBEXexcCritical4 4 3 2 3 2" xfId="27734"/>
    <cellStyle name="SAPBEXexcCritical4 4 3 2 3 2 2" xfId="27735"/>
    <cellStyle name="SAPBEXexcCritical4 4 3 2 3 3" xfId="27736"/>
    <cellStyle name="SAPBEXexcCritical4 4 3 2 4" xfId="27737"/>
    <cellStyle name="SAPBEXexcCritical4 4 3 2 4 2" xfId="27738"/>
    <cellStyle name="SAPBEXexcCritical4 4 3 2 5" xfId="27739"/>
    <cellStyle name="SAPBEXexcCritical4 4 3 2 5 2" xfId="27740"/>
    <cellStyle name="SAPBEXexcCritical4 4 3 2 6" xfId="27741"/>
    <cellStyle name="SAPBEXexcCritical4 4 3 3" xfId="27742"/>
    <cellStyle name="SAPBEXexcCritical4 4 3 3 2" xfId="27743"/>
    <cellStyle name="SAPBEXexcCritical4 4 3 3 2 2" xfId="27744"/>
    <cellStyle name="SAPBEXexcCritical4 4 3 3 2 2 2" xfId="27745"/>
    <cellStyle name="SAPBEXexcCritical4 4 3 3 2 3" xfId="27746"/>
    <cellStyle name="SAPBEXexcCritical4 4 3 3 3" xfId="27747"/>
    <cellStyle name="SAPBEXexcCritical4 4 3 3 3 2" xfId="27748"/>
    <cellStyle name="SAPBEXexcCritical4 4 3 3 3 2 2" xfId="27749"/>
    <cellStyle name="SAPBEXexcCritical4 4 3 3 3 3" xfId="27750"/>
    <cellStyle name="SAPBEXexcCritical4 4 3 3 4" xfId="27751"/>
    <cellStyle name="SAPBEXexcCritical4 4 3 3 4 2" xfId="27752"/>
    <cellStyle name="SAPBEXexcCritical4 4 3 3 5" xfId="27753"/>
    <cellStyle name="SAPBEXexcCritical4 4 3 3 5 2" xfId="27754"/>
    <cellStyle name="SAPBEXexcCritical4 4 3 3 6" xfId="27755"/>
    <cellStyle name="SAPBEXexcCritical4 4 3 4" xfId="27756"/>
    <cellStyle name="SAPBEXexcCritical4 4 3 4 2" xfId="27757"/>
    <cellStyle name="SAPBEXexcCritical4 4 3 4 2 2" xfId="27758"/>
    <cellStyle name="SAPBEXexcCritical4 4 3 4 3" xfId="27759"/>
    <cellStyle name="SAPBEXexcCritical4 4 3 5" xfId="27760"/>
    <cellStyle name="SAPBEXexcCritical4 4 3 5 2" xfId="27761"/>
    <cellStyle name="SAPBEXexcCritical4 4 3 5 2 2" xfId="27762"/>
    <cellStyle name="SAPBEXexcCritical4 4 3 5 3" xfId="27763"/>
    <cellStyle name="SAPBEXexcCritical4 4 3 6" xfId="27764"/>
    <cellStyle name="SAPBEXexcCritical4 4 3 6 2" xfId="27765"/>
    <cellStyle name="SAPBEXexcCritical4 4 3 7" xfId="27766"/>
    <cellStyle name="SAPBEXexcCritical4 4 3 7 2" xfId="27767"/>
    <cellStyle name="SAPBEXexcCritical4 4 3 8" xfId="27768"/>
    <cellStyle name="SAPBEXexcCritical4 4 3_Other Benefits Allocation %" xfId="27769"/>
    <cellStyle name="SAPBEXexcCritical4 4 4" xfId="27770"/>
    <cellStyle name="SAPBEXexcCritical4 4 4 2" xfId="27771"/>
    <cellStyle name="SAPBEXexcCritical4 4 4 2 2" xfId="27772"/>
    <cellStyle name="SAPBEXexcCritical4 4 4 2 3" xfId="27773"/>
    <cellStyle name="SAPBEXexcCritical4 4 4 3" xfId="27774"/>
    <cellStyle name="SAPBEXexcCritical4 4 4 4" xfId="27775"/>
    <cellStyle name="SAPBEXexcCritical4 4 5" xfId="27776"/>
    <cellStyle name="SAPBEXexcCritical4 4 5 2" xfId="27777"/>
    <cellStyle name="SAPBEXexcCritical4 4 5 2 2" xfId="27778"/>
    <cellStyle name="SAPBEXexcCritical4 4 5 2 3" xfId="27779"/>
    <cellStyle name="SAPBEXexcCritical4 4 5 3" xfId="27780"/>
    <cellStyle name="SAPBEXexcCritical4 4 5 4" xfId="27781"/>
    <cellStyle name="SAPBEXexcCritical4 4 6" xfId="27782"/>
    <cellStyle name="SAPBEXexcCritical4 4 6 2" xfId="27783"/>
    <cellStyle name="SAPBEXexcCritical4 4 6 2 2" xfId="27784"/>
    <cellStyle name="SAPBEXexcCritical4 4 6 2 3" xfId="27785"/>
    <cellStyle name="SAPBEXexcCritical4 4 6 3" xfId="27786"/>
    <cellStyle name="SAPBEXexcCritical4 4 6 4" xfId="27787"/>
    <cellStyle name="SAPBEXexcCritical4 4 7" xfId="27788"/>
    <cellStyle name="SAPBEXexcCritical4 4 7 2" xfId="27789"/>
    <cellStyle name="SAPBEXexcCritical4 4 7 2 2" xfId="27790"/>
    <cellStyle name="SAPBEXexcCritical4 4 7 3" xfId="27791"/>
    <cellStyle name="SAPBEXexcCritical4 4 8" xfId="27792"/>
    <cellStyle name="SAPBEXexcCritical4 4 8 2" xfId="27793"/>
    <cellStyle name="SAPBEXexcCritical4 4 8 2 2" xfId="27794"/>
    <cellStyle name="SAPBEXexcCritical4 4 8 3" xfId="27795"/>
    <cellStyle name="SAPBEXexcCritical4 4 9" xfId="27796"/>
    <cellStyle name="SAPBEXexcCritical4 4 9 2" xfId="27797"/>
    <cellStyle name="SAPBEXexcCritical4 4 9 2 2" xfId="27798"/>
    <cellStyle name="SAPBEXexcCritical4 4 9 3" xfId="27799"/>
    <cellStyle name="SAPBEXexcCritical4 4_401K Summary" xfId="27800"/>
    <cellStyle name="SAPBEXexcCritical4 5" xfId="27801"/>
    <cellStyle name="SAPBEXexcCritical4 5 2" xfId="27802"/>
    <cellStyle name="SAPBEXexcCritical4 5 2 2" xfId="27803"/>
    <cellStyle name="SAPBEXexcCritical4 5 2 2 2" xfId="27804"/>
    <cellStyle name="SAPBEXexcCritical4 5 2 2 3" xfId="27805"/>
    <cellStyle name="SAPBEXexcCritical4 5 2 3" xfId="27806"/>
    <cellStyle name="SAPBEXexcCritical4 5 2 4" xfId="27807"/>
    <cellStyle name="SAPBEXexcCritical4 5 3" xfId="27808"/>
    <cellStyle name="SAPBEXexcCritical4 5 3 2" xfId="27809"/>
    <cellStyle name="SAPBEXexcCritical4 5 3 2 2" xfId="27810"/>
    <cellStyle name="SAPBEXexcCritical4 5 3 2 3" xfId="27811"/>
    <cellStyle name="SAPBEXexcCritical4 5 3 3" xfId="27812"/>
    <cellStyle name="SAPBEXexcCritical4 5 3 4" xfId="27813"/>
    <cellStyle name="SAPBEXexcCritical4 5 4" xfId="27814"/>
    <cellStyle name="SAPBEXexcCritical4 5 4 2" xfId="27815"/>
    <cellStyle name="SAPBEXexcCritical4 5 4 2 2" xfId="27816"/>
    <cellStyle name="SAPBEXexcCritical4 5 4 2 3" xfId="27817"/>
    <cellStyle name="SAPBEXexcCritical4 5 4 3" xfId="27818"/>
    <cellStyle name="SAPBEXexcCritical4 5 4 4" xfId="27819"/>
    <cellStyle name="SAPBEXexcCritical4 5 5" xfId="27820"/>
    <cellStyle name="SAPBEXexcCritical4 5 5 2" xfId="27821"/>
    <cellStyle name="SAPBEXexcCritical4 5 5 2 2" xfId="27822"/>
    <cellStyle name="SAPBEXexcCritical4 5 5 2 3" xfId="27823"/>
    <cellStyle name="SAPBEXexcCritical4 5 5 3" xfId="27824"/>
    <cellStyle name="SAPBEXexcCritical4 5 5 4" xfId="27825"/>
    <cellStyle name="SAPBEXexcCritical4 5 6" xfId="27826"/>
    <cellStyle name="SAPBEXexcCritical4 5 6 2" xfId="27827"/>
    <cellStyle name="SAPBEXexcCritical4 5 6 2 2" xfId="27828"/>
    <cellStyle name="SAPBEXexcCritical4 5 6 2 3" xfId="27829"/>
    <cellStyle name="SAPBEXexcCritical4 5 6 3" xfId="27830"/>
    <cellStyle name="SAPBEXexcCritical4 5 6 4" xfId="27831"/>
    <cellStyle name="SAPBEXexcCritical4 5 7" xfId="27832"/>
    <cellStyle name="SAPBEXexcCritical4 5 7 2" xfId="27833"/>
    <cellStyle name="SAPBEXexcCritical4 5 7 3" xfId="27834"/>
    <cellStyle name="SAPBEXexcCritical4 5 8" xfId="27835"/>
    <cellStyle name="SAPBEXexcCritical4 5 9" xfId="27836"/>
    <cellStyle name="SAPBEXexcCritical4 5_Other Benefits Allocation %" xfId="27837"/>
    <cellStyle name="SAPBEXexcCritical4 6" xfId="27838"/>
    <cellStyle name="SAPBEXexcCritical4 6 2" xfId="27839"/>
    <cellStyle name="SAPBEXexcCritical4 6 2 2" xfId="27840"/>
    <cellStyle name="SAPBEXexcCritical4 6 2 2 2" xfId="27841"/>
    <cellStyle name="SAPBEXexcCritical4 6 2 2 3" xfId="27842"/>
    <cellStyle name="SAPBEXexcCritical4 6 2 3" xfId="27843"/>
    <cellStyle name="SAPBEXexcCritical4 6 2 4" xfId="27844"/>
    <cellStyle name="SAPBEXexcCritical4 6 3" xfId="27845"/>
    <cellStyle name="SAPBEXexcCritical4 6 3 2" xfId="27846"/>
    <cellStyle name="SAPBEXexcCritical4 6 3 2 2" xfId="27847"/>
    <cellStyle name="SAPBEXexcCritical4 6 3 2 3" xfId="27848"/>
    <cellStyle name="SAPBEXexcCritical4 6 3 3" xfId="27849"/>
    <cellStyle name="SAPBEXexcCritical4 6 3 4" xfId="27850"/>
    <cellStyle name="SAPBEXexcCritical4 6 4" xfId="27851"/>
    <cellStyle name="SAPBEXexcCritical4 6 4 2" xfId="27852"/>
    <cellStyle name="SAPBEXexcCritical4 6 4 2 2" xfId="27853"/>
    <cellStyle name="SAPBEXexcCritical4 6 4 2 3" xfId="27854"/>
    <cellStyle name="SAPBEXexcCritical4 6 4 3" xfId="27855"/>
    <cellStyle name="SAPBEXexcCritical4 6 4 4" xfId="27856"/>
    <cellStyle name="SAPBEXexcCritical4 6 5" xfId="27857"/>
    <cellStyle name="SAPBEXexcCritical4 6 5 2" xfId="27858"/>
    <cellStyle name="SAPBEXexcCritical4 6 5 2 2" xfId="27859"/>
    <cellStyle name="SAPBEXexcCritical4 6 5 2 3" xfId="27860"/>
    <cellStyle name="SAPBEXexcCritical4 6 5 3" xfId="27861"/>
    <cellStyle name="SAPBEXexcCritical4 6 5 4" xfId="27862"/>
    <cellStyle name="SAPBEXexcCritical4 6 6" xfId="27863"/>
    <cellStyle name="SAPBEXexcCritical4 6 6 2" xfId="27864"/>
    <cellStyle name="SAPBEXexcCritical4 6 6 2 2" xfId="27865"/>
    <cellStyle name="SAPBEXexcCritical4 6 6 2 3" xfId="27866"/>
    <cellStyle name="SAPBEXexcCritical4 6 6 3" xfId="27867"/>
    <cellStyle name="SAPBEXexcCritical4 6 6 4" xfId="27868"/>
    <cellStyle name="SAPBEXexcCritical4 6 7" xfId="27869"/>
    <cellStyle name="SAPBEXexcCritical4 6 7 2" xfId="27870"/>
    <cellStyle name="SAPBEXexcCritical4 6 7 3" xfId="27871"/>
    <cellStyle name="SAPBEXexcCritical4 6 8" xfId="27872"/>
    <cellStyle name="SAPBEXexcCritical4 6 9" xfId="27873"/>
    <cellStyle name="SAPBEXexcCritical4 6_Other Benefits Allocation %" xfId="27874"/>
    <cellStyle name="SAPBEXexcCritical4 7" xfId="27875"/>
    <cellStyle name="SAPBEXexcCritical4 7 2" xfId="27876"/>
    <cellStyle name="SAPBEXexcCritical4 7 2 2" xfId="27877"/>
    <cellStyle name="SAPBEXexcCritical4 7 2 3" xfId="27878"/>
    <cellStyle name="SAPBEXexcCritical4 7 3" xfId="27879"/>
    <cellStyle name="SAPBEXexcCritical4 7 4" xfId="27880"/>
    <cellStyle name="SAPBEXexcCritical4 7_Other Benefits Allocation %" xfId="27881"/>
    <cellStyle name="SAPBEXexcCritical4 8" xfId="27882"/>
    <cellStyle name="SAPBEXexcCritical4 8 2" xfId="27883"/>
    <cellStyle name="SAPBEXexcCritical4 8 2 2" xfId="27884"/>
    <cellStyle name="SAPBEXexcCritical4 8 2 3" xfId="27885"/>
    <cellStyle name="SAPBEXexcCritical4 8 3" xfId="27886"/>
    <cellStyle name="SAPBEXexcCritical4 8 4" xfId="27887"/>
    <cellStyle name="SAPBEXexcCritical4 8_Other Benefits Allocation %" xfId="27888"/>
    <cellStyle name="SAPBEXexcCritical4 9" xfId="27889"/>
    <cellStyle name="SAPBEXexcCritical4 9 2" xfId="27890"/>
    <cellStyle name="SAPBEXexcCritical4 9 2 2" xfId="27891"/>
    <cellStyle name="SAPBEXexcCritical4 9 2 2 2" xfId="27892"/>
    <cellStyle name="SAPBEXexcCritical4 9 2 2 2 2" xfId="27893"/>
    <cellStyle name="SAPBEXexcCritical4 9 2 2 3" xfId="27894"/>
    <cellStyle name="SAPBEXexcCritical4 9 2 3" xfId="27895"/>
    <cellStyle name="SAPBEXexcCritical4 9 2 3 2" xfId="27896"/>
    <cellStyle name="SAPBEXexcCritical4 9 2 3 2 2" xfId="27897"/>
    <cellStyle name="SAPBEXexcCritical4 9 2 3 3" xfId="27898"/>
    <cellStyle name="SAPBEXexcCritical4 9 2 4" xfId="27899"/>
    <cellStyle name="SAPBEXexcCritical4 9 2 4 2" xfId="27900"/>
    <cellStyle name="SAPBEXexcCritical4 9 2 5" xfId="27901"/>
    <cellStyle name="SAPBEXexcCritical4 9 2 5 2" xfId="27902"/>
    <cellStyle name="SAPBEXexcCritical4 9 2 6" xfId="27903"/>
    <cellStyle name="SAPBEXexcCritical4 9 3" xfId="27904"/>
    <cellStyle name="SAPBEXexcCritical4 9 3 2" xfId="27905"/>
    <cellStyle name="SAPBEXexcCritical4 9 3 2 2" xfId="27906"/>
    <cellStyle name="SAPBEXexcCritical4 9 3 2 2 2" xfId="27907"/>
    <cellStyle name="SAPBEXexcCritical4 9 3 2 3" xfId="27908"/>
    <cellStyle name="SAPBEXexcCritical4 9 3 3" xfId="27909"/>
    <cellStyle name="SAPBEXexcCritical4 9 3 3 2" xfId="27910"/>
    <cellStyle name="SAPBEXexcCritical4 9 3 3 2 2" xfId="27911"/>
    <cellStyle name="SAPBEXexcCritical4 9 3 3 3" xfId="27912"/>
    <cellStyle name="SAPBEXexcCritical4 9 3 4" xfId="27913"/>
    <cellStyle name="SAPBEXexcCritical4 9 3 4 2" xfId="27914"/>
    <cellStyle name="SAPBEXexcCritical4 9 3 5" xfId="27915"/>
    <cellStyle name="SAPBEXexcCritical4 9 3 5 2" xfId="27916"/>
    <cellStyle name="SAPBEXexcCritical4 9 3 6" xfId="27917"/>
    <cellStyle name="SAPBEXexcCritical4 9 4" xfId="27918"/>
    <cellStyle name="SAPBEXexcCritical4 9 4 2" xfId="27919"/>
    <cellStyle name="SAPBEXexcCritical4 9 4 2 2" xfId="27920"/>
    <cellStyle name="SAPBEXexcCritical4 9 4 3" xfId="27921"/>
    <cellStyle name="SAPBEXexcCritical4 9 5" xfId="27922"/>
    <cellStyle name="SAPBEXexcCritical4 9 5 2" xfId="27923"/>
    <cellStyle name="SAPBEXexcCritical4 9 5 2 2" xfId="27924"/>
    <cellStyle name="SAPBEXexcCritical4 9 5 3" xfId="27925"/>
    <cellStyle name="SAPBEXexcCritical4 9 6" xfId="27926"/>
    <cellStyle name="SAPBEXexcCritical4 9 6 2" xfId="27927"/>
    <cellStyle name="SAPBEXexcCritical4 9 7" xfId="27928"/>
    <cellStyle name="SAPBEXexcCritical4 9 7 2" xfId="27929"/>
    <cellStyle name="SAPBEXexcCritical4 9 8" xfId="27930"/>
    <cellStyle name="SAPBEXexcCritical4 9_Other Benefits Allocation %" xfId="27931"/>
    <cellStyle name="SAPBEXexcCritical4_2016-18 Budget Payroll" xfId="27932"/>
    <cellStyle name="SAPBEXexcCritical5" xfId="27933"/>
    <cellStyle name="SAPBEXexcCritical5 10" xfId="27934"/>
    <cellStyle name="SAPBEXexcCritical5 10 2" xfId="27935"/>
    <cellStyle name="SAPBEXexcCritical5 10 2 2" xfId="27936"/>
    <cellStyle name="SAPBEXexcCritical5 10 2 2 2" xfId="27937"/>
    <cellStyle name="SAPBEXexcCritical5 10 2 3" xfId="27938"/>
    <cellStyle name="SAPBEXexcCritical5 10 3" xfId="27939"/>
    <cellStyle name="SAPBEXexcCritical5 10 3 2" xfId="27940"/>
    <cellStyle name="SAPBEXexcCritical5 10 3 2 2" xfId="27941"/>
    <cellStyle name="SAPBEXexcCritical5 10 3 3" xfId="27942"/>
    <cellStyle name="SAPBEXexcCritical5 10 4" xfId="27943"/>
    <cellStyle name="SAPBEXexcCritical5 10 4 2" xfId="27944"/>
    <cellStyle name="SAPBEXexcCritical5 10 5" xfId="27945"/>
    <cellStyle name="SAPBEXexcCritical5 10 5 2" xfId="27946"/>
    <cellStyle name="SAPBEXexcCritical5 10 6" xfId="27947"/>
    <cellStyle name="SAPBEXexcCritical5 11" xfId="27948"/>
    <cellStyle name="SAPBEXexcCritical5 11 2" xfId="27949"/>
    <cellStyle name="SAPBEXexcCritical5 11 2 2" xfId="27950"/>
    <cellStyle name="SAPBEXexcCritical5 11 2 2 2" xfId="27951"/>
    <cellStyle name="SAPBEXexcCritical5 11 2 3" xfId="27952"/>
    <cellStyle name="SAPBEXexcCritical5 11 3" xfId="27953"/>
    <cellStyle name="SAPBEXexcCritical5 11 3 2" xfId="27954"/>
    <cellStyle name="SAPBEXexcCritical5 11 3 2 2" xfId="27955"/>
    <cellStyle name="SAPBEXexcCritical5 11 3 3" xfId="27956"/>
    <cellStyle name="SAPBEXexcCritical5 11 4" xfId="27957"/>
    <cellStyle name="SAPBEXexcCritical5 11 4 2" xfId="27958"/>
    <cellStyle name="SAPBEXexcCritical5 11 5" xfId="27959"/>
    <cellStyle name="SAPBEXexcCritical5 11 5 2" xfId="27960"/>
    <cellStyle name="SAPBEXexcCritical5 11 6" xfId="27961"/>
    <cellStyle name="SAPBEXexcCritical5 12" xfId="27962"/>
    <cellStyle name="SAPBEXexcCritical5 12 2" xfId="27963"/>
    <cellStyle name="SAPBEXexcCritical5 12 2 2" xfId="27964"/>
    <cellStyle name="SAPBEXexcCritical5 12 2 2 2" xfId="27965"/>
    <cellStyle name="SAPBEXexcCritical5 12 2 3" xfId="27966"/>
    <cellStyle name="SAPBEXexcCritical5 12 3" xfId="27967"/>
    <cellStyle name="SAPBEXexcCritical5 12 3 2" xfId="27968"/>
    <cellStyle name="SAPBEXexcCritical5 12 3 2 2" xfId="27969"/>
    <cellStyle name="SAPBEXexcCritical5 12 3 3" xfId="27970"/>
    <cellStyle name="SAPBEXexcCritical5 12 4" xfId="27971"/>
    <cellStyle name="SAPBEXexcCritical5 12 4 2" xfId="27972"/>
    <cellStyle name="SAPBEXexcCritical5 12 5" xfId="27973"/>
    <cellStyle name="SAPBEXexcCritical5 12 5 2" xfId="27974"/>
    <cellStyle name="SAPBEXexcCritical5 12 6" xfId="27975"/>
    <cellStyle name="SAPBEXexcCritical5 13" xfId="27976"/>
    <cellStyle name="SAPBEXexcCritical5 13 2" xfId="27977"/>
    <cellStyle name="SAPBEXexcCritical5 13 2 2" xfId="27978"/>
    <cellStyle name="SAPBEXexcCritical5 13 3" xfId="27979"/>
    <cellStyle name="SAPBEXexcCritical5 14" xfId="27980"/>
    <cellStyle name="SAPBEXexcCritical5 14 2" xfId="27981"/>
    <cellStyle name="SAPBEXexcCritical5 14 2 2" xfId="27982"/>
    <cellStyle name="SAPBEXexcCritical5 14 3" xfId="27983"/>
    <cellStyle name="SAPBEXexcCritical5 15" xfId="27984"/>
    <cellStyle name="SAPBEXexcCritical5 15 2" xfId="27985"/>
    <cellStyle name="SAPBEXexcCritical5 15 2 2" xfId="27986"/>
    <cellStyle name="SAPBEXexcCritical5 15 3" xfId="27987"/>
    <cellStyle name="SAPBEXexcCritical5 16" xfId="27988"/>
    <cellStyle name="SAPBEXexcCritical5 17" xfId="27989"/>
    <cellStyle name="SAPBEXexcCritical5 2" xfId="27990"/>
    <cellStyle name="SAPBEXexcCritical5 2 10" xfId="27991"/>
    <cellStyle name="SAPBEXexcCritical5 2 10 2" xfId="27992"/>
    <cellStyle name="SAPBEXexcCritical5 2 10 2 2" xfId="27993"/>
    <cellStyle name="SAPBEXexcCritical5 2 10 3" xfId="27994"/>
    <cellStyle name="SAPBEXexcCritical5 2 11" xfId="27995"/>
    <cellStyle name="SAPBEXexcCritical5 2 11 2" xfId="27996"/>
    <cellStyle name="SAPBEXexcCritical5 2 11 2 2" xfId="27997"/>
    <cellStyle name="SAPBEXexcCritical5 2 11 3" xfId="27998"/>
    <cellStyle name="SAPBEXexcCritical5 2 12" xfId="27999"/>
    <cellStyle name="SAPBEXexcCritical5 2 12 2" xfId="28000"/>
    <cellStyle name="SAPBEXexcCritical5 2 12 2 2" xfId="28001"/>
    <cellStyle name="SAPBEXexcCritical5 2 12 3" xfId="28002"/>
    <cellStyle name="SAPBEXexcCritical5 2 13" xfId="28003"/>
    <cellStyle name="SAPBEXexcCritical5 2 13 2" xfId="28004"/>
    <cellStyle name="SAPBEXexcCritical5 2 13 2 2" xfId="28005"/>
    <cellStyle name="SAPBEXexcCritical5 2 13 3" xfId="28006"/>
    <cellStyle name="SAPBEXexcCritical5 2 14" xfId="28007"/>
    <cellStyle name="SAPBEXexcCritical5 2 14 2" xfId="28008"/>
    <cellStyle name="SAPBEXexcCritical5 2 14 3" xfId="28009"/>
    <cellStyle name="SAPBEXexcCritical5 2 15" xfId="28010"/>
    <cellStyle name="SAPBEXexcCritical5 2 16" xfId="28011"/>
    <cellStyle name="SAPBEXexcCritical5 2 2" xfId="28012"/>
    <cellStyle name="SAPBEXexcCritical5 2 2 10" xfId="28013"/>
    <cellStyle name="SAPBEXexcCritical5 2 2 10 2" xfId="28014"/>
    <cellStyle name="SAPBEXexcCritical5 2 2 10 2 2" xfId="28015"/>
    <cellStyle name="SAPBEXexcCritical5 2 2 10 3" xfId="28016"/>
    <cellStyle name="SAPBEXexcCritical5 2 2 11" xfId="28017"/>
    <cellStyle name="SAPBEXexcCritical5 2 2 11 2" xfId="28018"/>
    <cellStyle name="SAPBEXexcCritical5 2 2 11 2 2" xfId="28019"/>
    <cellStyle name="SAPBEXexcCritical5 2 2 11 3" xfId="28020"/>
    <cellStyle name="SAPBEXexcCritical5 2 2 12" xfId="28021"/>
    <cellStyle name="SAPBEXexcCritical5 2 2 2" xfId="28022"/>
    <cellStyle name="SAPBEXexcCritical5 2 2 2 2" xfId="28023"/>
    <cellStyle name="SAPBEXexcCritical5 2 2 2 2 2" xfId="28024"/>
    <cellStyle name="SAPBEXexcCritical5 2 2 2 2 2 2" xfId="28025"/>
    <cellStyle name="SAPBEXexcCritical5 2 2 2 2 2 2 2" xfId="28026"/>
    <cellStyle name="SAPBEXexcCritical5 2 2 2 2 2 3" xfId="28027"/>
    <cellStyle name="SAPBEXexcCritical5 2 2 2 2 3" xfId="28028"/>
    <cellStyle name="SAPBEXexcCritical5 2 2 2 2 3 2" xfId="28029"/>
    <cellStyle name="SAPBEXexcCritical5 2 2 2 2 3 2 2" xfId="28030"/>
    <cellStyle name="SAPBEXexcCritical5 2 2 2 2 3 3" xfId="28031"/>
    <cellStyle name="SAPBEXexcCritical5 2 2 2 2 4" xfId="28032"/>
    <cellStyle name="SAPBEXexcCritical5 2 2 2 2 4 2" xfId="28033"/>
    <cellStyle name="SAPBEXexcCritical5 2 2 2 2 5" xfId="28034"/>
    <cellStyle name="SAPBEXexcCritical5 2 2 2 2 5 2" xfId="28035"/>
    <cellStyle name="SAPBEXexcCritical5 2 2 2 2 6" xfId="28036"/>
    <cellStyle name="SAPBEXexcCritical5 2 2 2 3" xfId="28037"/>
    <cellStyle name="SAPBEXexcCritical5 2 2 2 3 2" xfId="28038"/>
    <cellStyle name="SAPBEXexcCritical5 2 2 2 3 2 2" xfId="28039"/>
    <cellStyle name="SAPBEXexcCritical5 2 2 2 3 2 2 2" xfId="28040"/>
    <cellStyle name="SAPBEXexcCritical5 2 2 2 3 2 3" xfId="28041"/>
    <cellStyle name="SAPBEXexcCritical5 2 2 2 3 3" xfId="28042"/>
    <cellStyle name="SAPBEXexcCritical5 2 2 2 3 3 2" xfId="28043"/>
    <cellStyle name="SAPBEXexcCritical5 2 2 2 3 3 2 2" xfId="28044"/>
    <cellStyle name="SAPBEXexcCritical5 2 2 2 3 3 3" xfId="28045"/>
    <cellStyle name="SAPBEXexcCritical5 2 2 2 3 4" xfId="28046"/>
    <cellStyle name="SAPBEXexcCritical5 2 2 2 3 4 2" xfId="28047"/>
    <cellStyle name="SAPBEXexcCritical5 2 2 2 3 5" xfId="28048"/>
    <cellStyle name="SAPBEXexcCritical5 2 2 2 3 5 2" xfId="28049"/>
    <cellStyle name="SAPBEXexcCritical5 2 2 2 3 6" xfId="28050"/>
    <cellStyle name="SAPBEXexcCritical5 2 2 2 4" xfId="28051"/>
    <cellStyle name="SAPBEXexcCritical5 2 2 2 4 2" xfId="28052"/>
    <cellStyle name="SAPBEXexcCritical5 2 2 2 4 2 2" xfId="28053"/>
    <cellStyle name="SAPBEXexcCritical5 2 2 2 4 2 2 2" xfId="28054"/>
    <cellStyle name="SAPBEXexcCritical5 2 2 2 4 2 3" xfId="28055"/>
    <cellStyle name="SAPBEXexcCritical5 2 2 2 4 3" xfId="28056"/>
    <cellStyle name="SAPBEXexcCritical5 2 2 2 4 3 2" xfId="28057"/>
    <cellStyle name="SAPBEXexcCritical5 2 2 2 4 3 2 2" xfId="28058"/>
    <cellStyle name="SAPBEXexcCritical5 2 2 2 4 3 3" xfId="28059"/>
    <cellStyle name="SAPBEXexcCritical5 2 2 2 4 4" xfId="28060"/>
    <cellStyle name="SAPBEXexcCritical5 2 2 2 4 4 2" xfId="28061"/>
    <cellStyle name="SAPBEXexcCritical5 2 2 2 4 5" xfId="28062"/>
    <cellStyle name="SAPBEXexcCritical5 2 2 2 4 5 2" xfId="28063"/>
    <cellStyle name="SAPBEXexcCritical5 2 2 2 4 6" xfId="28064"/>
    <cellStyle name="SAPBEXexcCritical5 2 2 2 5" xfId="28065"/>
    <cellStyle name="SAPBEXexcCritical5 2 2 2 5 2" xfId="28066"/>
    <cellStyle name="SAPBEXexcCritical5 2 2 2 5 2 2" xfId="28067"/>
    <cellStyle name="SAPBEXexcCritical5 2 2 2 5 2 3" xfId="28068"/>
    <cellStyle name="SAPBEXexcCritical5 2 2 2 5 3" xfId="28069"/>
    <cellStyle name="SAPBEXexcCritical5 2 2 2 5 4" xfId="28070"/>
    <cellStyle name="SAPBEXexcCritical5 2 2 2 6" xfId="28071"/>
    <cellStyle name="SAPBEXexcCritical5 2 2 2 6 2" xfId="28072"/>
    <cellStyle name="SAPBEXexcCritical5 2 2 2 6 2 2" xfId="28073"/>
    <cellStyle name="SAPBEXexcCritical5 2 2 2 6 2 3" xfId="28074"/>
    <cellStyle name="SAPBEXexcCritical5 2 2 2 6 3" xfId="28075"/>
    <cellStyle name="SAPBEXexcCritical5 2 2 2 6 4" xfId="28076"/>
    <cellStyle name="SAPBEXexcCritical5 2 2 2 7" xfId="28077"/>
    <cellStyle name="SAPBEXexcCritical5 2 2 2 7 2" xfId="28078"/>
    <cellStyle name="SAPBEXexcCritical5 2 2 2 7 3" xfId="28079"/>
    <cellStyle name="SAPBEXexcCritical5 2 2 2 8" xfId="28080"/>
    <cellStyle name="SAPBEXexcCritical5 2 2 2 9" xfId="28081"/>
    <cellStyle name="SAPBEXexcCritical5 2 2 2_Other Benefits Allocation %" xfId="28082"/>
    <cellStyle name="SAPBEXexcCritical5 2 2 3" xfId="28083"/>
    <cellStyle name="SAPBEXexcCritical5 2 2 3 2" xfId="28084"/>
    <cellStyle name="SAPBEXexcCritical5 2 2 3 2 2" xfId="28085"/>
    <cellStyle name="SAPBEXexcCritical5 2 2 3 2 2 2" xfId="28086"/>
    <cellStyle name="SAPBEXexcCritical5 2 2 3 2 2 2 2" xfId="28087"/>
    <cellStyle name="SAPBEXexcCritical5 2 2 3 2 2 3" xfId="28088"/>
    <cellStyle name="SAPBEXexcCritical5 2 2 3 2 3" xfId="28089"/>
    <cellStyle name="SAPBEXexcCritical5 2 2 3 2 3 2" xfId="28090"/>
    <cellStyle name="SAPBEXexcCritical5 2 2 3 2 3 2 2" xfId="28091"/>
    <cellStyle name="SAPBEXexcCritical5 2 2 3 2 3 3" xfId="28092"/>
    <cellStyle name="SAPBEXexcCritical5 2 2 3 2 4" xfId="28093"/>
    <cellStyle name="SAPBEXexcCritical5 2 2 3 2 4 2" xfId="28094"/>
    <cellStyle name="SAPBEXexcCritical5 2 2 3 2 5" xfId="28095"/>
    <cellStyle name="SAPBEXexcCritical5 2 2 3 2 5 2" xfId="28096"/>
    <cellStyle name="SAPBEXexcCritical5 2 2 3 2 6" xfId="28097"/>
    <cellStyle name="SAPBEXexcCritical5 2 2 3 3" xfId="28098"/>
    <cellStyle name="SAPBEXexcCritical5 2 2 3 3 2" xfId="28099"/>
    <cellStyle name="SAPBEXexcCritical5 2 2 3 3 2 2" xfId="28100"/>
    <cellStyle name="SAPBEXexcCritical5 2 2 3 3 2 2 2" xfId="28101"/>
    <cellStyle name="SAPBEXexcCritical5 2 2 3 3 2 3" xfId="28102"/>
    <cellStyle name="SAPBEXexcCritical5 2 2 3 3 3" xfId="28103"/>
    <cellStyle name="SAPBEXexcCritical5 2 2 3 3 3 2" xfId="28104"/>
    <cellStyle name="SAPBEXexcCritical5 2 2 3 3 3 2 2" xfId="28105"/>
    <cellStyle name="SAPBEXexcCritical5 2 2 3 3 3 3" xfId="28106"/>
    <cellStyle name="SAPBEXexcCritical5 2 2 3 3 4" xfId="28107"/>
    <cellStyle name="SAPBEXexcCritical5 2 2 3 3 4 2" xfId="28108"/>
    <cellStyle name="SAPBEXexcCritical5 2 2 3 3 5" xfId="28109"/>
    <cellStyle name="SAPBEXexcCritical5 2 2 3 3 5 2" xfId="28110"/>
    <cellStyle name="SAPBEXexcCritical5 2 2 3 3 6" xfId="28111"/>
    <cellStyle name="SAPBEXexcCritical5 2 2 3 4" xfId="28112"/>
    <cellStyle name="SAPBEXexcCritical5 2 2 3 4 2" xfId="28113"/>
    <cellStyle name="SAPBEXexcCritical5 2 2 3 4 2 2" xfId="28114"/>
    <cellStyle name="SAPBEXexcCritical5 2 2 3 4 2 3" xfId="28115"/>
    <cellStyle name="SAPBEXexcCritical5 2 2 3 4 3" xfId="28116"/>
    <cellStyle name="SAPBEXexcCritical5 2 2 3 4 4" xfId="28117"/>
    <cellStyle name="SAPBEXexcCritical5 2 2 3 5" xfId="28118"/>
    <cellStyle name="SAPBEXexcCritical5 2 2 3 5 2" xfId="28119"/>
    <cellStyle name="SAPBEXexcCritical5 2 2 3 5 2 2" xfId="28120"/>
    <cellStyle name="SAPBEXexcCritical5 2 2 3 5 2 3" xfId="28121"/>
    <cellStyle name="SAPBEXexcCritical5 2 2 3 5 3" xfId="28122"/>
    <cellStyle name="SAPBEXexcCritical5 2 2 3 5 4" xfId="28123"/>
    <cellStyle name="SAPBEXexcCritical5 2 2 3 6" xfId="28124"/>
    <cellStyle name="SAPBEXexcCritical5 2 2 3 6 2" xfId="28125"/>
    <cellStyle name="SAPBEXexcCritical5 2 2 3 6 2 2" xfId="28126"/>
    <cellStyle name="SAPBEXexcCritical5 2 2 3 6 2 3" xfId="28127"/>
    <cellStyle name="SAPBEXexcCritical5 2 2 3 6 3" xfId="28128"/>
    <cellStyle name="SAPBEXexcCritical5 2 2 3 6 4" xfId="28129"/>
    <cellStyle name="SAPBEXexcCritical5 2 2 3 7" xfId="28130"/>
    <cellStyle name="SAPBEXexcCritical5 2 2 3 7 2" xfId="28131"/>
    <cellStyle name="SAPBEXexcCritical5 2 2 3 7 3" xfId="28132"/>
    <cellStyle name="SAPBEXexcCritical5 2 2 3 8" xfId="28133"/>
    <cellStyle name="SAPBEXexcCritical5 2 2 3 9" xfId="28134"/>
    <cellStyle name="SAPBEXexcCritical5 2 2 3_Other Benefits Allocation %" xfId="28135"/>
    <cellStyle name="SAPBEXexcCritical5 2 2 4" xfId="28136"/>
    <cellStyle name="SAPBEXexcCritical5 2 2 4 2" xfId="28137"/>
    <cellStyle name="SAPBEXexcCritical5 2 2 4 2 2" xfId="28138"/>
    <cellStyle name="SAPBEXexcCritical5 2 2 4 2 2 2" xfId="28139"/>
    <cellStyle name="SAPBEXexcCritical5 2 2 4 2 2 3" xfId="28140"/>
    <cellStyle name="SAPBEXexcCritical5 2 2 4 2 3" xfId="28141"/>
    <cellStyle name="SAPBEXexcCritical5 2 2 4 2 4" xfId="28142"/>
    <cellStyle name="SAPBEXexcCritical5 2 2 4 3" xfId="28143"/>
    <cellStyle name="SAPBEXexcCritical5 2 2 4 3 2" xfId="28144"/>
    <cellStyle name="SAPBEXexcCritical5 2 2 4 3 2 2" xfId="28145"/>
    <cellStyle name="SAPBEXexcCritical5 2 2 4 3 2 3" xfId="28146"/>
    <cellStyle name="SAPBEXexcCritical5 2 2 4 3 3" xfId="28147"/>
    <cellStyle name="SAPBEXexcCritical5 2 2 4 3 4" xfId="28148"/>
    <cellStyle name="SAPBEXexcCritical5 2 2 4 4" xfId="28149"/>
    <cellStyle name="SAPBEXexcCritical5 2 2 4 4 2" xfId="28150"/>
    <cellStyle name="SAPBEXexcCritical5 2 2 4 4 2 2" xfId="28151"/>
    <cellStyle name="SAPBEXexcCritical5 2 2 4 4 2 3" xfId="28152"/>
    <cellStyle name="SAPBEXexcCritical5 2 2 4 4 3" xfId="28153"/>
    <cellStyle name="SAPBEXexcCritical5 2 2 4 4 4" xfId="28154"/>
    <cellStyle name="SAPBEXexcCritical5 2 2 4 5" xfId="28155"/>
    <cellStyle name="SAPBEXexcCritical5 2 2 4 5 2" xfId="28156"/>
    <cellStyle name="SAPBEXexcCritical5 2 2 4 5 2 2" xfId="28157"/>
    <cellStyle name="SAPBEXexcCritical5 2 2 4 5 2 3" xfId="28158"/>
    <cellStyle name="SAPBEXexcCritical5 2 2 4 5 3" xfId="28159"/>
    <cellStyle name="SAPBEXexcCritical5 2 2 4 5 4" xfId="28160"/>
    <cellStyle name="SAPBEXexcCritical5 2 2 4 6" xfId="28161"/>
    <cellStyle name="SAPBEXexcCritical5 2 2 4 6 2" xfId="28162"/>
    <cellStyle name="SAPBEXexcCritical5 2 2 4 6 2 2" xfId="28163"/>
    <cellStyle name="SAPBEXexcCritical5 2 2 4 6 2 3" xfId="28164"/>
    <cellStyle name="SAPBEXexcCritical5 2 2 4 6 3" xfId="28165"/>
    <cellStyle name="SAPBEXexcCritical5 2 2 4 6 4" xfId="28166"/>
    <cellStyle name="SAPBEXexcCritical5 2 2 4 7" xfId="28167"/>
    <cellStyle name="SAPBEXexcCritical5 2 2 4 7 2" xfId="28168"/>
    <cellStyle name="SAPBEXexcCritical5 2 2 4 7 3" xfId="28169"/>
    <cellStyle name="SAPBEXexcCritical5 2 2 4 8" xfId="28170"/>
    <cellStyle name="SAPBEXexcCritical5 2 2 4 9" xfId="28171"/>
    <cellStyle name="SAPBEXexcCritical5 2 2 5" xfId="28172"/>
    <cellStyle name="SAPBEXexcCritical5 2 2 5 2" xfId="28173"/>
    <cellStyle name="SAPBEXexcCritical5 2 2 5 2 2" xfId="28174"/>
    <cellStyle name="SAPBEXexcCritical5 2 2 5 2 3" xfId="28175"/>
    <cellStyle name="SAPBEXexcCritical5 2 2 5 3" xfId="28176"/>
    <cellStyle name="SAPBEXexcCritical5 2 2 5 4" xfId="28177"/>
    <cellStyle name="SAPBEXexcCritical5 2 2 6" xfId="28178"/>
    <cellStyle name="SAPBEXexcCritical5 2 2 6 2" xfId="28179"/>
    <cellStyle name="SAPBEXexcCritical5 2 2 6 2 2" xfId="28180"/>
    <cellStyle name="SAPBEXexcCritical5 2 2 6 2 3" xfId="28181"/>
    <cellStyle name="SAPBEXexcCritical5 2 2 6 3" xfId="28182"/>
    <cellStyle name="SAPBEXexcCritical5 2 2 6 4" xfId="28183"/>
    <cellStyle name="SAPBEXexcCritical5 2 2 7" xfId="28184"/>
    <cellStyle name="SAPBEXexcCritical5 2 2 7 2" xfId="28185"/>
    <cellStyle name="SAPBEXexcCritical5 2 2 7 2 2" xfId="28186"/>
    <cellStyle name="SAPBEXexcCritical5 2 2 7 2 3" xfId="28187"/>
    <cellStyle name="SAPBEXexcCritical5 2 2 7 3" xfId="28188"/>
    <cellStyle name="SAPBEXexcCritical5 2 2 7 4" xfId="28189"/>
    <cellStyle name="SAPBEXexcCritical5 2 2 8" xfId="28190"/>
    <cellStyle name="SAPBEXexcCritical5 2 2 8 2" xfId="28191"/>
    <cellStyle name="SAPBEXexcCritical5 2 2 8 2 2" xfId="28192"/>
    <cellStyle name="SAPBEXexcCritical5 2 2 8 2 3" xfId="28193"/>
    <cellStyle name="SAPBEXexcCritical5 2 2 8 3" xfId="28194"/>
    <cellStyle name="SAPBEXexcCritical5 2 2 8 4" xfId="28195"/>
    <cellStyle name="SAPBEXexcCritical5 2 2 9" xfId="28196"/>
    <cellStyle name="SAPBEXexcCritical5 2 2 9 2" xfId="28197"/>
    <cellStyle name="SAPBEXexcCritical5 2 2 9 2 2" xfId="28198"/>
    <cellStyle name="SAPBEXexcCritical5 2 2 9 2 3" xfId="28199"/>
    <cellStyle name="SAPBEXexcCritical5 2 2 9 3" xfId="28200"/>
    <cellStyle name="SAPBEXexcCritical5 2 2 9 4" xfId="28201"/>
    <cellStyle name="SAPBEXexcCritical5 2 2_401K Summary" xfId="28202"/>
    <cellStyle name="SAPBEXexcCritical5 2 3" xfId="28203"/>
    <cellStyle name="SAPBEXexcCritical5 2 3 10" xfId="28204"/>
    <cellStyle name="SAPBEXexcCritical5 2 3 10 2" xfId="28205"/>
    <cellStyle name="SAPBEXexcCritical5 2 3 10 2 2" xfId="28206"/>
    <cellStyle name="SAPBEXexcCritical5 2 3 10 3" xfId="28207"/>
    <cellStyle name="SAPBEXexcCritical5 2 3 11" xfId="28208"/>
    <cellStyle name="SAPBEXexcCritical5 2 3 11 2" xfId="28209"/>
    <cellStyle name="SAPBEXexcCritical5 2 3 11 2 2" xfId="28210"/>
    <cellStyle name="SAPBEXexcCritical5 2 3 11 3" xfId="28211"/>
    <cellStyle name="SAPBEXexcCritical5 2 3 12" xfId="28212"/>
    <cellStyle name="SAPBEXexcCritical5 2 3 2" xfId="28213"/>
    <cellStyle name="SAPBEXexcCritical5 2 3 2 2" xfId="28214"/>
    <cellStyle name="SAPBEXexcCritical5 2 3 2 2 2" xfId="28215"/>
    <cellStyle name="SAPBEXexcCritical5 2 3 2 2 2 2" xfId="28216"/>
    <cellStyle name="SAPBEXexcCritical5 2 3 2 2 2 2 2" xfId="28217"/>
    <cellStyle name="SAPBEXexcCritical5 2 3 2 2 2 3" xfId="28218"/>
    <cellStyle name="SAPBEXexcCritical5 2 3 2 2 3" xfId="28219"/>
    <cellStyle name="SAPBEXexcCritical5 2 3 2 2 3 2" xfId="28220"/>
    <cellStyle name="SAPBEXexcCritical5 2 3 2 2 3 2 2" xfId="28221"/>
    <cellStyle name="SAPBEXexcCritical5 2 3 2 2 3 3" xfId="28222"/>
    <cellStyle name="SAPBEXexcCritical5 2 3 2 2 4" xfId="28223"/>
    <cellStyle name="SAPBEXexcCritical5 2 3 2 2 4 2" xfId="28224"/>
    <cellStyle name="SAPBEXexcCritical5 2 3 2 2 5" xfId="28225"/>
    <cellStyle name="SAPBEXexcCritical5 2 3 2 2 5 2" xfId="28226"/>
    <cellStyle name="SAPBEXexcCritical5 2 3 2 2 6" xfId="28227"/>
    <cellStyle name="SAPBEXexcCritical5 2 3 2 3" xfId="28228"/>
    <cellStyle name="SAPBEXexcCritical5 2 3 2 3 2" xfId="28229"/>
    <cellStyle name="SAPBEXexcCritical5 2 3 2 3 2 2" xfId="28230"/>
    <cellStyle name="SAPBEXexcCritical5 2 3 2 3 2 2 2" xfId="28231"/>
    <cellStyle name="SAPBEXexcCritical5 2 3 2 3 2 3" xfId="28232"/>
    <cellStyle name="SAPBEXexcCritical5 2 3 2 3 3" xfId="28233"/>
    <cellStyle name="SAPBEXexcCritical5 2 3 2 3 3 2" xfId="28234"/>
    <cellStyle name="SAPBEXexcCritical5 2 3 2 3 3 2 2" xfId="28235"/>
    <cellStyle name="SAPBEXexcCritical5 2 3 2 3 3 3" xfId="28236"/>
    <cellStyle name="SAPBEXexcCritical5 2 3 2 3 4" xfId="28237"/>
    <cellStyle name="SAPBEXexcCritical5 2 3 2 3 4 2" xfId="28238"/>
    <cellStyle name="SAPBEXexcCritical5 2 3 2 3 5" xfId="28239"/>
    <cellStyle name="SAPBEXexcCritical5 2 3 2 3 5 2" xfId="28240"/>
    <cellStyle name="SAPBEXexcCritical5 2 3 2 3 6" xfId="28241"/>
    <cellStyle name="SAPBEXexcCritical5 2 3 2 4" xfId="28242"/>
    <cellStyle name="SAPBEXexcCritical5 2 3 2 4 2" xfId="28243"/>
    <cellStyle name="SAPBEXexcCritical5 2 3 2 4 2 2" xfId="28244"/>
    <cellStyle name="SAPBEXexcCritical5 2 3 2 4 2 2 2" xfId="28245"/>
    <cellStyle name="SAPBEXexcCritical5 2 3 2 4 2 3" xfId="28246"/>
    <cellStyle name="SAPBEXexcCritical5 2 3 2 4 3" xfId="28247"/>
    <cellStyle name="SAPBEXexcCritical5 2 3 2 4 3 2" xfId="28248"/>
    <cellStyle name="SAPBEXexcCritical5 2 3 2 4 3 2 2" xfId="28249"/>
    <cellStyle name="SAPBEXexcCritical5 2 3 2 4 3 3" xfId="28250"/>
    <cellStyle name="SAPBEXexcCritical5 2 3 2 4 4" xfId="28251"/>
    <cellStyle name="SAPBEXexcCritical5 2 3 2 4 4 2" xfId="28252"/>
    <cellStyle name="SAPBEXexcCritical5 2 3 2 4 5" xfId="28253"/>
    <cellStyle name="SAPBEXexcCritical5 2 3 2 4 5 2" xfId="28254"/>
    <cellStyle name="SAPBEXexcCritical5 2 3 2 4 6" xfId="28255"/>
    <cellStyle name="SAPBEXexcCritical5 2 3 2 5" xfId="28256"/>
    <cellStyle name="SAPBEXexcCritical5 2 3 2 5 2" xfId="28257"/>
    <cellStyle name="SAPBEXexcCritical5 2 3 2 5 2 2" xfId="28258"/>
    <cellStyle name="SAPBEXexcCritical5 2 3 2 5 3" xfId="28259"/>
    <cellStyle name="SAPBEXexcCritical5 2 3 2 6" xfId="28260"/>
    <cellStyle name="SAPBEXexcCritical5 2 3 2_Other Benefits Allocation %" xfId="28261"/>
    <cellStyle name="SAPBEXexcCritical5 2 3 3" xfId="28262"/>
    <cellStyle name="SAPBEXexcCritical5 2 3 3 2" xfId="28263"/>
    <cellStyle name="SAPBEXexcCritical5 2 3 3 2 2" xfId="28264"/>
    <cellStyle name="SAPBEXexcCritical5 2 3 3 2 2 2" xfId="28265"/>
    <cellStyle name="SAPBEXexcCritical5 2 3 3 2 2 2 2" xfId="28266"/>
    <cellStyle name="SAPBEXexcCritical5 2 3 3 2 2 3" xfId="28267"/>
    <cellStyle name="SAPBEXexcCritical5 2 3 3 2 3" xfId="28268"/>
    <cellStyle name="SAPBEXexcCritical5 2 3 3 2 3 2" xfId="28269"/>
    <cellStyle name="SAPBEXexcCritical5 2 3 3 2 3 2 2" xfId="28270"/>
    <cellStyle name="SAPBEXexcCritical5 2 3 3 2 3 3" xfId="28271"/>
    <cellStyle name="SAPBEXexcCritical5 2 3 3 2 4" xfId="28272"/>
    <cellStyle name="SAPBEXexcCritical5 2 3 3 2 4 2" xfId="28273"/>
    <cellStyle name="SAPBEXexcCritical5 2 3 3 2 5" xfId="28274"/>
    <cellStyle name="SAPBEXexcCritical5 2 3 3 2 5 2" xfId="28275"/>
    <cellStyle name="SAPBEXexcCritical5 2 3 3 2 6" xfId="28276"/>
    <cellStyle name="SAPBEXexcCritical5 2 3 3 3" xfId="28277"/>
    <cellStyle name="SAPBEXexcCritical5 2 3 3 3 2" xfId="28278"/>
    <cellStyle name="SAPBEXexcCritical5 2 3 3 3 2 2" xfId="28279"/>
    <cellStyle name="SAPBEXexcCritical5 2 3 3 3 2 2 2" xfId="28280"/>
    <cellStyle name="SAPBEXexcCritical5 2 3 3 3 2 3" xfId="28281"/>
    <cellStyle name="SAPBEXexcCritical5 2 3 3 3 3" xfId="28282"/>
    <cellStyle name="SAPBEXexcCritical5 2 3 3 3 3 2" xfId="28283"/>
    <cellStyle name="SAPBEXexcCritical5 2 3 3 3 3 2 2" xfId="28284"/>
    <cellStyle name="SAPBEXexcCritical5 2 3 3 3 3 3" xfId="28285"/>
    <cellStyle name="SAPBEXexcCritical5 2 3 3 3 4" xfId="28286"/>
    <cellStyle name="SAPBEXexcCritical5 2 3 3 3 4 2" xfId="28287"/>
    <cellStyle name="SAPBEXexcCritical5 2 3 3 3 5" xfId="28288"/>
    <cellStyle name="SAPBEXexcCritical5 2 3 3 3 5 2" xfId="28289"/>
    <cellStyle name="SAPBEXexcCritical5 2 3 3 3 6" xfId="28290"/>
    <cellStyle name="SAPBEXexcCritical5 2 3 3 4" xfId="28291"/>
    <cellStyle name="SAPBEXexcCritical5 2 3 3 4 2" xfId="28292"/>
    <cellStyle name="SAPBEXexcCritical5 2 3 3 4 2 2" xfId="28293"/>
    <cellStyle name="SAPBEXexcCritical5 2 3 3 4 3" xfId="28294"/>
    <cellStyle name="SAPBEXexcCritical5 2 3 3 5" xfId="28295"/>
    <cellStyle name="SAPBEXexcCritical5 2 3 3 5 2" xfId="28296"/>
    <cellStyle name="SAPBEXexcCritical5 2 3 3 5 2 2" xfId="28297"/>
    <cellStyle name="SAPBEXexcCritical5 2 3 3 5 3" xfId="28298"/>
    <cellStyle name="SAPBEXexcCritical5 2 3 3 6" xfId="28299"/>
    <cellStyle name="SAPBEXexcCritical5 2 3 3 6 2" xfId="28300"/>
    <cellStyle name="SAPBEXexcCritical5 2 3 3 7" xfId="28301"/>
    <cellStyle name="SAPBEXexcCritical5 2 3 3 7 2" xfId="28302"/>
    <cellStyle name="SAPBEXexcCritical5 2 3 3 8" xfId="28303"/>
    <cellStyle name="SAPBEXexcCritical5 2 3 3_Other Benefits Allocation %" xfId="28304"/>
    <cellStyle name="SAPBEXexcCritical5 2 3 4" xfId="28305"/>
    <cellStyle name="SAPBEXexcCritical5 2 3 4 2" xfId="28306"/>
    <cellStyle name="SAPBEXexcCritical5 2 3 4 2 2" xfId="28307"/>
    <cellStyle name="SAPBEXexcCritical5 2 3 4 2 3" xfId="28308"/>
    <cellStyle name="SAPBEXexcCritical5 2 3 4 3" xfId="28309"/>
    <cellStyle name="SAPBEXexcCritical5 2 3 4 4" xfId="28310"/>
    <cellStyle name="SAPBEXexcCritical5 2 3 5" xfId="28311"/>
    <cellStyle name="SAPBEXexcCritical5 2 3 5 2" xfId="28312"/>
    <cellStyle name="SAPBEXexcCritical5 2 3 5 2 2" xfId="28313"/>
    <cellStyle name="SAPBEXexcCritical5 2 3 5 2 3" xfId="28314"/>
    <cellStyle name="SAPBEXexcCritical5 2 3 5 3" xfId="28315"/>
    <cellStyle name="SAPBEXexcCritical5 2 3 5 4" xfId="28316"/>
    <cellStyle name="SAPBEXexcCritical5 2 3 6" xfId="28317"/>
    <cellStyle name="SAPBEXexcCritical5 2 3 6 2" xfId="28318"/>
    <cellStyle name="SAPBEXexcCritical5 2 3 6 2 2" xfId="28319"/>
    <cellStyle name="SAPBEXexcCritical5 2 3 6 2 3" xfId="28320"/>
    <cellStyle name="SAPBEXexcCritical5 2 3 6 3" xfId="28321"/>
    <cellStyle name="SAPBEXexcCritical5 2 3 6 4" xfId="28322"/>
    <cellStyle name="SAPBEXexcCritical5 2 3 7" xfId="28323"/>
    <cellStyle name="SAPBEXexcCritical5 2 3 7 2" xfId="28324"/>
    <cellStyle name="SAPBEXexcCritical5 2 3 7 2 2" xfId="28325"/>
    <cellStyle name="SAPBEXexcCritical5 2 3 7 3" xfId="28326"/>
    <cellStyle name="SAPBEXexcCritical5 2 3 8" xfId="28327"/>
    <cellStyle name="SAPBEXexcCritical5 2 3 8 2" xfId="28328"/>
    <cellStyle name="SAPBEXexcCritical5 2 3 8 2 2" xfId="28329"/>
    <cellStyle name="SAPBEXexcCritical5 2 3 8 3" xfId="28330"/>
    <cellStyle name="SAPBEXexcCritical5 2 3 9" xfId="28331"/>
    <cellStyle name="SAPBEXexcCritical5 2 3 9 2" xfId="28332"/>
    <cellStyle name="SAPBEXexcCritical5 2 3 9 2 2" xfId="28333"/>
    <cellStyle name="SAPBEXexcCritical5 2 3 9 3" xfId="28334"/>
    <cellStyle name="SAPBEXexcCritical5 2 3_401K Summary" xfId="28335"/>
    <cellStyle name="SAPBEXexcCritical5 2 4" xfId="28336"/>
    <cellStyle name="SAPBEXexcCritical5 2 4 2" xfId="28337"/>
    <cellStyle name="SAPBEXexcCritical5 2 4 2 2" xfId="28338"/>
    <cellStyle name="SAPBEXexcCritical5 2 4 2 2 2" xfId="28339"/>
    <cellStyle name="SAPBEXexcCritical5 2 4 2 2 2 2" xfId="28340"/>
    <cellStyle name="SAPBEXexcCritical5 2 4 2 2 3" xfId="28341"/>
    <cellStyle name="SAPBEXexcCritical5 2 4 2 3" xfId="28342"/>
    <cellStyle name="SAPBEXexcCritical5 2 4 2 3 2" xfId="28343"/>
    <cellStyle name="SAPBEXexcCritical5 2 4 2 3 2 2" xfId="28344"/>
    <cellStyle name="SAPBEXexcCritical5 2 4 2 3 3" xfId="28345"/>
    <cellStyle name="SAPBEXexcCritical5 2 4 2 4" xfId="28346"/>
    <cellStyle name="SAPBEXexcCritical5 2 4 2 4 2" xfId="28347"/>
    <cellStyle name="SAPBEXexcCritical5 2 4 2 5" xfId="28348"/>
    <cellStyle name="SAPBEXexcCritical5 2 4 2 5 2" xfId="28349"/>
    <cellStyle name="SAPBEXexcCritical5 2 4 2 6" xfId="28350"/>
    <cellStyle name="SAPBEXexcCritical5 2 4 3" xfId="28351"/>
    <cellStyle name="SAPBEXexcCritical5 2 4 3 2" xfId="28352"/>
    <cellStyle name="SAPBEXexcCritical5 2 4 3 2 2" xfId="28353"/>
    <cellStyle name="SAPBEXexcCritical5 2 4 3 2 2 2" xfId="28354"/>
    <cellStyle name="SAPBEXexcCritical5 2 4 3 2 3" xfId="28355"/>
    <cellStyle name="SAPBEXexcCritical5 2 4 3 3" xfId="28356"/>
    <cellStyle name="SAPBEXexcCritical5 2 4 3 3 2" xfId="28357"/>
    <cellStyle name="SAPBEXexcCritical5 2 4 3 3 2 2" xfId="28358"/>
    <cellStyle name="SAPBEXexcCritical5 2 4 3 3 3" xfId="28359"/>
    <cellStyle name="SAPBEXexcCritical5 2 4 3 4" xfId="28360"/>
    <cellStyle name="SAPBEXexcCritical5 2 4 3 4 2" xfId="28361"/>
    <cellStyle name="SAPBEXexcCritical5 2 4 3 5" xfId="28362"/>
    <cellStyle name="SAPBEXexcCritical5 2 4 3 5 2" xfId="28363"/>
    <cellStyle name="SAPBEXexcCritical5 2 4 3 6" xfId="28364"/>
    <cellStyle name="SAPBEXexcCritical5 2 4 4" xfId="28365"/>
    <cellStyle name="SAPBEXexcCritical5 2 4 4 2" xfId="28366"/>
    <cellStyle name="SAPBEXexcCritical5 2 4 4 2 2" xfId="28367"/>
    <cellStyle name="SAPBEXexcCritical5 2 4 4 2 2 2" xfId="28368"/>
    <cellStyle name="SAPBEXexcCritical5 2 4 4 2 3" xfId="28369"/>
    <cellStyle name="SAPBEXexcCritical5 2 4 4 3" xfId="28370"/>
    <cellStyle name="SAPBEXexcCritical5 2 4 4 3 2" xfId="28371"/>
    <cellStyle name="SAPBEXexcCritical5 2 4 4 3 2 2" xfId="28372"/>
    <cellStyle name="SAPBEXexcCritical5 2 4 4 3 3" xfId="28373"/>
    <cellStyle name="SAPBEXexcCritical5 2 4 4 4" xfId="28374"/>
    <cellStyle name="SAPBEXexcCritical5 2 4 4 4 2" xfId="28375"/>
    <cellStyle name="SAPBEXexcCritical5 2 4 4 5" xfId="28376"/>
    <cellStyle name="SAPBEXexcCritical5 2 4 4 5 2" xfId="28377"/>
    <cellStyle name="SAPBEXexcCritical5 2 4 4 6" xfId="28378"/>
    <cellStyle name="SAPBEXexcCritical5 2 4 5" xfId="28379"/>
    <cellStyle name="SAPBEXexcCritical5 2 4 5 2" xfId="28380"/>
    <cellStyle name="SAPBEXexcCritical5 2 4 5 2 2" xfId="28381"/>
    <cellStyle name="SAPBEXexcCritical5 2 4 5 2 3" xfId="28382"/>
    <cellStyle name="SAPBEXexcCritical5 2 4 5 3" xfId="28383"/>
    <cellStyle name="SAPBEXexcCritical5 2 4 5 4" xfId="28384"/>
    <cellStyle name="SAPBEXexcCritical5 2 4 6" xfId="28385"/>
    <cellStyle name="SAPBEXexcCritical5 2 4 6 2" xfId="28386"/>
    <cellStyle name="SAPBEXexcCritical5 2 4 6 2 2" xfId="28387"/>
    <cellStyle name="SAPBEXexcCritical5 2 4 6 2 3" xfId="28388"/>
    <cellStyle name="SAPBEXexcCritical5 2 4 6 3" xfId="28389"/>
    <cellStyle name="SAPBEXexcCritical5 2 4 6 4" xfId="28390"/>
    <cellStyle name="SAPBEXexcCritical5 2 4 7" xfId="28391"/>
    <cellStyle name="SAPBEXexcCritical5 2 4 7 2" xfId="28392"/>
    <cellStyle name="SAPBEXexcCritical5 2 4 7 3" xfId="28393"/>
    <cellStyle name="SAPBEXexcCritical5 2 4 8" xfId="28394"/>
    <cellStyle name="SAPBEXexcCritical5 2 4 9" xfId="28395"/>
    <cellStyle name="SAPBEXexcCritical5 2 4_Other Benefits Allocation %" xfId="28396"/>
    <cellStyle name="SAPBEXexcCritical5 2 5" xfId="28397"/>
    <cellStyle name="SAPBEXexcCritical5 2 5 2" xfId="28398"/>
    <cellStyle name="SAPBEXexcCritical5 2 5 2 2" xfId="28399"/>
    <cellStyle name="SAPBEXexcCritical5 2 5 2 2 2" xfId="28400"/>
    <cellStyle name="SAPBEXexcCritical5 2 5 2 2 3" xfId="28401"/>
    <cellStyle name="SAPBEXexcCritical5 2 5 2 3" xfId="28402"/>
    <cellStyle name="SAPBEXexcCritical5 2 5 2 4" xfId="28403"/>
    <cellStyle name="SAPBEXexcCritical5 2 5 3" xfId="28404"/>
    <cellStyle name="SAPBEXexcCritical5 2 5 3 2" xfId="28405"/>
    <cellStyle name="SAPBEXexcCritical5 2 5 3 2 2" xfId="28406"/>
    <cellStyle name="SAPBEXexcCritical5 2 5 3 2 3" xfId="28407"/>
    <cellStyle name="SAPBEXexcCritical5 2 5 3 3" xfId="28408"/>
    <cellStyle name="SAPBEXexcCritical5 2 5 3 4" xfId="28409"/>
    <cellStyle name="SAPBEXexcCritical5 2 5 4" xfId="28410"/>
    <cellStyle name="SAPBEXexcCritical5 2 5 4 2" xfId="28411"/>
    <cellStyle name="SAPBEXexcCritical5 2 5 4 2 2" xfId="28412"/>
    <cellStyle name="SAPBEXexcCritical5 2 5 4 2 3" xfId="28413"/>
    <cellStyle name="SAPBEXexcCritical5 2 5 4 3" xfId="28414"/>
    <cellStyle name="SAPBEXexcCritical5 2 5 4 4" xfId="28415"/>
    <cellStyle name="SAPBEXexcCritical5 2 5 5" xfId="28416"/>
    <cellStyle name="SAPBEXexcCritical5 2 5 5 2" xfId="28417"/>
    <cellStyle name="SAPBEXexcCritical5 2 5 5 2 2" xfId="28418"/>
    <cellStyle name="SAPBEXexcCritical5 2 5 5 2 3" xfId="28419"/>
    <cellStyle name="SAPBEXexcCritical5 2 5 5 3" xfId="28420"/>
    <cellStyle name="SAPBEXexcCritical5 2 5 5 4" xfId="28421"/>
    <cellStyle name="SAPBEXexcCritical5 2 5 6" xfId="28422"/>
    <cellStyle name="SAPBEXexcCritical5 2 5 6 2" xfId="28423"/>
    <cellStyle name="SAPBEXexcCritical5 2 5 6 2 2" xfId="28424"/>
    <cellStyle name="SAPBEXexcCritical5 2 5 6 2 3" xfId="28425"/>
    <cellStyle name="SAPBEXexcCritical5 2 5 6 3" xfId="28426"/>
    <cellStyle name="SAPBEXexcCritical5 2 5 6 4" xfId="28427"/>
    <cellStyle name="SAPBEXexcCritical5 2 5 7" xfId="28428"/>
    <cellStyle name="SAPBEXexcCritical5 2 5 7 2" xfId="28429"/>
    <cellStyle name="SAPBEXexcCritical5 2 5 7 3" xfId="28430"/>
    <cellStyle name="SAPBEXexcCritical5 2 5 8" xfId="28431"/>
    <cellStyle name="SAPBEXexcCritical5 2 5 9" xfId="28432"/>
    <cellStyle name="SAPBEXexcCritical5 2 6" xfId="28433"/>
    <cellStyle name="SAPBEXexcCritical5 2 6 2" xfId="28434"/>
    <cellStyle name="SAPBEXexcCritical5 2 6 2 2" xfId="28435"/>
    <cellStyle name="SAPBEXexcCritical5 2 6 2 3" xfId="28436"/>
    <cellStyle name="SAPBEXexcCritical5 2 6 3" xfId="28437"/>
    <cellStyle name="SAPBEXexcCritical5 2 6 4" xfId="28438"/>
    <cellStyle name="SAPBEXexcCritical5 2 7" xfId="28439"/>
    <cellStyle name="SAPBEXexcCritical5 2 7 2" xfId="28440"/>
    <cellStyle name="SAPBEXexcCritical5 2 7 2 2" xfId="28441"/>
    <cellStyle name="SAPBEXexcCritical5 2 7 2 3" xfId="28442"/>
    <cellStyle name="SAPBEXexcCritical5 2 7 3" xfId="28443"/>
    <cellStyle name="SAPBEXexcCritical5 2 7 4" xfId="28444"/>
    <cellStyle name="SAPBEXexcCritical5 2 8" xfId="28445"/>
    <cellStyle name="SAPBEXexcCritical5 2 8 2" xfId="28446"/>
    <cellStyle name="SAPBEXexcCritical5 2 8 2 2" xfId="28447"/>
    <cellStyle name="SAPBEXexcCritical5 2 8 2 3" xfId="28448"/>
    <cellStyle name="SAPBEXexcCritical5 2 8 3" xfId="28449"/>
    <cellStyle name="SAPBEXexcCritical5 2 8 4" xfId="28450"/>
    <cellStyle name="SAPBEXexcCritical5 2 9" xfId="28451"/>
    <cellStyle name="SAPBEXexcCritical5 2 9 2" xfId="28452"/>
    <cellStyle name="SAPBEXexcCritical5 2 9 2 2" xfId="28453"/>
    <cellStyle name="SAPBEXexcCritical5 2 9 2 2 2" xfId="28454"/>
    <cellStyle name="SAPBEXexcCritical5 2 9 2 2 2 2" xfId="28455"/>
    <cellStyle name="SAPBEXexcCritical5 2 9 2 2 3" xfId="28456"/>
    <cellStyle name="SAPBEXexcCritical5 2 9 2 3" xfId="28457"/>
    <cellStyle name="SAPBEXexcCritical5 2 9 2 3 2" xfId="28458"/>
    <cellStyle name="SAPBEXexcCritical5 2 9 2 3 2 2" xfId="28459"/>
    <cellStyle name="SAPBEXexcCritical5 2 9 2 3 3" xfId="28460"/>
    <cellStyle name="SAPBEXexcCritical5 2 9 2 4" xfId="28461"/>
    <cellStyle name="SAPBEXexcCritical5 2 9 2 4 2" xfId="28462"/>
    <cellStyle name="SAPBEXexcCritical5 2 9 2 5" xfId="28463"/>
    <cellStyle name="SAPBEXexcCritical5 2 9 2 5 2" xfId="28464"/>
    <cellStyle name="SAPBEXexcCritical5 2 9 2 6" xfId="28465"/>
    <cellStyle name="SAPBEXexcCritical5 2 9 3" xfId="28466"/>
    <cellStyle name="SAPBEXexcCritical5 2 9 3 2" xfId="28467"/>
    <cellStyle name="SAPBEXexcCritical5 2 9 3 2 2" xfId="28468"/>
    <cellStyle name="SAPBEXexcCritical5 2 9 3 2 2 2" xfId="28469"/>
    <cellStyle name="SAPBEXexcCritical5 2 9 3 2 3" xfId="28470"/>
    <cellStyle name="SAPBEXexcCritical5 2 9 3 3" xfId="28471"/>
    <cellStyle name="SAPBEXexcCritical5 2 9 3 3 2" xfId="28472"/>
    <cellStyle name="SAPBEXexcCritical5 2 9 3 3 2 2" xfId="28473"/>
    <cellStyle name="SAPBEXexcCritical5 2 9 3 3 3" xfId="28474"/>
    <cellStyle name="SAPBEXexcCritical5 2 9 3 4" xfId="28475"/>
    <cellStyle name="SAPBEXexcCritical5 2 9 3 4 2" xfId="28476"/>
    <cellStyle name="SAPBEXexcCritical5 2 9 3 5" xfId="28477"/>
    <cellStyle name="SAPBEXexcCritical5 2 9 3 5 2" xfId="28478"/>
    <cellStyle name="SAPBEXexcCritical5 2 9 3 6" xfId="28479"/>
    <cellStyle name="SAPBEXexcCritical5 2 9 4" xfId="28480"/>
    <cellStyle name="SAPBEXexcCritical5 2 9 4 2" xfId="28481"/>
    <cellStyle name="SAPBEXexcCritical5 2 9 4 2 2" xfId="28482"/>
    <cellStyle name="SAPBEXexcCritical5 2 9 4 3" xfId="28483"/>
    <cellStyle name="SAPBEXexcCritical5 2 9 5" xfId="28484"/>
    <cellStyle name="SAPBEXexcCritical5 2 9 5 2" xfId="28485"/>
    <cellStyle name="SAPBEXexcCritical5 2 9 5 2 2" xfId="28486"/>
    <cellStyle name="SAPBEXexcCritical5 2 9 5 3" xfId="28487"/>
    <cellStyle name="SAPBEXexcCritical5 2 9 6" xfId="28488"/>
    <cellStyle name="SAPBEXexcCritical5 2 9 6 2" xfId="28489"/>
    <cellStyle name="SAPBEXexcCritical5 2 9 7" xfId="28490"/>
    <cellStyle name="SAPBEXexcCritical5 2 9 7 2" xfId="28491"/>
    <cellStyle name="SAPBEXexcCritical5 2 9 8" xfId="28492"/>
    <cellStyle name="SAPBEXexcCritical5 2 9_Other Benefits Allocation %" xfId="28493"/>
    <cellStyle name="SAPBEXexcCritical5 2_401K Summary" xfId="28494"/>
    <cellStyle name="SAPBEXexcCritical5 3" xfId="28495"/>
    <cellStyle name="SAPBEXexcCritical5 3 10" xfId="28496"/>
    <cellStyle name="SAPBEXexcCritical5 3 10 2" xfId="28497"/>
    <cellStyle name="SAPBEXexcCritical5 3 10 2 2" xfId="28498"/>
    <cellStyle name="SAPBEXexcCritical5 3 10 3" xfId="28499"/>
    <cellStyle name="SAPBEXexcCritical5 3 11" xfId="28500"/>
    <cellStyle name="SAPBEXexcCritical5 3 11 2" xfId="28501"/>
    <cellStyle name="SAPBEXexcCritical5 3 11 2 2" xfId="28502"/>
    <cellStyle name="SAPBEXexcCritical5 3 11 3" xfId="28503"/>
    <cellStyle name="SAPBEXexcCritical5 3 12" xfId="28504"/>
    <cellStyle name="SAPBEXexcCritical5 3 12 2" xfId="28505"/>
    <cellStyle name="SAPBEXexcCritical5 3 13" xfId="28506"/>
    <cellStyle name="SAPBEXexcCritical5 3 2" xfId="28507"/>
    <cellStyle name="SAPBEXexcCritical5 3 2 2" xfId="28508"/>
    <cellStyle name="SAPBEXexcCritical5 3 2 2 2" xfId="28509"/>
    <cellStyle name="SAPBEXexcCritical5 3 2 2 2 2" xfId="28510"/>
    <cellStyle name="SAPBEXexcCritical5 3 2 2 2 2 2" xfId="28511"/>
    <cellStyle name="SAPBEXexcCritical5 3 2 2 2 2 2 2" xfId="28512"/>
    <cellStyle name="SAPBEXexcCritical5 3 2 2 2 2 3" xfId="28513"/>
    <cellStyle name="SAPBEXexcCritical5 3 2 2 2 3" xfId="28514"/>
    <cellStyle name="SAPBEXexcCritical5 3 2 2 2 3 2" xfId="28515"/>
    <cellStyle name="SAPBEXexcCritical5 3 2 2 2 3 2 2" xfId="28516"/>
    <cellStyle name="SAPBEXexcCritical5 3 2 2 2 3 3" xfId="28517"/>
    <cellStyle name="SAPBEXexcCritical5 3 2 2 2 4" xfId="28518"/>
    <cellStyle name="SAPBEXexcCritical5 3 2 2 2 4 2" xfId="28519"/>
    <cellStyle name="SAPBEXexcCritical5 3 2 2 2 5" xfId="28520"/>
    <cellStyle name="SAPBEXexcCritical5 3 2 2 2 5 2" xfId="28521"/>
    <cellStyle name="SAPBEXexcCritical5 3 2 2 2 6" xfId="28522"/>
    <cellStyle name="SAPBEXexcCritical5 3 2 2 3" xfId="28523"/>
    <cellStyle name="SAPBEXexcCritical5 3 2 2 3 2" xfId="28524"/>
    <cellStyle name="SAPBEXexcCritical5 3 2 2 3 2 2" xfId="28525"/>
    <cellStyle name="SAPBEXexcCritical5 3 2 2 3 2 2 2" xfId="28526"/>
    <cellStyle name="SAPBEXexcCritical5 3 2 2 3 2 3" xfId="28527"/>
    <cellStyle name="SAPBEXexcCritical5 3 2 2 3 3" xfId="28528"/>
    <cellStyle name="SAPBEXexcCritical5 3 2 2 3 3 2" xfId="28529"/>
    <cellStyle name="SAPBEXexcCritical5 3 2 2 3 3 2 2" xfId="28530"/>
    <cellStyle name="SAPBEXexcCritical5 3 2 2 3 3 3" xfId="28531"/>
    <cellStyle name="SAPBEXexcCritical5 3 2 2 3 4" xfId="28532"/>
    <cellStyle name="SAPBEXexcCritical5 3 2 2 3 4 2" xfId="28533"/>
    <cellStyle name="SAPBEXexcCritical5 3 2 2 3 5" xfId="28534"/>
    <cellStyle name="SAPBEXexcCritical5 3 2 2 3 5 2" xfId="28535"/>
    <cellStyle name="SAPBEXexcCritical5 3 2 2 3 6" xfId="28536"/>
    <cellStyle name="SAPBEXexcCritical5 3 2 2 4" xfId="28537"/>
    <cellStyle name="SAPBEXexcCritical5 3 2 2 4 2" xfId="28538"/>
    <cellStyle name="SAPBEXexcCritical5 3 2 2 4 2 2" xfId="28539"/>
    <cellStyle name="SAPBEXexcCritical5 3 2 2 4 2 2 2" xfId="28540"/>
    <cellStyle name="SAPBEXexcCritical5 3 2 2 4 2 3" xfId="28541"/>
    <cellStyle name="SAPBEXexcCritical5 3 2 2 4 3" xfId="28542"/>
    <cellStyle name="SAPBEXexcCritical5 3 2 2 4 3 2" xfId="28543"/>
    <cellStyle name="SAPBEXexcCritical5 3 2 2 4 3 2 2" xfId="28544"/>
    <cellStyle name="SAPBEXexcCritical5 3 2 2 4 3 3" xfId="28545"/>
    <cellStyle name="SAPBEXexcCritical5 3 2 2 4 4" xfId="28546"/>
    <cellStyle name="SAPBEXexcCritical5 3 2 2 4 4 2" xfId="28547"/>
    <cellStyle name="SAPBEXexcCritical5 3 2 2 4 5" xfId="28548"/>
    <cellStyle name="SAPBEXexcCritical5 3 2 2 4 5 2" xfId="28549"/>
    <cellStyle name="SAPBEXexcCritical5 3 2 2 4 6" xfId="28550"/>
    <cellStyle name="SAPBEXexcCritical5 3 2 2 5" xfId="28551"/>
    <cellStyle name="SAPBEXexcCritical5 3 2 2 5 2" xfId="28552"/>
    <cellStyle name="SAPBEXexcCritical5 3 2 2 5 2 2" xfId="28553"/>
    <cellStyle name="SAPBEXexcCritical5 3 2 2 5 3" xfId="28554"/>
    <cellStyle name="SAPBEXexcCritical5 3 2 2 6" xfId="28555"/>
    <cellStyle name="SAPBEXexcCritical5 3 2 2_Other Benefits Allocation %" xfId="28556"/>
    <cellStyle name="SAPBEXexcCritical5 3 2 3" xfId="28557"/>
    <cellStyle name="SAPBEXexcCritical5 3 2 3 2" xfId="28558"/>
    <cellStyle name="SAPBEXexcCritical5 3 2 3 2 2" xfId="28559"/>
    <cellStyle name="SAPBEXexcCritical5 3 2 3 2 2 2" xfId="28560"/>
    <cellStyle name="SAPBEXexcCritical5 3 2 3 2 3" xfId="28561"/>
    <cellStyle name="SAPBEXexcCritical5 3 2 3 3" xfId="28562"/>
    <cellStyle name="SAPBEXexcCritical5 3 2 3 3 2" xfId="28563"/>
    <cellStyle name="SAPBEXexcCritical5 3 2 3 3 2 2" xfId="28564"/>
    <cellStyle name="SAPBEXexcCritical5 3 2 3 3 3" xfId="28565"/>
    <cellStyle name="SAPBEXexcCritical5 3 2 3 4" xfId="28566"/>
    <cellStyle name="SAPBEXexcCritical5 3 2 3 4 2" xfId="28567"/>
    <cellStyle name="SAPBEXexcCritical5 3 2 3 5" xfId="28568"/>
    <cellStyle name="SAPBEXexcCritical5 3 2 3 5 2" xfId="28569"/>
    <cellStyle name="SAPBEXexcCritical5 3 2 3 6" xfId="28570"/>
    <cellStyle name="SAPBEXexcCritical5 3 2 4" xfId="28571"/>
    <cellStyle name="SAPBEXexcCritical5 3 2 4 2" xfId="28572"/>
    <cellStyle name="SAPBEXexcCritical5 3 2 4 2 2" xfId="28573"/>
    <cellStyle name="SAPBEXexcCritical5 3 2 4 2 2 2" xfId="28574"/>
    <cellStyle name="SAPBEXexcCritical5 3 2 4 2 3" xfId="28575"/>
    <cellStyle name="SAPBEXexcCritical5 3 2 4 3" xfId="28576"/>
    <cellStyle name="SAPBEXexcCritical5 3 2 4 3 2" xfId="28577"/>
    <cellStyle name="SAPBEXexcCritical5 3 2 4 3 2 2" xfId="28578"/>
    <cellStyle name="SAPBEXexcCritical5 3 2 4 3 3" xfId="28579"/>
    <cellStyle name="SAPBEXexcCritical5 3 2 4 4" xfId="28580"/>
    <cellStyle name="SAPBEXexcCritical5 3 2 4 4 2" xfId="28581"/>
    <cellStyle name="SAPBEXexcCritical5 3 2 4 5" xfId="28582"/>
    <cellStyle name="SAPBEXexcCritical5 3 2 4 5 2" xfId="28583"/>
    <cellStyle name="SAPBEXexcCritical5 3 2 4 6" xfId="28584"/>
    <cellStyle name="SAPBEXexcCritical5 3 2 5" xfId="28585"/>
    <cellStyle name="SAPBEXexcCritical5 3 2 5 2" xfId="28586"/>
    <cellStyle name="SAPBEXexcCritical5 3 2 5 2 2" xfId="28587"/>
    <cellStyle name="SAPBEXexcCritical5 3 2 5 2 2 2" xfId="28588"/>
    <cellStyle name="SAPBEXexcCritical5 3 2 5 2 3" xfId="28589"/>
    <cellStyle name="SAPBEXexcCritical5 3 2 5 3" xfId="28590"/>
    <cellStyle name="SAPBEXexcCritical5 3 2 5 3 2" xfId="28591"/>
    <cellStyle name="SAPBEXexcCritical5 3 2 5 3 2 2" xfId="28592"/>
    <cellStyle name="SAPBEXexcCritical5 3 2 5 3 3" xfId="28593"/>
    <cellStyle name="SAPBEXexcCritical5 3 2 5 4" xfId="28594"/>
    <cellStyle name="SAPBEXexcCritical5 3 2 5 4 2" xfId="28595"/>
    <cellStyle name="SAPBEXexcCritical5 3 2 5 5" xfId="28596"/>
    <cellStyle name="SAPBEXexcCritical5 3 2 5 5 2" xfId="28597"/>
    <cellStyle name="SAPBEXexcCritical5 3 2 5 6" xfId="28598"/>
    <cellStyle name="SAPBEXexcCritical5 3 2 6" xfId="28599"/>
    <cellStyle name="SAPBEXexcCritical5 3 2 6 2" xfId="28600"/>
    <cellStyle name="SAPBEXexcCritical5 3 2 6 2 2" xfId="28601"/>
    <cellStyle name="SAPBEXexcCritical5 3 2 6 2 3" xfId="28602"/>
    <cellStyle name="SAPBEXexcCritical5 3 2 6 3" xfId="28603"/>
    <cellStyle name="SAPBEXexcCritical5 3 2 6 4" xfId="28604"/>
    <cellStyle name="SAPBEXexcCritical5 3 2 7" xfId="28605"/>
    <cellStyle name="SAPBEXexcCritical5 3 2 7 2" xfId="28606"/>
    <cellStyle name="SAPBEXexcCritical5 3 2 7 3" xfId="28607"/>
    <cellStyle name="SAPBEXexcCritical5 3 2 8" xfId="28608"/>
    <cellStyle name="SAPBEXexcCritical5 3 2 9" xfId="28609"/>
    <cellStyle name="SAPBEXexcCritical5 3 2_Other Benefits Allocation %" xfId="28610"/>
    <cellStyle name="SAPBEXexcCritical5 3 3" xfId="28611"/>
    <cellStyle name="SAPBEXexcCritical5 3 3 2" xfId="28612"/>
    <cellStyle name="SAPBEXexcCritical5 3 3 2 2" xfId="28613"/>
    <cellStyle name="SAPBEXexcCritical5 3 3 2 2 2" xfId="28614"/>
    <cellStyle name="SAPBEXexcCritical5 3 3 2 2 3" xfId="28615"/>
    <cellStyle name="SAPBEXexcCritical5 3 3 2 3" xfId="28616"/>
    <cellStyle name="SAPBEXexcCritical5 3 3 2 4" xfId="28617"/>
    <cellStyle name="SAPBEXexcCritical5 3 3 3" xfId="28618"/>
    <cellStyle name="SAPBEXexcCritical5 3 3 3 2" xfId="28619"/>
    <cellStyle name="SAPBEXexcCritical5 3 3 3 2 2" xfId="28620"/>
    <cellStyle name="SAPBEXexcCritical5 3 3 3 2 3" xfId="28621"/>
    <cellStyle name="SAPBEXexcCritical5 3 3 3 3" xfId="28622"/>
    <cellStyle name="SAPBEXexcCritical5 3 3 3 4" xfId="28623"/>
    <cellStyle name="SAPBEXexcCritical5 3 3 4" xfId="28624"/>
    <cellStyle name="SAPBEXexcCritical5 3 3 4 2" xfId="28625"/>
    <cellStyle name="SAPBEXexcCritical5 3 3 4 2 2" xfId="28626"/>
    <cellStyle name="SAPBEXexcCritical5 3 3 4 2 3" xfId="28627"/>
    <cellStyle name="SAPBEXexcCritical5 3 3 4 3" xfId="28628"/>
    <cellStyle name="SAPBEXexcCritical5 3 3 4 4" xfId="28629"/>
    <cellStyle name="SAPBEXexcCritical5 3 3 5" xfId="28630"/>
    <cellStyle name="SAPBEXexcCritical5 3 3 5 2" xfId="28631"/>
    <cellStyle name="SAPBEXexcCritical5 3 3 5 2 2" xfId="28632"/>
    <cellStyle name="SAPBEXexcCritical5 3 3 5 2 3" xfId="28633"/>
    <cellStyle name="SAPBEXexcCritical5 3 3 5 3" xfId="28634"/>
    <cellStyle name="SAPBEXexcCritical5 3 3 5 4" xfId="28635"/>
    <cellStyle name="SAPBEXexcCritical5 3 3 6" xfId="28636"/>
    <cellStyle name="SAPBEXexcCritical5 3 3 6 2" xfId="28637"/>
    <cellStyle name="SAPBEXexcCritical5 3 3 6 2 2" xfId="28638"/>
    <cellStyle name="SAPBEXexcCritical5 3 3 6 2 3" xfId="28639"/>
    <cellStyle name="SAPBEXexcCritical5 3 3 6 3" xfId="28640"/>
    <cellStyle name="SAPBEXexcCritical5 3 3 6 4" xfId="28641"/>
    <cellStyle name="SAPBEXexcCritical5 3 3 7" xfId="28642"/>
    <cellStyle name="SAPBEXexcCritical5 3 3 7 2" xfId="28643"/>
    <cellStyle name="SAPBEXexcCritical5 3 3 7 3" xfId="28644"/>
    <cellStyle name="SAPBEXexcCritical5 3 3 8" xfId="28645"/>
    <cellStyle name="SAPBEXexcCritical5 3 3 9" xfId="28646"/>
    <cellStyle name="SAPBEXexcCritical5 3 4" xfId="28647"/>
    <cellStyle name="SAPBEXexcCritical5 3 4 2" xfId="28648"/>
    <cellStyle name="SAPBEXexcCritical5 3 4 2 2" xfId="28649"/>
    <cellStyle name="SAPBEXexcCritical5 3 4 2 2 2" xfId="28650"/>
    <cellStyle name="SAPBEXexcCritical5 3 4 2 2 2 2" xfId="28651"/>
    <cellStyle name="SAPBEXexcCritical5 3 4 2 2 3" xfId="28652"/>
    <cellStyle name="SAPBEXexcCritical5 3 4 2 3" xfId="28653"/>
    <cellStyle name="SAPBEXexcCritical5 3 4 2 3 2" xfId="28654"/>
    <cellStyle name="SAPBEXexcCritical5 3 4 2 3 2 2" xfId="28655"/>
    <cellStyle name="SAPBEXexcCritical5 3 4 2 3 3" xfId="28656"/>
    <cellStyle name="SAPBEXexcCritical5 3 4 2 4" xfId="28657"/>
    <cellStyle name="SAPBEXexcCritical5 3 4 2 4 2" xfId="28658"/>
    <cellStyle name="SAPBEXexcCritical5 3 4 2 5" xfId="28659"/>
    <cellStyle name="SAPBEXexcCritical5 3 4 2 5 2" xfId="28660"/>
    <cellStyle name="SAPBEXexcCritical5 3 4 2 6" xfId="28661"/>
    <cellStyle name="SAPBEXexcCritical5 3 4 3" xfId="28662"/>
    <cellStyle name="SAPBEXexcCritical5 3 4 3 2" xfId="28663"/>
    <cellStyle name="SAPBEXexcCritical5 3 4 3 2 2" xfId="28664"/>
    <cellStyle name="SAPBEXexcCritical5 3 4 3 2 2 2" xfId="28665"/>
    <cellStyle name="SAPBEXexcCritical5 3 4 3 2 3" xfId="28666"/>
    <cellStyle name="SAPBEXexcCritical5 3 4 3 3" xfId="28667"/>
    <cellStyle name="SAPBEXexcCritical5 3 4 3 3 2" xfId="28668"/>
    <cellStyle name="SAPBEXexcCritical5 3 4 3 3 2 2" xfId="28669"/>
    <cellStyle name="SAPBEXexcCritical5 3 4 3 3 3" xfId="28670"/>
    <cellStyle name="SAPBEXexcCritical5 3 4 3 4" xfId="28671"/>
    <cellStyle name="SAPBEXexcCritical5 3 4 3 4 2" xfId="28672"/>
    <cellStyle name="SAPBEXexcCritical5 3 4 3 5" xfId="28673"/>
    <cellStyle name="SAPBEXexcCritical5 3 4 3 5 2" xfId="28674"/>
    <cellStyle name="SAPBEXexcCritical5 3 4 3 6" xfId="28675"/>
    <cellStyle name="SAPBEXexcCritical5 3 4 4" xfId="28676"/>
    <cellStyle name="SAPBEXexcCritical5 3 4 4 2" xfId="28677"/>
    <cellStyle name="SAPBEXexcCritical5 3 4 4 2 2" xfId="28678"/>
    <cellStyle name="SAPBEXexcCritical5 3 4 4 2 3" xfId="28679"/>
    <cellStyle name="SAPBEXexcCritical5 3 4 4 3" xfId="28680"/>
    <cellStyle name="SAPBEXexcCritical5 3 4 4 4" xfId="28681"/>
    <cellStyle name="SAPBEXexcCritical5 3 4 5" xfId="28682"/>
    <cellStyle name="SAPBEXexcCritical5 3 4 5 2" xfId="28683"/>
    <cellStyle name="SAPBEXexcCritical5 3 4 5 2 2" xfId="28684"/>
    <cellStyle name="SAPBEXexcCritical5 3 4 5 2 3" xfId="28685"/>
    <cellStyle name="SAPBEXexcCritical5 3 4 5 3" xfId="28686"/>
    <cellStyle name="SAPBEXexcCritical5 3 4 5 4" xfId="28687"/>
    <cellStyle name="SAPBEXexcCritical5 3 4 6" xfId="28688"/>
    <cellStyle name="SAPBEXexcCritical5 3 4 6 2" xfId="28689"/>
    <cellStyle name="SAPBEXexcCritical5 3 4 6 2 2" xfId="28690"/>
    <cellStyle name="SAPBEXexcCritical5 3 4 6 2 3" xfId="28691"/>
    <cellStyle name="SAPBEXexcCritical5 3 4 6 3" xfId="28692"/>
    <cellStyle name="SAPBEXexcCritical5 3 4 6 4" xfId="28693"/>
    <cellStyle name="SAPBEXexcCritical5 3 4 7" xfId="28694"/>
    <cellStyle name="SAPBEXexcCritical5 3 4 7 2" xfId="28695"/>
    <cellStyle name="SAPBEXexcCritical5 3 4 7 3" xfId="28696"/>
    <cellStyle name="SAPBEXexcCritical5 3 4 8" xfId="28697"/>
    <cellStyle name="SAPBEXexcCritical5 3 4 9" xfId="28698"/>
    <cellStyle name="SAPBEXexcCritical5 3 4_Other Benefits Allocation %" xfId="28699"/>
    <cellStyle name="SAPBEXexcCritical5 3 5" xfId="28700"/>
    <cellStyle name="SAPBEXexcCritical5 3 5 2" xfId="28701"/>
    <cellStyle name="SAPBEXexcCritical5 3 5 2 2" xfId="28702"/>
    <cellStyle name="SAPBEXexcCritical5 3 5 2 2 2" xfId="28703"/>
    <cellStyle name="SAPBEXexcCritical5 3 5 2 3" xfId="28704"/>
    <cellStyle name="SAPBEXexcCritical5 3 5 3" xfId="28705"/>
    <cellStyle name="SAPBEXexcCritical5 3 5 3 2" xfId="28706"/>
    <cellStyle name="SAPBEXexcCritical5 3 5 3 2 2" xfId="28707"/>
    <cellStyle name="SAPBEXexcCritical5 3 5 3 3" xfId="28708"/>
    <cellStyle name="SAPBEXexcCritical5 3 5 4" xfId="28709"/>
    <cellStyle name="SAPBEXexcCritical5 3 5 4 2" xfId="28710"/>
    <cellStyle name="SAPBEXexcCritical5 3 5 5" xfId="28711"/>
    <cellStyle name="SAPBEXexcCritical5 3 5 5 2" xfId="28712"/>
    <cellStyle name="SAPBEXexcCritical5 3 5 6" xfId="28713"/>
    <cellStyle name="SAPBEXexcCritical5 3 6" xfId="28714"/>
    <cellStyle name="SAPBEXexcCritical5 3 6 2" xfId="28715"/>
    <cellStyle name="SAPBEXexcCritical5 3 6 2 2" xfId="28716"/>
    <cellStyle name="SAPBEXexcCritical5 3 6 2 2 2" xfId="28717"/>
    <cellStyle name="SAPBEXexcCritical5 3 6 2 3" xfId="28718"/>
    <cellStyle name="SAPBEXexcCritical5 3 6 3" xfId="28719"/>
    <cellStyle name="SAPBEXexcCritical5 3 6 3 2" xfId="28720"/>
    <cellStyle name="SAPBEXexcCritical5 3 6 3 2 2" xfId="28721"/>
    <cellStyle name="SAPBEXexcCritical5 3 6 3 3" xfId="28722"/>
    <cellStyle name="SAPBEXexcCritical5 3 6 4" xfId="28723"/>
    <cellStyle name="SAPBEXexcCritical5 3 6 4 2" xfId="28724"/>
    <cellStyle name="SAPBEXexcCritical5 3 6 5" xfId="28725"/>
    <cellStyle name="SAPBEXexcCritical5 3 6 5 2" xfId="28726"/>
    <cellStyle name="SAPBEXexcCritical5 3 6 6" xfId="28727"/>
    <cellStyle name="SAPBEXexcCritical5 3 7" xfId="28728"/>
    <cellStyle name="SAPBEXexcCritical5 3 7 2" xfId="28729"/>
    <cellStyle name="SAPBEXexcCritical5 3 7 2 2" xfId="28730"/>
    <cellStyle name="SAPBEXexcCritical5 3 7 2 2 2" xfId="28731"/>
    <cellStyle name="SAPBEXexcCritical5 3 7 2 3" xfId="28732"/>
    <cellStyle name="SAPBEXexcCritical5 3 7 3" xfId="28733"/>
    <cellStyle name="SAPBEXexcCritical5 3 7 3 2" xfId="28734"/>
    <cellStyle name="SAPBEXexcCritical5 3 7 3 2 2" xfId="28735"/>
    <cellStyle name="SAPBEXexcCritical5 3 7 3 3" xfId="28736"/>
    <cellStyle name="SAPBEXexcCritical5 3 7 4" xfId="28737"/>
    <cellStyle name="SAPBEXexcCritical5 3 7 4 2" xfId="28738"/>
    <cellStyle name="SAPBEXexcCritical5 3 7 5" xfId="28739"/>
    <cellStyle name="SAPBEXexcCritical5 3 7 5 2" xfId="28740"/>
    <cellStyle name="SAPBEXexcCritical5 3 7 6" xfId="28741"/>
    <cellStyle name="SAPBEXexcCritical5 3 8" xfId="28742"/>
    <cellStyle name="SAPBEXexcCritical5 3 8 2" xfId="28743"/>
    <cellStyle name="SAPBEXexcCritical5 3 8 2 2" xfId="28744"/>
    <cellStyle name="SAPBEXexcCritical5 3 8 2 3" xfId="28745"/>
    <cellStyle name="SAPBEXexcCritical5 3 8 3" xfId="28746"/>
    <cellStyle name="SAPBEXexcCritical5 3 8 4" xfId="28747"/>
    <cellStyle name="SAPBEXexcCritical5 3 9" xfId="28748"/>
    <cellStyle name="SAPBEXexcCritical5 3 9 2" xfId="28749"/>
    <cellStyle name="SAPBEXexcCritical5 3 9 2 2" xfId="28750"/>
    <cellStyle name="SAPBEXexcCritical5 3 9 2 3" xfId="28751"/>
    <cellStyle name="SAPBEXexcCritical5 3 9 3" xfId="28752"/>
    <cellStyle name="SAPBEXexcCritical5 3 9 4" xfId="28753"/>
    <cellStyle name="SAPBEXexcCritical5 3_401K Summary" xfId="28754"/>
    <cellStyle name="SAPBEXexcCritical5 4" xfId="28755"/>
    <cellStyle name="SAPBEXexcCritical5 4 10" xfId="28756"/>
    <cellStyle name="SAPBEXexcCritical5 4 10 2" xfId="28757"/>
    <cellStyle name="SAPBEXexcCritical5 4 10 2 2" xfId="28758"/>
    <cellStyle name="SAPBEXexcCritical5 4 10 3" xfId="28759"/>
    <cellStyle name="SAPBEXexcCritical5 4 11" xfId="28760"/>
    <cellStyle name="SAPBEXexcCritical5 4 11 2" xfId="28761"/>
    <cellStyle name="SAPBEXexcCritical5 4 11 2 2" xfId="28762"/>
    <cellStyle name="SAPBEXexcCritical5 4 11 3" xfId="28763"/>
    <cellStyle name="SAPBEXexcCritical5 4 12" xfId="28764"/>
    <cellStyle name="SAPBEXexcCritical5 4 12 2" xfId="28765"/>
    <cellStyle name="SAPBEXexcCritical5 4 13" xfId="28766"/>
    <cellStyle name="SAPBEXexcCritical5 4 2" xfId="28767"/>
    <cellStyle name="SAPBEXexcCritical5 4 2 2" xfId="28768"/>
    <cellStyle name="SAPBEXexcCritical5 4 2 2 2" xfId="28769"/>
    <cellStyle name="SAPBEXexcCritical5 4 2 2 3" xfId="28770"/>
    <cellStyle name="SAPBEXexcCritical5 4 2 3" xfId="28771"/>
    <cellStyle name="SAPBEXexcCritical5 4 2 4" xfId="28772"/>
    <cellStyle name="SAPBEXexcCritical5 4 2_Other Benefits Allocation %" xfId="28773"/>
    <cellStyle name="SAPBEXexcCritical5 4 3" xfId="28774"/>
    <cellStyle name="SAPBEXexcCritical5 4 3 2" xfId="28775"/>
    <cellStyle name="SAPBEXexcCritical5 4 3 2 2" xfId="28776"/>
    <cellStyle name="SAPBEXexcCritical5 4 3 2 2 2" xfId="28777"/>
    <cellStyle name="SAPBEXexcCritical5 4 3 2 2 2 2" xfId="28778"/>
    <cellStyle name="SAPBEXexcCritical5 4 3 2 2 3" xfId="28779"/>
    <cellStyle name="SAPBEXexcCritical5 4 3 2 3" xfId="28780"/>
    <cellStyle name="SAPBEXexcCritical5 4 3 2 3 2" xfId="28781"/>
    <cellStyle name="SAPBEXexcCritical5 4 3 2 3 2 2" xfId="28782"/>
    <cellStyle name="SAPBEXexcCritical5 4 3 2 3 3" xfId="28783"/>
    <cellStyle name="SAPBEXexcCritical5 4 3 2 4" xfId="28784"/>
    <cellStyle name="SAPBEXexcCritical5 4 3 2 4 2" xfId="28785"/>
    <cellStyle name="SAPBEXexcCritical5 4 3 2 5" xfId="28786"/>
    <cellStyle name="SAPBEXexcCritical5 4 3 2 5 2" xfId="28787"/>
    <cellStyle name="SAPBEXexcCritical5 4 3 2 6" xfId="28788"/>
    <cellStyle name="SAPBEXexcCritical5 4 3 3" xfId="28789"/>
    <cellStyle name="SAPBEXexcCritical5 4 3 3 2" xfId="28790"/>
    <cellStyle name="SAPBEXexcCritical5 4 3 3 2 2" xfId="28791"/>
    <cellStyle name="SAPBEXexcCritical5 4 3 3 2 2 2" xfId="28792"/>
    <cellStyle name="SAPBEXexcCritical5 4 3 3 2 3" xfId="28793"/>
    <cellStyle name="SAPBEXexcCritical5 4 3 3 3" xfId="28794"/>
    <cellStyle name="SAPBEXexcCritical5 4 3 3 3 2" xfId="28795"/>
    <cellStyle name="SAPBEXexcCritical5 4 3 3 3 2 2" xfId="28796"/>
    <cellStyle name="SAPBEXexcCritical5 4 3 3 3 3" xfId="28797"/>
    <cellStyle name="SAPBEXexcCritical5 4 3 3 4" xfId="28798"/>
    <cellStyle name="SAPBEXexcCritical5 4 3 3 4 2" xfId="28799"/>
    <cellStyle name="SAPBEXexcCritical5 4 3 3 5" xfId="28800"/>
    <cellStyle name="SAPBEXexcCritical5 4 3 3 5 2" xfId="28801"/>
    <cellStyle name="SAPBEXexcCritical5 4 3 3 6" xfId="28802"/>
    <cellStyle name="SAPBEXexcCritical5 4 3 4" xfId="28803"/>
    <cellStyle name="SAPBEXexcCritical5 4 3 4 2" xfId="28804"/>
    <cellStyle name="SAPBEXexcCritical5 4 3 4 2 2" xfId="28805"/>
    <cellStyle name="SAPBEXexcCritical5 4 3 4 3" xfId="28806"/>
    <cellStyle name="SAPBEXexcCritical5 4 3 5" xfId="28807"/>
    <cellStyle name="SAPBEXexcCritical5 4 3 5 2" xfId="28808"/>
    <cellStyle name="SAPBEXexcCritical5 4 3 5 2 2" xfId="28809"/>
    <cellStyle name="SAPBEXexcCritical5 4 3 5 3" xfId="28810"/>
    <cellStyle name="SAPBEXexcCritical5 4 3 6" xfId="28811"/>
    <cellStyle name="SAPBEXexcCritical5 4 3 6 2" xfId="28812"/>
    <cellStyle name="SAPBEXexcCritical5 4 3 7" xfId="28813"/>
    <cellStyle name="SAPBEXexcCritical5 4 3 7 2" xfId="28814"/>
    <cellStyle name="SAPBEXexcCritical5 4 3 8" xfId="28815"/>
    <cellStyle name="SAPBEXexcCritical5 4 3_Other Benefits Allocation %" xfId="28816"/>
    <cellStyle name="SAPBEXexcCritical5 4 4" xfId="28817"/>
    <cellStyle name="SAPBEXexcCritical5 4 4 2" xfId="28818"/>
    <cellStyle name="SAPBEXexcCritical5 4 4 2 2" xfId="28819"/>
    <cellStyle name="SAPBEXexcCritical5 4 4 2 3" xfId="28820"/>
    <cellStyle name="SAPBEXexcCritical5 4 4 3" xfId="28821"/>
    <cellStyle name="SAPBEXexcCritical5 4 4 4" xfId="28822"/>
    <cellStyle name="SAPBEXexcCritical5 4 5" xfId="28823"/>
    <cellStyle name="SAPBEXexcCritical5 4 5 2" xfId="28824"/>
    <cellStyle name="SAPBEXexcCritical5 4 5 2 2" xfId="28825"/>
    <cellStyle name="SAPBEXexcCritical5 4 5 2 3" xfId="28826"/>
    <cellStyle name="SAPBEXexcCritical5 4 5 3" xfId="28827"/>
    <cellStyle name="SAPBEXexcCritical5 4 5 4" xfId="28828"/>
    <cellStyle name="SAPBEXexcCritical5 4 6" xfId="28829"/>
    <cellStyle name="SAPBEXexcCritical5 4 6 2" xfId="28830"/>
    <cellStyle name="SAPBEXexcCritical5 4 6 2 2" xfId="28831"/>
    <cellStyle name="SAPBEXexcCritical5 4 6 2 3" xfId="28832"/>
    <cellStyle name="SAPBEXexcCritical5 4 6 3" xfId="28833"/>
    <cellStyle name="SAPBEXexcCritical5 4 6 4" xfId="28834"/>
    <cellStyle name="SAPBEXexcCritical5 4 7" xfId="28835"/>
    <cellStyle name="SAPBEXexcCritical5 4 7 2" xfId="28836"/>
    <cellStyle name="SAPBEXexcCritical5 4 7 2 2" xfId="28837"/>
    <cellStyle name="SAPBEXexcCritical5 4 7 3" xfId="28838"/>
    <cellStyle name="SAPBEXexcCritical5 4 8" xfId="28839"/>
    <cellStyle name="SAPBEXexcCritical5 4 8 2" xfId="28840"/>
    <cellStyle name="SAPBEXexcCritical5 4 8 2 2" xfId="28841"/>
    <cellStyle name="SAPBEXexcCritical5 4 8 3" xfId="28842"/>
    <cellStyle name="SAPBEXexcCritical5 4 9" xfId="28843"/>
    <cellStyle name="SAPBEXexcCritical5 4 9 2" xfId="28844"/>
    <cellStyle name="SAPBEXexcCritical5 4 9 2 2" xfId="28845"/>
    <cellStyle name="SAPBEXexcCritical5 4 9 3" xfId="28846"/>
    <cellStyle name="SAPBEXexcCritical5 4_401K Summary" xfId="28847"/>
    <cellStyle name="SAPBEXexcCritical5 5" xfId="28848"/>
    <cellStyle name="SAPBEXexcCritical5 5 2" xfId="28849"/>
    <cellStyle name="SAPBEXexcCritical5 5 2 2" xfId="28850"/>
    <cellStyle name="SAPBEXexcCritical5 5 2 2 2" xfId="28851"/>
    <cellStyle name="SAPBEXexcCritical5 5 2 2 3" xfId="28852"/>
    <cellStyle name="SAPBEXexcCritical5 5 2 3" xfId="28853"/>
    <cellStyle name="SAPBEXexcCritical5 5 2 4" xfId="28854"/>
    <cellStyle name="SAPBEXexcCritical5 5 3" xfId="28855"/>
    <cellStyle name="SAPBEXexcCritical5 5 3 2" xfId="28856"/>
    <cellStyle name="SAPBEXexcCritical5 5 3 2 2" xfId="28857"/>
    <cellStyle name="SAPBEXexcCritical5 5 3 2 3" xfId="28858"/>
    <cellStyle name="SAPBEXexcCritical5 5 3 3" xfId="28859"/>
    <cellStyle name="SAPBEXexcCritical5 5 3 4" xfId="28860"/>
    <cellStyle name="SAPBEXexcCritical5 5 4" xfId="28861"/>
    <cellStyle name="SAPBEXexcCritical5 5 4 2" xfId="28862"/>
    <cellStyle name="SAPBEXexcCritical5 5 4 2 2" xfId="28863"/>
    <cellStyle name="SAPBEXexcCritical5 5 4 2 3" xfId="28864"/>
    <cellStyle name="SAPBEXexcCritical5 5 4 3" xfId="28865"/>
    <cellStyle name="SAPBEXexcCritical5 5 4 4" xfId="28866"/>
    <cellStyle name="SAPBEXexcCritical5 5 5" xfId="28867"/>
    <cellStyle name="SAPBEXexcCritical5 5 5 2" xfId="28868"/>
    <cellStyle name="SAPBEXexcCritical5 5 5 2 2" xfId="28869"/>
    <cellStyle name="SAPBEXexcCritical5 5 5 2 3" xfId="28870"/>
    <cellStyle name="SAPBEXexcCritical5 5 5 3" xfId="28871"/>
    <cellStyle name="SAPBEXexcCritical5 5 5 4" xfId="28872"/>
    <cellStyle name="SAPBEXexcCritical5 5 6" xfId="28873"/>
    <cellStyle name="SAPBEXexcCritical5 5 6 2" xfId="28874"/>
    <cellStyle name="SAPBEXexcCritical5 5 6 2 2" xfId="28875"/>
    <cellStyle name="SAPBEXexcCritical5 5 6 2 3" xfId="28876"/>
    <cellStyle name="SAPBEXexcCritical5 5 6 3" xfId="28877"/>
    <cellStyle name="SAPBEXexcCritical5 5 6 4" xfId="28878"/>
    <cellStyle name="SAPBEXexcCritical5 5 7" xfId="28879"/>
    <cellStyle name="SAPBEXexcCritical5 5 7 2" xfId="28880"/>
    <cellStyle name="SAPBEXexcCritical5 5 7 3" xfId="28881"/>
    <cellStyle name="SAPBEXexcCritical5 5 8" xfId="28882"/>
    <cellStyle name="SAPBEXexcCritical5 5 9" xfId="28883"/>
    <cellStyle name="SAPBEXexcCritical5 5_Other Benefits Allocation %" xfId="28884"/>
    <cellStyle name="SAPBEXexcCritical5 6" xfId="28885"/>
    <cellStyle name="SAPBEXexcCritical5 6 2" xfId="28886"/>
    <cellStyle name="SAPBEXexcCritical5 6 2 2" xfId="28887"/>
    <cellStyle name="SAPBEXexcCritical5 6 2 2 2" xfId="28888"/>
    <cellStyle name="SAPBEXexcCritical5 6 2 2 3" xfId="28889"/>
    <cellStyle name="SAPBEXexcCritical5 6 2 3" xfId="28890"/>
    <cellStyle name="SAPBEXexcCritical5 6 2 4" xfId="28891"/>
    <cellStyle name="SAPBEXexcCritical5 6 3" xfId="28892"/>
    <cellStyle name="SAPBEXexcCritical5 6 3 2" xfId="28893"/>
    <cellStyle name="SAPBEXexcCritical5 6 3 2 2" xfId="28894"/>
    <cellStyle name="SAPBEXexcCritical5 6 3 2 3" xfId="28895"/>
    <cellStyle name="SAPBEXexcCritical5 6 3 3" xfId="28896"/>
    <cellStyle name="SAPBEXexcCritical5 6 3 4" xfId="28897"/>
    <cellStyle name="SAPBEXexcCritical5 6 4" xfId="28898"/>
    <cellStyle name="SAPBEXexcCritical5 6 4 2" xfId="28899"/>
    <cellStyle name="SAPBEXexcCritical5 6 4 2 2" xfId="28900"/>
    <cellStyle name="SAPBEXexcCritical5 6 4 2 3" xfId="28901"/>
    <cellStyle name="SAPBEXexcCritical5 6 4 3" xfId="28902"/>
    <cellStyle name="SAPBEXexcCritical5 6 4 4" xfId="28903"/>
    <cellStyle name="SAPBEXexcCritical5 6 5" xfId="28904"/>
    <cellStyle name="SAPBEXexcCritical5 6 5 2" xfId="28905"/>
    <cellStyle name="SAPBEXexcCritical5 6 5 2 2" xfId="28906"/>
    <cellStyle name="SAPBEXexcCritical5 6 5 2 3" xfId="28907"/>
    <cellStyle name="SAPBEXexcCritical5 6 5 3" xfId="28908"/>
    <cellStyle name="SAPBEXexcCritical5 6 5 4" xfId="28909"/>
    <cellStyle name="SAPBEXexcCritical5 6 6" xfId="28910"/>
    <cellStyle name="SAPBEXexcCritical5 6 6 2" xfId="28911"/>
    <cellStyle name="SAPBEXexcCritical5 6 6 2 2" xfId="28912"/>
    <cellStyle name="SAPBEXexcCritical5 6 6 2 3" xfId="28913"/>
    <cellStyle name="SAPBEXexcCritical5 6 6 3" xfId="28914"/>
    <cellStyle name="SAPBEXexcCritical5 6 6 4" xfId="28915"/>
    <cellStyle name="SAPBEXexcCritical5 6 7" xfId="28916"/>
    <cellStyle name="SAPBEXexcCritical5 6 7 2" xfId="28917"/>
    <cellStyle name="SAPBEXexcCritical5 6 7 3" xfId="28918"/>
    <cellStyle name="SAPBEXexcCritical5 6 8" xfId="28919"/>
    <cellStyle name="SAPBEXexcCritical5 6 9" xfId="28920"/>
    <cellStyle name="SAPBEXexcCritical5 6_Other Benefits Allocation %" xfId="28921"/>
    <cellStyle name="SAPBEXexcCritical5 7" xfId="28922"/>
    <cellStyle name="SAPBEXexcCritical5 7 2" xfId="28923"/>
    <cellStyle name="SAPBEXexcCritical5 7 2 2" xfId="28924"/>
    <cellStyle name="SAPBEXexcCritical5 7 2 3" xfId="28925"/>
    <cellStyle name="SAPBEXexcCritical5 7 3" xfId="28926"/>
    <cellStyle name="SAPBEXexcCritical5 7 4" xfId="28927"/>
    <cellStyle name="SAPBEXexcCritical5 7_Other Benefits Allocation %" xfId="28928"/>
    <cellStyle name="SAPBEXexcCritical5 8" xfId="28929"/>
    <cellStyle name="SAPBEXexcCritical5 8 2" xfId="28930"/>
    <cellStyle name="SAPBEXexcCritical5 8 2 2" xfId="28931"/>
    <cellStyle name="SAPBEXexcCritical5 8 2 3" xfId="28932"/>
    <cellStyle name="SAPBEXexcCritical5 8 3" xfId="28933"/>
    <cellStyle name="SAPBEXexcCritical5 8 4" xfId="28934"/>
    <cellStyle name="SAPBEXexcCritical5 8_Other Benefits Allocation %" xfId="28935"/>
    <cellStyle name="SAPBEXexcCritical5 9" xfId="28936"/>
    <cellStyle name="SAPBEXexcCritical5 9 2" xfId="28937"/>
    <cellStyle name="SAPBEXexcCritical5 9 2 2" xfId="28938"/>
    <cellStyle name="SAPBEXexcCritical5 9 2 2 2" xfId="28939"/>
    <cellStyle name="SAPBEXexcCritical5 9 2 2 2 2" xfId="28940"/>
    <cellStyle name="SAPBEXexcCritical5 9 2 2 3" xfId="28941"/>
    <cellStyle name="SAPBEXexcCritical5 9 2 3" xfId="28942"/>
    <cellStyle name="SAPBEXexcCritical5 9 2 3 2" xfId="28943"/>
    <cellStyle name="SAPBEXexcCritical5 9 2 3 2 2" xfId="28944"/>
    <cellStyle name="SAPBEXexcCritical5 9 2 3 3" xfId="28945"/>
    <cellStyle name="SAPBEXexcCritical5 9 2 4" xfId="28946"/>
    <cellStyle name="SAPBEXexcCritical5 9 2 4 2" xfId="28947"/>
    <cellStyle name="SAPBEXexcCritical5 9 2 5" xfId="28948"/>
    <cellStyle name="SAPBEXexcCritical5 9 2 5 2" xfId="28949"/>
    <cellStyle name="SAPBEXexcCritical5 9 2 6" xfId="28950"/>
    <cellStyle name="SAPBEXexcCritical5 9 3" xfId="28951"/>
    <cellStyle name="SAPBEXexcCritical5 9 3 2" xfId="28952"/>
    <cellStyle name="SAPBEXexcCritical5 9 3 2 2" xfId="28953"/>
    <cellStyle name="SAPBEXexcCritical5 9 3 2 2 2" xfId="28954"/>
    <cellStyle name="SAPBEXexcCritical5 9 3 2 3" xfId="28955"/>
    <cellStyle name="SAPBEXexcCritical5 9 3 3" xfId="28956"/>
    <cellStyle name="SAPBEXexcCritical5 9 3 3 2" xfId="28957"/>
    <cellStyle name="SAPBEXexcCritical5 9 3 3 2 2" xfId="28958"/>
    <cellStyle name="SAPBEXexcCritical5 9 3 3 3" xfId="28959"/>
    <cellStyle name="SAPBEXexcCritical5 9 3 4" xfId="28960"/>
    <cellStyle name="SAPBEXexcCritical5 9 3 4 2" xfId="28961"/>
    <cellStyle name="SAPBEXexcCritical5 9 3 5" xfId="28962"/>
    <cellStyle name="SAPBEXexcCritical5 9 3 5 2" xfId="28963"/>
    <cellStyle name="SAPBEXexcCritical5 9 3 6" xfId="28964"/>
    <cellStyle name="SAPBEXexcCritical5 9 4" xfId="28965"/>
    <cellStyle name="SAPBEXexcCritical5 9 4 2" xfId="28966"/>
    <cellStyle name="SAPBEXexcCritical5 9 4 2 2" xfId="28967"/>
    <cellStyle name="SAPBEXexcCritical5 9 4 3" xfId="28968"/>
    <cellStyle name="SAPBEXexcCritical5 9 5" xfId="28969"/>
    <cellStyle name="SAPBEXexcCritical5 9 5 2" xfId="28970"/>
    <cellStyle name="SAPBEXexcCritical5 9 5 2 2" xfId="28971"/>
    <cellStyle name="SAPBEXexcCritical5 9 5 3" xfId="28972"/>
    <cellStyle name="SAPBEXexcCritical5 9 6" xfId="28973"/>
    <cellStyle name="SAPBEXexcCritical5 9 6 2" xfId="28974"/>
    <cellStyle name="SAPBEXexcCritical5 9 7" xfId="28975"/>
    <cellStyle name="SAPBEXexcCritical5 9 7 2" xfId="28976"/>
    <cellStyle name="SAPBEXexcCritical5 9 8" xfId="28977"/>
    <cellStyle name="SAPBEXexcCritical5 9_Other Benefits Allocation %" xfId="28978"/>
    <cellStyle name="SAPBEXexcCritical5_2016-18 Budget Payroll" xfId="28979"/>
    <cellStyle name="SAPBEXexcCritical6" xfId="28980"/>
    <cellStyle name="SAPBEXexcCritical6 10" xfId="28981"/>
    <cellStyle name="SAPBEXexcCritical6 10 2" xfId="28982"/>
    <cellStyle name="SAPBEXexcCritical6 10 2 2" xfId="28983"/>
    <cellStyle name="SAPBEXexcCritical6 10 2 2 2" xfId="28984"/>
    <cellStyle name="SAPBEXexcCritical6 10 2 3" xfId="28985"/>
    <cellStyle name="SAPBEXexcCritical6 10 3" xfId="28986"/>
    <cellStyle name="SAPBEXexcCritical6 10 3 2" xfId="28987"/>
    <cellStyle name="SAPBEXexcCritical6 10 3 2 2" xfId="28988"/>
    <cellStyle name="SAPBEXexcCritical6 10 3 3" xfId="28989"/>
    <cellStyle name="SAPBEXexcCritical6 10 4" xfId="28990"/>
    <cellStyle name="SAPBEXexcCritical6 10 4 2" xfId="28991"/>
    <cellStyle name="SAPBEXexcCritical6 10 5" xfId="28992"/>
    <cellStyle name="SAPBEXexcCritical6 10 5 2" xfId="28993"/>
    <cellStyle name="SAPBEXexcCritical6 10 6" xfId="28994"/>
    <cellStyle name="SAPBEXexcCritical6 11" xfId="28995"/>
    <cellStyle name="SAPBEXexcCritical6 11 2" xfId="28996"/>
    <cellStyle name="SAPBEXexcCritical6 11 2 2" xfId="28997"/>
    <cellStyle name="SAPBEXexcCritical6 11 2 2 2" xfId="28998"/>
    <cellStyle name="SAPBEXexcCritical6 11 2 3" xfId="28999"/>
    <cellStyle name="SAPBEXexcCritical6 11 3" xfId="29000"/>
    <cellStyle name="SAPBEXexcCritical6 11 3 2" xfId="29001"/>
    <cellStyle name="SAPBEXexcCritical6 11 3 2 2" xfId="29002"/>
    <cellStyle name="SAPBEXexcCritical6 11 3 3" xfId="29003"/>
    <cellStyle name="SAPBEXexcCritical6 11 4" xfId="29004"/>
    <cellStyle name="SAPBEXexcCritical6 11 4 2" xfId="29005"/>
    <cellStyle name="SAPBEXexcCritical6 11 5" xfId="29006"/>
    <cellStyle name="SAPBEXexcCritical6 11 5 2" xfId="29007"/>
    <cellStyle name="SAPBEXexcCritical6 11 6" xfId="29008"/>
    <cellStyle name="SAPBEXexcCritical6 12" xfId="29009"/>
    <cellStyle name="SAPBEXexcCritical6 12 2" xfId="29010"/>
    <cellStyle name="SAPBEXexcCritical6 12 2 2" xfId="29011"/>
    <cellStyle name="SAPBEXexcCritical6 12 2 2 2" xfId="29012"/>
    <cellStyle name="SAPBEXexcCritical6 12 2 3" xfId="29013"/>
    <cellStyle name="SAPBEXexcCritical6 12 3" xfId="29014"/>
    <cellStyle name="SAPBEXexcCritical6 12 3 2" xfId="29015"/>
    <cellStyle name="SAPBEXexcCritical6 12 3 2 2" xfId="29016"/>
    <cellStyle name="SAPBEXexcCritical6 12 3 3" xfId="29017"/>
    <cellStyle name="SAPBEXexcCritical6 12 4" xfId="29018"/>
    <cellStyle name="SAPBEXexcCritical6 12 4 2" xfId="29019"/>
    <cellStyle name="SAPBEXexcCritical6 12 5" xfId="29020"/>
    <cellStyle name="SAPBEXexcCritical6 12 5 2" xfId="29021"/>
    <cellStyle name="SAPBEXexcCritical6 12 6" xfId="29022"/>
    <cellStyle name="SAPBEXexcCritical6 13" xfId="29023"/>
    <cellStyle name="SAPBEXexcCritical6 13 2" xfId="29024"/>
    <cellStyle name="SAPBEXexcCritical6 13 2 2" xfId="29025"/>
    <cellStyle name="SAPBEXexcCritical6 13 3" xfId="29026"/>
    <cellStyle name="SAPBEXexcCritical6 14" xfId="29027"/>
    <cellStyle name="SAPBEXexcCritical6 14 2" xfId="29028"/>
    <cellStyle name="SAPBEXexcCritical6 14 2 2" xfId="29029"/>
    <cellStyle name="SAPBEXexcCritical6 14 3" xfId="29030"/>
    <cellStyle name="SAPBEXexcCritical6 15" xfId="29031"/>
    <cellStyle name="SAPBEXexcCritical6 15 2" xfId="29032"/>
    <cellStyle name="SAPBEXexcCritical6 15 2 2" xfId="29033"/>
    <cellStyle name="SAPBEXexcCritical6 15 3" xfId="29034"/>
    <cellStyle name="SAPBEXexcCritical6 16" xfId="29035"/>
    <cellStyle name="SAPBEXexcCritical6 17" xfId="29036"/>
    <cellStyle name="SAPBEXexcCritical6 2" xfId="29037"/>
    <cellStyle name="SAPBEXexcCritical6 2 10" xfId="29038"/>
    <cellStyle name="SAPBEXexcCritical6 2 10 2" xfId="29039"/>
    <cellStyle name="SAPBEXexcCritical6 2 10 2 2" xfId="29040"/>
    <cellStyle name="SAPBEXexcCritical6 2 10 3" xfId="29041"/>
    <cellStyle name="SAPBEXexcCritical6 2 11" xfId="29042"/>
    <cellStyle name="SAPBEXexcCritical6 2 11 2" xfId="29043"/>
    <cellStyle name="SAPBEXexcCritical6 2 11 2 2" xfId="29044"/>
    <cellStyle name="SAPBEXexcCritical6 2 11 3" xfId="29045"/>
    <cellStyle name="SAPBEXexcCritical6 2 12" xfId="29046"/>
    <cellStyle name="SAPBEXexcCritical6 2 12 2" xfId="29047"/>
    <cellStyle name="SAPBEXexcCritical6 2 12 2 2" xfId="29048"/>
    <cellStyle name="SAPBEXexcCritical6 2 12 3" xfId="29049"/>
    <cellStyle name="SAPBEXexcCritical6 2 13" xfId="29050"/>
    <cellStyle name="SAPBEXexcCritical6 2 13 2" xfId="29051"/>
    <cellStyle name="SAPBEXexcCritical6 2 13 2 2" xfId="29052"/>
    <cellStyle name="SAPBEXexcCritical6 2 13 3" xfId="29053"/>
    <cellStyle name="SAPBEXexcCritical6 2 14" xfId="29054"/>
    <cellStyle name="SAPBEXexcCritical6 2 14 2" xfId="29055"/>
    <cellStyle name="SAPBEXexcCritical6 2 14 3" xfId="29056"/>
    <cellStyle name="SAPBEXexcCritical6 2 15" xfId="29057"/>
    <cellStyle name="SAPBEXexcCritical6 2 16" xfId="29058"/>
    <cellStyle name="SAPBEXexcCritical6 2 2" xfId="29059"/>
    <cellStyle name="SAPBEXexcCritical6 2 2 10" xfId="29060"/>
    <cellStyle name="SAPBEXexcCritical6 2 2 10 2" xfId="29061"/>
    <cellStyle name="SAPBEXexcCritical6 2 2 10 2 2" xfId="29062"/>
    <cellStyle name="SAPBEXexcCritical6 2 2 10 3" xfId="29063"/>
    <cellStyle name="SAPBEXexcCritical6 2 2 11" xfId="29064"/>
    <cellStyle name="SAPBEXexcCritical6 2 2 11 2" xfId="29065"/>
    <cellStyle name="SAPBEXexcCritical6 2 2 11 2 2" xfId="29066"/>
    <cellStyle name="SAPBEXexcCritical6 2 2 11 3" xfId="29067"/>
    <cellStyle name="SAPBEXexcCritical6 2 2 12" xfId="29068"/>
    <cellStyle name="SAPBEXexcCritical6 2 2 2" xfId="29069"/>
    <cellStyle name="SAPBEXexcCritical6 2 2 2 2" xfId="29070"/>
    <cellStyle name="SAPBEXexcCritical6 2 2 2 2 2" xfId="29071"/>
    <cellStyle name="SAPBEXexcCritical6 2 2 2 2 2 2" xfId="29072"/>
    <cellStyle name="SAPBEXexcCritical6 2 2 2 2 2 2 2" xfId="29073"/>
    <cellStyle name="SAPBEXexcCritical6 2 2 2 2 2 3" xfId="29074"/>
    <cellStyle name="SAPBEXexcCritical6 2 2 2 2 3" xfId="29075"/>
    <cellStyle name="SAPBEXexcCritical6 2 2 2 2 3 2" xfId="29076"/>
    <cellStyle name="SAPBEXexcCritical6 2 2 2 2 3 2 2" xfId="29077"/>
    <cellStyle name="SAPBEXexcCritical6 2 2 2 2 3 3" xfId="29078"/>
    <cellStyle name="SAPBEXexcCritical6 2 2 2 2 4" xfId="29079"/>
    <cellStyle name="SAPBEXexcCritical6 2 2 2 2 4 2" xfId="29080"/>
    <cellStyle name="SAPBEXexcCritical6 2 2 2 2 5" xfId="29081"/>
    <cellStyle name="SAPBEXexcCritical6 2 2 2 2 5 2" xfId="29082"/>
    <cellStyle name="SAPBEXexcCritical6 2 2 2 2 6" xfId="29083"/>
    <cellStyle name="SAPBEXexcCritical6 2 2 2 3" xfId="29084"/>
    <cellStyle name="SAPBEXexcCritical6 2 2 2 3 2" xfId="29085"/>
    <cellStyle name="SAPBEXexcCritical6 2 2 2 3 2 2" xfId="29086"/>
    <cellStyle name="SAPBEXexcCritical6 2 2 2 3 2 2 2" xfId="29087"/>
    <cellStyle name="SAPBEXexcCritical6 2 2 2 3 2 3" xfId="29088"/>
    <cellStyle name="SAPBEXexcCritical6 2 2 2 3 3" xfId="29089"/>
    <cellStyle name="SAPBEXexcCritical6 2 2 2 3 3 2" xfId="29090"/>
    <cellStyle name="SAPBEXexcCritical6 2 2 2 3 3 2 2" xfId="29091"/>
    <cellStyle name="SAPBEXexcCritical6 2 2 2 3 3 3" xfId="29092"/>
    <cellStyle name="SAPBEXexcCritical6 2 2 2 3 4" xfId="29093"/>
    <cellStyle name="SAPBEXexcCritical6 2 2 2 3 4 2" xfId="29094"/>
    <cellStyle name="SAPBEXexcCritical6 2 2 2 3 5" xfId="29095"/>
    <cellStyle name="SAPBEXexcCritical6 2 2 2 3 5 2" xfId="29096"/>
    <cellStyle name="SAPBEXexcCritical6 2 2 2 3 6" xfId="29097"/>
    <cellStyle name="SAPBEXexcCritical6 2 2 2 4" xfId="29098"/>
    <cellStyle name="SAPBEXexcCritical6 2 2 2 4 2" xfId="29099"/>
    <cellStyle name="SAPBEXexcCritical6 2 2 2 4 2 2" xfId="29100"/>
    <cellStyle name="SAPBEXexcCritical6 2 2 2 4 2 2 2" xfId="29101"/>
    <cellStyle name="SAPBEXexcCritical6 2 2 2 4 2 3" xfId="29102"/>
    <cellStyle name="SAPBEXexcCritical6 2 2 2 4 3" xfId="29103"/>
    <cellStyle name="SAPBEXexcCritical6 2 2 2 4 3 2" xfId="29104"/>
    <cellStyle name="SAPBEXexcCritical6 2 2 2 4 3 2 2" xfId="29105"/>
    <cellStyle name="SAPBEXexcCritical6 2 2 2 4 3 3" xfId="29106"/>
    <cellStyle name="SAPBEXexcCritical6 2 2 2 4 4" xfId="29107"/>
    <cellStyle name="SAPBEXexcCritical6 2 2 2 4 4 2" xfId="29108"/>
    <cellStyle name="SAPBEXexcCritical6 2 2 2 4 5" xfId="29109"/>
    <cellStyle name="SAPBEXexcCritical6 2 2 2 4 5 2" xfId="29110"/>
    <cellStyle name="SAPBEXexcCritical6 2 2 2 4 6" xfId="29111"/>
    <cellStyle name="SAPBEXexcCritical6 2 2 2 5" xfId="29112"/>
    <cellStyle name="SAPBEXexcCritical6 2 2 2 5 2" xfId="29113"/>
    <cellStyle name="SAPBEXexcCritical6 2 2 2 5 2 2" xfId="29114"/>
    <cellStyle name="SAPBEXexcCritical6 2 2 2 5 2 3" xfId="29115"/>
    <cellStyle name="SAPBEXexcCritical6 2 2 2 5 3" xfId="29116"/>
    <cellStyle name="SAPBEXexcCritical6 2 2 2 5 4" xfId="29117"/>
    <cellStyle name="SAPBEXexcCritical6 2 2 2 6" xfId="29118"/>
    <cellStyle name="SAPBEXexcCritical6 2 2 2 6 2" xfId="29119"/>
    <cellStyle name="SAPBEXexcCritical6 2 2 2 6 2 2" xfId="29120"/>
    <cellStyle name="SAPBEXexcCritical6 2 2 2 6 2 3" xfId="29121"/>
    <cellStyle name="SAPBEXexcCritical6 2 2 2 6 3" xfId="29122"/>
    <cellStyle name="SAPBEXexcCritical6 2 2 2 6 4" xfId="29123"/>
    <cellStyle name="SAPBEXexcCritical6 2 2 2 7" xfId="29124"/>
    <cellStyle name="SAPBEXexcCritical6 2 2 2 7 2" xfId="29125"/>
    <cellStyle name="SAPBEXexcCritical6 2 2 2 7 3" xfId="29126"/>
    <cellStyle name="SAPBEXexcCritical6 2 2 2 8" xfId="29127"/>
    <cellStyle name="SAPBEXexcCritical6 2 2 2 9" xfId="29128"/>
    <cellStyle name="SAPBEXexcCritical6 2 2 2_Other Benefits Allocation %" xfId="29129"/>
    <cellStyle name="SAPBEXexcCritical6 2 2 3" xfId="29130"/>
    <cellStyle name="SAPBEXexcCritical6 2 2 3 2" xfId="29131"/>
    <cellStyle name="SAPBEXexcCritical6 2 2 3 2 2" xfId="29132"/>
    <cellStyle name="SAPBEXexcCritical6 2 2 3 2 2 2" xfId="29133"/>
    <cellStyle name="SAPBEXexcCritical6 2 2 3 2 2 2 2" xfId="29134"/>
    <cellStyle name="SAPBEXexcCritical6 2 2 3 2 2 3" xfId="29135"/>
    <cellStyle name="SAPBEXexcCritical6 2 2 3 2 3" xfId="29136"/>
    <cellStyle name="SAPBEXexcCritical6 2 2 3 2 3 2" xfId="29137"/>
    <cellStyle name="SAPBEXexcCritical6 2 2 3 2 3 2 2" xfId="29138"/>
    <cellStyle name="SAPBEXexcCritical6 2 2 3 2 3 3" xfId="29139"/>
    <cellStyle name="SAPBEXexcCritical6 2 2 3 2 4" xfId="29140"/>
    <cellStyle name="SAPBEXexcCritical6 2 2 3 2 4 2" xfId="29141"/>
    <cellStyle name="SAPBEXexcCritical6 2 2 3 2 5" xfId="29142"/>
    <cellStyle name="SAPBEXexcCritical6 2 2 3 2 5 2" xfId="29143"/>
    <cellStyle name="SAPBEXexcCritical6 2 2 3 2 6" xfId="29144"/>
    <cellStyle name="SAPBEXexcCritical6 2 2 3 3" xfId="29145"/>
    <cellStyle name="SAPBEXexcCritical6 2 2 3 3 2" xfId="29146"/>
    <cellStyle name="SAPBEXexcCritical6 2 2 3 3 2 2" xfId="29147"/>
    <cellStyle name="SAPBEXexcCritical6 2 2 3 3 2 2 2" xfId="29148"/>
    <cellStyle name="SAPBEXexcCritical6 2 2 3 3 2 3" xfId="29149"/>
    <cellStyle name="SAPBEXexcCritical6 2 2 3 3 3" xfId="29150"/>
    <cellStyle name="SAPBEXexcCritical6 2 2 3 3 3 2" xfId="29151"/>
    <cellStyle name="SAPBEXexcCritical6 2 2 3 3 3 2 2" xfId="29152"/>
    <cellStyle name="SAPBEXexcCritical6 2 2 3 3 3 3" xfId="29153"/>
    <cellStyle name="SAPBEXexcCritical6 2 2 3 3 4" xfId="29154"/>
    <cellStyle name="SAPBEXexcCritical6 2 2 3 3 4 2" xfId="29155"/>
    <cellStyle name="SAPBEXexcCritical6 2 2 3 3 5" xfId="29156"/>
    <cellStyle name="SAPBEXexcCritical6 2 2 3 3 5 2" xfId="29157"/>
    <cellStyle name="SAPBEXexcCritical6 2 2 3 3 6" xfId="29158"/>
    <cellStyle name="SAPBEXexcCritical6 2 2 3 4" xfId="29159"/>
    <cellStyle name="SAPBEXexcCritical6 2 2 3 4 2" xfId="29160"/>
    <cellStyle name="SAPBEXexcCritical6 2 2 3 4 2 2" xfId="29161"/>
    <cellStyle name="SAPBEXexcCritical6 2 2 3 4 2 3" xfId="29162"/>
    <cellStyle name="SAPBEXexcCritical6 2 2 3 4 3" xfId="29163"/>
    <cellStyle name="SAPBEXexcCritical6 2 2 3 4 4" xfId="29164"/>
    <cellStyle name="SAPBEXexcCritical6 2 2 3 5" xfId="29165"/>
    <cellStyle name="SAPBEXexcCritical6 2 2 3 5 2" xfId="29166"/>
    <cellStyle name="SAPBEXexcCritical6 2 2 3 5 2 2" xfId="29167"/>
    <cellStyle name="SAPBEXexcCritical6 2 2 3 5 2 3" xfId="29168"/>
    <cellStyle name="SAPBEXexcCritical6 2 2 3 5 3" xfId="29169"/>
    <cellStyle name="SAPBEXexcCritical6 2 2 3 5 4" xfId="29170"/>
    <cellStyle name="SAPBEXexcCritical6 2 2 3 6" xfId="29171"/>
    <cellStyle name="SAPBEXexcCritical6 2 2 3 6 2" xfId="29172"/>
    <cellStyle name="SAPBEXexcCritical6 2 2 3 6 2 2" xfId="29173"/>
    <cellStyle name="SAPBEXexcCritical6 2 2 3 6 2 3" xfId="29174"/>
    <cellStyle name="SAPBEXexcCritical6 2 2 3 6 3" xfId="29175"/>
    <cellStyle name="SAPBEXexcCritical6 2 2 3 6 4" xfId="29176"/>
    <cellStyle name="SAPBEXexcCritical6 2 2 3 7" xfId="29177"/>
    <cellStyle name="SAPBEXexcCritical6 2 2 3 7 2" xfId="29178"/>
    <cellStyle name="SAPBEXexcCritical6 2 2 3 7 3" xfId="29179"/>
    <cellStyle name="SAPBEXexcCritical6 2 2 3 8" xfId="29180"/>
    <cellStyle name="SAPBEXexcCritical6 2 2 3 9" xfId="29181"/>
    <cellStyle name="SAPBEXexcCritical6 2 2 3_Other Benefits Allocation %" xfId="29182"/>
    <cellStyle name="SAPBEXexcCritical6 2 2 4" xfId="29183"/>
    <cellStyle name="SAPBEXexcCritical6 2 2 4 2" xfId="29184"/>
    <cellStyle name="SAPBEXexcCritical6 2 2 4 2 2" xfId="29185"/>
    <cellStyle name="SAPBEXexcCritical6 2 2 4 2 2 2" xfId="29186"/>
    <cellStyle name="SAPBEXexcCritical6 2 2 4 2 2 3" xfId="29187"/>
    <cellStyle name="SAPBEXexcCritical6 2 2 4 2 3" xfId="29188"/>
    <cellStyle name="SAPBEXexcCritical6 2 2 4 2 4" xfId="29189"/>
    <cellStyle name="SAPBEXexcCritical6 2 2 4 3" xfId="29190"/>
    <cellStyle name="SAPBEXexcCritical6 2 2 4 3 2" xfId="29191"/>
    <cellStyle name="SAPBEXexcCritical6 2 2 4 3 2 2" xfId="29192"/>
    <cellStyle name="SAPBEXexcCritical6 2 2 4 3 2 3" xfId="29193"/>
    <cellStyle name="SAPBEXexcCritical6 2 2 4 3 3" xfId="29194"/>
    <cellStyle name="SAPBEXexcCritical6 2 2 4 3 4" xfId="29195"/>
    <cellStyle name="SAPBEXexcCritical6 2 2 4 4" xfId="29196"/>
    <cellStyle name="SAPBEXexcCritical6 2 2 4 4 2" xfId="29197"/>
    <cellStyle name="SAPBEXexcCritical6 2 2 4 4 2 2" xfId="29198"/>
    <cellStyle name="SAPBEXexcCritical6 2 2 4 4 2 3" xfId="29199"/>
    <cellStyle name="SAPBEXexcCritical6 2 2 4 4 3" xfId="29200"/>
    <cellStyle name="SAPBEXexcCritical6 2 2 4 4 4" xfId="29201"/>
    <cellStyle name="SAPBEXexcCritical6 2 2 4 5" xfId="29202"/>
    <cellStyle name="SAPBEXexcCritical6 2 2 4 5 2" xfId="29203"/>
    <cellStyle name="SAPBEXexcCritical6 2 2 4 5 2 2" xfId="29204"/>
    <cellStyle name="SAPBEXexcCritical6 2 2 4 5 2 3" xfId="29205"/>
    <cellStyle name="SAPBEXexcCritical6 2 2 4 5 3" xfId="29206"/>
    <cellStyle name="SAPBEXexcCritical6 2 2 4 5 4" xfId="29207"/>
    <cellStyle name="SAPBEXexcCritical6 2 2 4 6" xfId="29208"/>
    <cellStyle name="SAPBEXexcCritical6 2 2 4 6 2" xfId="29209"/>
    <cellStyle name="SAPBEXexcCritical6 2 2 4 6 2 2" xfId="29210"/>
    <cellStyle name="SAPBEXexcCritical6 2 2 4 6 2 3" xfId="29211"/>
    <cellStyle name="SAPBEXexcCritical6 2 2 4 6 3" xfId="29212"/>
    <cellStyle name="SAPBEXexcCritical6 2 2 4 6 4" xfId="29213"/>
    <cellStyle name="SAPBEXexcCritical6 2 2 4 7" xfId="29214"/>
    <cellStyle name="SAPBEXexcCritical6 2 2 4 7 2" xfId="29215"/>
    <cellStyle name="SAPBEXexcCritical6 2 2 4 7 3" xfId="29216"/>
    <cellStyle name="SAPBEXexcCritical6 2 2 4 8" xfId="29217"/>
    <cellStyle name="SAPBEXexcCritical6 2 2 4 9" xfId="29218"/>
    <cellStyle name="SAPBEXexcCritical6 2 2 5" xfId="29219"/>
    <cellStyle name="SAPBEXexcCritical6 2 2 5 2" xfId="29220"/>
    <cellStyle name="SAPBEXexcCritical6 2 2 5 2 2" xfId="29221"/>
    <cellStyle name="SAPBEXexcCritical6 2 2 5 2 3" xfId="29222"/>
    <cellStyle name="SAPBEXexcCritical6 2 2 5 3" xfId="29223"/>
    <cellStyle name="SAPBEXexcCritical6 2 2 5 4" xfId="29224"/>
    <cellStyle name="SAPBEXexcCritical6 2 2 6" xfId="29225"/>
    <cellStyle name="SAPBEXexcCritical6 2 2 6 2" xfId="29226"/>
    <cellStyle name="SAPBEXexcCritical6 2 2 6 2 2" xfId="29227"/>
    <cellStyle name="SAPBEXexcCritical6 2 2 6 2 3" xfId="29228"/>
    <cellStyle name="SAPBEXexcCritical6 2 2 6 3" xfId="29229"/>
    <cellStyle name="SAPBEXexcCritical6 2 2 6 4" xfId="29230"/>
    <cellStyle name="SAPBEXexcCritical6 2 2 7" xfId="29231"/>
    <cellStyle name="SAPBEXexcCritical6 2 2 7 2" xfId="29232"/>
    <cellStyle name="SAPBEXexcCritical6 2 2 7 2 2" xfId="29233"/>
    <cellStyle name="SAPBEXexcCritical6 2 2 7 2 3" xfId="29234"/>
    <cellStyle name="SAPBEXexcCritical6 2 2 7 3" xfId="29235"/>
    <cellStyle name="SAPBEXexcCritical6 2 2 7 4" xfId="29236"/>
    <cellStyle name="SAPBEXexcCritical6 2 2 8" xfId="29237"/>
    <cellStyle name="SAPBEXexcCritical6 2 2 8 2" xfId="29238"/>
    <cellStyle name="SAPBEXexcCritical6 2 2 8 2 2" xfId="29239"/>
    <cellStyle name="SAPBEXexcCritical6 2 2 8 2 3" xfId="29240"/>
    <cellStyle name="SAPBEXexcCritical6 2 2 8 3" xfId="29241"/>
    <cellStyle name="SAPBEXexcCritical6 2 2 8 4" xfId="29242"/>
    <cellStyle name="SAPBEXexcCritical6 2 2 9" xfId="29243"/>
    <cellStyle name="SAPBEXexcCritical6 2 2 9 2" xfId="29244"/>
    <cellStyle name="SAPBEXexcCritical6 2 2 9 2 2" xfId="29245"/>
    <cellStyle name="SAPBEXexcCritical6 2 2 9 2 3" xfId="29246"/>
    <cellStyle name="SAPBEXexcCritical6 2 2 9 3" xfId="29247"/>
    <cellStyle name="SAPBEXexcCritical6 2 2 9 4" xfId="29248"/>
    <cellStyle name="SAPBEXexcCritical6 2 2_401K Summary" xfId="29249"/>
    <cellStyle name="SAPBEXexcCritical6 2 3" xfId="29250"/>
    <cellStyle name="SAPBEXexcCritical6 2 3 10" xfId="29251"/>
    <cellStyle name="SAPBEXexcCritical6 2 3 10 2" xfId="29252"/>
    <cellStyle name="SAPBEXexcCritical6 2 3 10 2 2" xfId="29253"/>
    <cellStyle name="SAPBEXexcCritical6 2 3 10 3" xfId="29254"/>
    <cellStyle name="SAPBEXexcCritical6 2 3 11" xfId="29255"/>
    <cellStyle name="SAPBEXexcCritical6 2 3 11 2" xfId="29256"/>
    <cellStyle name="SAPBEXexcCritical6 2 3 11 2 2" xfId="29257"/>
    <cellStyle name="SAPBEXexcCritical6 2 3 11 3" xfId="29258"/>
    <cellStyle name="SAPBEXexcCritical6 2 3 12" xfId="29259"/>
    <cellStyle name="SAPBEXexcCritical6 2 3 2" xfId="29260"/>
    <cellStyle name="SAPBEXexcCritical6 2 3 2 2" xfId="29261"/>
    <cellStyle name="SAPBEXexcCritical6 2 3 2 2 2" xfId="29262"/>
    <cellStyle name="SAPBEXexcCritical6 2 3 2 2 2 2" xfId="29263"/>
    <cellStyle name="SAPBEXexcCritical6 2 3 2 2 2 2 2" xfId="29264"/>
    <cellStyle name="SAPBEXexcCritical6 2 3 2 2 2 3" xfId="29265"/>
    <cellStyle name="SAPBEXexcCritical6 2 3 2 2 3" xfId="29266"/>
    <cellStyle name="SAPBEXexcCritical6 2 3 2 2 3 2" xfId="29267"/>
    <cellStyle name="SAPBEXexcCritical6 2 3 2 2 3 2 2" xfId="29268"/>
    <cellStyle name="SAPBEXexcCritical6 2 3 2 2 3 3" xfId="29269"/>
    <cellStyle name="SAPBEXexcCritical6 2 3 2 2 4" xfId="29270"/>
    <cellStyle name="SAPBEXexcCritical6 2 3 2 2 4 2" xfId="29271"/>
    <cellStyle name="SAPBEXexcCritical6 2 3 2 2 5" xfId="29272"/>
    <cellStyle name="SAPBEXexcCritical6 2 3 2 2 5 2" xfId="29273"/>
    <cellStyle name="SAPBEXexcCritical6 2 3 2 2 6" xfId="29274"/>
    <cellStyle name="SAPBEXexcCritical6 2 3 2 3" xfId="29275"/>
    <cellStyle name="SAPBEXexcCritical6 2 3 2 3 2" xfId="29276"/>
    <cellStyle name="SAPBEXexcCritical6 2 3 2 3 2 2" xfId="29277"/>
    <cellStyle name="SAPBEXexcCritical6 2 3 2 3 2 2 2" xfId="29278"/>
    <cellStyle name="SAPBEXexcCritical6 2 3 2 3 2 3" xfId="29279"/>
    <cellStyle name="SAPBEXexcCritical6 2 3 2 3 3" xfId="29280"/>
    <cellStyle name="SAPBEXexcCritical6 2 3 2 3 3 2" xfId="29281"/>
    <cellStyle name="SAPBEXexcCritical6 2 3 2 3 3 2 2" xfId="29282"/>
    <cellStyle name="SAPBEXexcCritical6 2 3 2 3 3 3" xfId="29283"/>
    <cellStyle name="SAPBEXexcCritical6 2 3 2 3 4" xfId="29284"/>
    <cellStyle name="SAPBEXexcCritical6 2 3 2 3 4 2" xfId="29285"/>
    <cellStyle name="SAPBEXexcCritical6 2 3 2 3 5" xfId="29286"/>
    <cellStyle name="SAPBEXexcCritical6 2 3 2 3 5 2" xfId="29287"/>
    <cellStyle name="SAPBEXexcCritical6 2 3 2 3 6" xfId="29288"/>
    <cellStyle name="SAPBEXexcCritical6 2 3 2 4" xfId="29289"/>
    <cellStyle name="SAPBEXexcCritical6 2 3 2 4 2" xfId="29290"/>
    <cellStyle name="SAPBEXexcCritical6 2 3 2 4 2 2" xfId="29291"/>
    <cellStyle name="SAPBEXexcCritical6 2 3 2 4 2 2 2" xfId="29292"/>
    <cellStyle name="SAPBEXexcCritical6 2 3 2 4 2 3" xfId="29293"/>
    <cellStyle name="SAPBEXexcCritical6 2 3 2 4 3" xfId="29294"/>
    <cellStyle name="SAPBEXexcCritical6 2 3 2 4 3 2" xfId="29295"/>
    <cellStyle name="SAPBEXexcCritical6 2 3 2 4 3 2 2" xfId="29296"/>
    <cellStyle name="SAPBEXexcCritical6 2 3 2 4 3 3" xfId="29297"/>
    <cellStyle name="SAPBEXexcCritical6 2 3 2 4 4" xfId="29298"/>
    <cellStyle name="SAPBEXexcCritical6 2 3 2 4 4 2" xfId="29299"/>
    <cellStyle name="SAPBEXexcCritical6 2 3 2 4 5" xfId="29300"/>
    <cellStyle name="SAPBEXexcCritical6 2 3 2 4 5 2" xfId="29301"/>
    <cellStyle name="SAPBEXexcCritical6 2 3 2 4 6" xfId="29302"/>
    <cellStyle name="SAPBEXexcCritical6 2 3 2 5" xfId="29303"/>
    <cellStyle name="SAPBEXexcCritical6 2 3 2 5 2" xfId="29304"/>
    <cellStyle name="SAPBEXexcCritical6 2 3 2 5 2 2" xfId="29305"/>
    <cellStyle name="SAPBEXexcCritical6 2 3 2 5 3" xfId="29306"/>
    <cellStyle name="SAPBEXexcCritical6 2 3 2 6" xfId="29307"/>
    <cellStyle name="SAPBEXexcCritical6 2 3 2_Other Benefits Allocation %" xfId="29308"/>
    <cellStyle name="SAPBEXexcCritical6 2 3 3" xfId="29309"/>
    <cellStyle name="SAPBEXexcCritical6 2 3 3 2" xfId="29310"/>
    <cellStyle name="SAPBEXexcCritical6 2 3 3 2 2" xfId="29311"/>
    <cellStyle name="SAPBEXexcCritical6 2 3 3 2 2 2" xfId="29312"/>
    <cellStyle name="SAPBEXexcCritical6 2 3 3 2 2 2 2" xfId="29313"/>
    <cellStyle name="SAPBEXexcCritical6 2 3 3 2 2 3" xfId="29314"/>
    <cellStyle name="SAPBEXexcCritical6 2 3 3 2 3" xfId="29315"/>
    <cellStyle name="SAPBEXexcCritical6 2 3 3 2 3 2" xfId="29316"/>
    <cellStyle name="SAPBEXexcCritical6 2 3 3 2 3 2 2" xfId="29317"/>
    <cellStyle name="SAPBEXexcCritical6 2 3 3 2 3 3" xfId="29318"/>
    <cellStyle name="SAPBEXexcCritical6 2 3 3 2 4" xfId="29319"/>
    <cellStyle name="SAPBEXexcCritical6 2 3 3 2 4 2" xfId="29320"/>
    <cellStyle name="SAPBEXexcCritical6 2 3 3 2 5" xfId="29321"/>
    <cellStyle name="SAPBEXexcCritical6 2 3 3 2 5 2" xfId="29322"/>
    <cellStyle name="SAPBEXexcCritical6 2 3 3 2 6" xfId="29323"/>
    <cellStyle name="SAPBEXexcCritical6 2 3 3 3" xfId="29324"/>
    <cellStyle name="SAPBEXexcCritical6 2 3 3 3 2" xfId="29325"/>
    <cellStyle name="SAPBEXexcCritical6 2 3 3 3 2 2" xfId="29326"/>
    <cellStyle name="SAPBEXexcCritical6 2 3 3 3 2 2 2" xfId="29327"/>
    <cellStyle name="SAPBEXexcCritical6 2 3 3 3 2 3" xfId="29328"/>
    <cellStyle name="SAPBEXexcCritical6 2 3 3 3 3" xfId="29329"/>
    <cellStyle name="SAPBEXexcCritical6 2 3 3 3 3 2" xfId="29330"/>
    <cellStyle name="SAPBEXexcCritical6 2 3 3 3 3 2 2" xfId="29331"/>
    <cellStyle name="SAPBEXexcCritical6 2 3 3 3 3 3" xfId="29332"/>
    <cellStyle name="SAPBEXexcCritical6 2 3 3 3 4" xfId="29333"/>
    <cellStyle name="SAPBEXexcCritical6 2 3 3 3 4 2" xfId="29334"/>
    <cellStyle name="SAPBEXexcCritical6 2 3 3 3 5" xfId="29335"/>
    <cellStyle name="SAPBEXexcCritical6 2 3 3 3 5 2" xfId="29336"/>
    <cellStyle name="SAPBEXexcCritical6 2 3 3 3 6" xfId="29337"/>
    <cellStyle name="SAPBEXexcCritical6 2 3 3 4" xfId="29338"/>
    <cellStyle name="SAPBEXexcCritical6 2 3 3 4 2" xfId="29339"/>
    <cellStyle name="SAPBEXexcCritical6 2 3 3 4 2 2" xfId="29340"/>
    <cellStyle name="SAPBEXexcCritical6 2 3 3 4 3" xfId="29341"/>
    <cellStyle name="SAPBEXexcCritical6 2 3 3 5" xfId="29342"/>
    <cellStyle name="SAPBEXexcCritical6 2 3 3 5 2" xfId="29343"/>
    <cellStyle name="SAPBEXexcCritical6 2 3 3 5 2 2" xfId="29344"/>
    <cellStyle name="SAPBEXexcCritical6 2 3 3 5 3" xfId="29345"/>
    <cellStyle name="SAPBEXexcCritical6 2 3 3 6" xfId="29346"/>
    <cellStyle name="SAPBEXexcCritical6 2 3 3 6 2" xfId="29347"/>
    <cellStyle name="SAPBEXexcCritical6 2 3 3 7" xfId="29348"/>
    <cellStyle name="SAPBEXexcCritical6 2 3 3 7 2" xfId="29349"/>
    <cellStyle name="SAPBEXexcCritical6 2 3 3 8" xfId="29350"/>
    <cellStyle name="SAPBEXexcCritical6 2 3 3_Other Benefits Allocation %" xfId="29351"/>
    <cellStyle name="SAPBEXexcCritical6 2 3 4" xfId="29352"/>
    <cellStyle name="SAPBEXexcCritical6 2 3 4 2" xfId="29353"/>
    <cellStyle name="SAPBEXexcCritical6 2 3 4 2 2" xfId="29354"/>
    <cellStyle name="SAPBEXexcCritical6 2 3 4 2 3" xfId="29355"/>
    <cellStyle name="SAPBEXexcCritical6 2 3 4 3" xfId="29356"/>
    <cellStyle name="SAPBEXexcCritical6 2 3 4 4" xfId="29357"/>
    <cellStyle name="SAPBEXexcCritical6 2 3 5" xfId="29358"/>
    <cellStyle name="SAPBEXexcCritical6 2 3 5 2" xfId="29359"/>
    <cellStyle name="SAPBEXexcCritical6 2 3 5 2 2" xfId="29360"/>
    <cellStyle name="SAPBEXexcCritical6 2 3 5 2 3" xfId="29361"/>
    <cellStyle name="SAPBEXexcCritical6 2 3 5 3" xfId="29362"/>
    <cellStyle name="SAPBEXexcCritical6 2 3 5 4" xfId="29363"/>
    <cellStyle name="SAPBEXexcCritical6 2 3 6" xfId="29364"/>
    <cellStyle name="SAPBEXexcCritical6 2 3 6 2" xfId="29365"/>
    <cellStyle name="SAPBEXexcCritical6 2 3 6 2 2" xfId="29366"/>
    <cellStyle name="SAPBEXexcCritical6 2 3 6 2 3" xfId="29367"/>
    <cellStyle name="SAPBEXexcCritical6 2 3 6 3" xfId="29368"/>
    <cellStyle name="SAPBEXexcCritical6 2 3 6 4" xfId="29369"/>
    <cellStyle name="SAPBEXexcCritical6 2 3 7" xfId="29370"/>
    <cellStyle name="SAPBEXexcCritical6 2 3 7 2" xfId="29371"/>
    <cellStyle name="SAPBEXexcCritical6 2 3 7 2 2" xfId="29372"/>
    <cellStyle name="SAPBEXexcCritical6 2 3 7 3" xfId="29373"/>
    <cellStyle name="SAPBEXexcCritical6 2 3 8" xfId="29374"/>
    <cellStyle name="SAPBEXexcCritical6 2 3 8 2" xfId="29375"/>
    <cellStyle name="SAPBEXexcCritical6 2 3 8 2 2" xfId="29376"/>
    <cellStyle name="SAPBEXexcCritical6 2 3 8 3" xfId="29377"/>
    <cellStyle name="SAPBEXexcCritical6 2 3 9" xfId="29378"/>
    <cellStyle name="SAPBEXexcCritical6 2 3 9 2" xfId="29379"/>
    <cellStyle name="SAPBEXexcCritical6 2 3 9 2 2" xfId="29380"/>
    <cellStyle name="SAPBEXexcCritical6 2 3 9 3" xfId="29381"/>
    <cellStyle name="SAPBEXexcCritical6 2 3_401K Summary" xfId="29382"/>
    <cellStyle name="SAPBEXexcCritical6 2 4" xfId="29383"/>
    <cellStyle name="SAPBEXexcCritical6 2 4 2" xfId="29384"/>
    <cellStyle name="SAPBEXexcCritical6 2 4 2 2" xfId="29385"/>
    <cellStyle name="SAPBEXexcCritical6 2 4 2 2 2" xfId="29386"/>
    <cellStyle name="SAPBEXexcCritical6 2 4 2 2 2 2" xfId="29387"/>
    <cellStyle name="SAPBEXexcCritical6 2 4 2 2 3" xfId="29388"/>
    <cellStyle name="SAPBEXexcCritical6 2 4 2 3" xfId="29389"/>
    <cellStyle name="SAPBEXexcCritical6 2 4 2 3 2" xfId="29390"/>
    <cellStyle name="SAPBEXexcCritical6 2 4 2 3 2 2" xfId="29391"/>
    <cellStyle name="SAPBEXexcCritical6 2 4 2 3 3" xfId="29392"/>
    <cellStyle name="SAPBEXexcCritical6 2 4 2 4" xfId="29393"/>
    <cellStyle name="SAPBEXexcCritical6 2 4 2 4 2" xfId="29394"/>
    <cellStyle name="SAPBEXexcCritical6 2 4 2 5" xfId="29395"/>
    <cellStyle name="SAPBEXexcCritical6 2 4 2 5 2" xfId="29396"/>
    <cellStyle name="SAPBEXexcCritical6 2 4 2 6" xfId="29397"/>
    <cellStyle name="SAPBEXexcCritical6 2 4 3" xfId="29398"/>
    <cellStyle name="SAPBEXexcCritical6 2 4 3 2" xfId="29399"/>
    <cellStyle name="SAPBEXexcCritical6 2 4 3 2 2" xfId="29400"/>
    <cellStyle name="SAPBEXexcCritical6 2 4 3 2 2 2" xfId="29401"/>
    <cellStyle name="SAPBEXexcCritical6 2 4 3 2 3" xfId="29402"/>
    <cellStyle name="SAPBEXexcCritical6 2 4 3 3" xfId="29403"/>
    <cellStyle name="SAPBEXexcCritical6 2 4 3 3 2" xfId="29404"/>
    <cellStyle name="SAPBEXexcCritical6 2 4 3 3 2 2" xfId="29405"/>
    <cellStyle name="SAPBEXexcCritical6 2 4 3 3 3" xfId="29406"/>
    <cellStyle name="SAPBEXexcCritical6 2 4 3 4" xfId="29407"/>
    <cellStyle name="SAPBEXexcCritical6 2 4 3 4 2" xfId="29408"/>
    <cellStyle name="SAPBEXexcCritical6 2 4 3 5" xfId="29409"/>
    <cellStyle name="SAPBEXexcCritical6 2 4 3 5 2" xfId="29410"/>
    <cellStyle name="SAPBEXexcCritical6 2 4 3 6" xfId="29411"/>
    <cellStyle name="SAPBEXexcCritical6 2 4 4" xfId="29412"/>
    <cellStyle name="SAPBEXexcCritical6 2 4 4 2" xfId="29413"/>
    <cellStyle name="SAPBEXexcCritical6 2 4 4 2 2" xfId="29414"/>
    <cellStyle name="SAPBEXexcCritical6 2 4 4 2 2 2" xfId="29415"/>
    <cellStyle name="SAPBEXexcCritical6 2 4 4 2 3" xfId="29416"/>
    <cellStyle name="SAPBEXexcCritical6 2 4 4 3" xfId="29417"/>
    <cellStyle name="SAPBEXexcCritical6 2 4 4 3 2" xfId="29418"/>
    <cellStyle name="SAPBEXexcCritical6 2 4 4 3 2 2" xfId="29419"/>
    <cellStyle name="SAPBEXexcCritical6 2 4 4 3 3" xfId="29420"/>
    <cellStyle name="SAPBEXexcCritical6 2 4 4 4" xfId="29421"/>
    <cellStyle name="SAPBEXexcCritical6 2 4 4 4 2" xfId="29422"/>
    <cellStyle name="SAPBEXexcCritical6 2 4 4 5" xfId="29423"/>
    <cellStyle name="SAPBEXexcCritical6 2 4 4 5 2" xfId="29424"/>
    <cellStyle name="SAPBEXexcCritical6 2 4 4 6" xfId="29425"/>
    <cellStyle name="SAPBEXexcCritical6 2 4 5" xfId="29426"/>
    <cellStyle name="SAPBEXexcCritical6 2 4 5 2" xfId="29427"/>
    <cellStyle name="SAPBEXexcCritical6 2 4 5 2 2" xfId="29428"/>
    <cellStyle name="SAPBEXexcCritical6 2 4 5 2 3" xfId="29429"/>
    <cellStyle name="SAPBEXexcCritical6 2 4 5 3" xfId="29430"/>
    <cellStyle name="SAPBEXexcCritical6 2 4 5 4" xfId="29431"/>
    <cellStyle name="SAPBEXexcCritical6 2 4 6" xfId="29432"/>
    <cellStyle name="SAPBEXexcCritical6 2 4 6 2" xfId="29433"/>
    <cellStyle name="SAPBEXexcCritical6 2 4 6 2 2" xfId="29434"/>
    <cellStyle name="SAPBEXexcCritical6 2 4 6 2 3" xfId="29435"/>
    <cellStyle name="SAPBEXexcCritical6 2 4 6 3" xfId="29436"/>
    <cellStyle name="SAPBEXexcCritical6 2 4 6 4" xfId="29437"/>
    <cellStyle name="SAPBEXexcCritical6 2 4 7" xfId="29438"/>
    <cellStyle name="SAPBEXexcCritical6 2 4 7 2" xfId="29439"/>
    <cellStyle name="SAPBEXexcCritical6 2 4 7 3" xfId="29440"/>
    <cellStyle name="SAPBEXexcCritical6 2 4 8" xfId="29441"/>
    <cellStyle name="SAPBEXexcCritical6 2 4 9" xfId="29442"/>
    <cellStyle name="SAPBEXexcCritical6 2 4_Other Benefits Allocation %" xfId="29443"/>
    <cellStyle name="SAPBEXexcCritical6 2 5" xfId="29444"/>
    <cellStyle name="SAPBEXexcCritical6 2 5 2" xfId="29445"/>
    <cellStyle name="SAPBEXexcCritical6 2 5 2 2" xfId="29446"/>
    <cellStyle name="SAPBEXexcCritical6 2 5 2 2 2" xfId="29447"/>
    <cellStyle name="SAPBEXexcCritical6 2 5 2 2 3" xfId="29448"/>
    <cellStyle name="SAPBEXexcCritical6 2 5 2 3" xfId="29449"/>
    <cellStyle name="SAPBEXexcCritical6 2 5 2 4" xfId="29450"/>
    <cellStyle name="SAPBEXexcCritical6 2 5 3" xfId="29451"/>
    <cellStyle name="SAPBEXexcCritical6 2 5 3 2" xfId="29452"/>
    <cellStyle name="SAPBEXexcCritical6 2 5 3 2 2" xfId="29453"/>
    <cellStyle name="SAPBEXexcCritical6 2 5 3 2 3" xfId="29454"/>
    <cellStyle name="SAPBEXexcCritical6 2 5 3 3" xfId="29455"/>
    <cellStyle name="SAPBEXexcCritical6 2 5 3 4" xfId="29456"/>
    <cellStyle name="SAPBEXexcCritical6 2 5 4" xfId="29457"/>
    <cellStyle name="SAPBEXexcCritical6 2 5 4 2" xfId="29458"/>
    <cellStyle name="SAPBEXexcCritical6 2 5 4 2 2" xfId="29459"/>
    <cellStyle name="SAPBEXexcCritical6 2 5 4 2 3" xfId="29460"/>
    <cellStyle name="SAPBEXexcCritical6 2 5 4 3" xfId="29461"/>
    <cellStyle name="SAPBEXexcCritical6 2 5 4 4" xfId="29462"/>
    <cellStyle name="SAPBEXexcCritical6 2 5 5" xfId="29463"/>
    <cellStyle name="SAPBEXexcCritical6 2 5 5 2" xfId="29464"/>
    <cellStyle name="SAPBEXexcCritical6 2 5 5 2 2" xfId="29465"/>
    <cellStyle name="SAPBEXexcCritical6 2 5 5 2 3" xfId="29466"/>
    <cellStyle name="SAPBEXexcCritical6 2 5 5 3" xfId="29467"/>
    <cellStyle name="SAPBEXexcCritical6 2 5 5 4" xfId="29468"/>
    <cellStyle name="SAPBEXexcCritical6 2 5 6" xfId="29469"/>
    <cellStyle name="SAPBEXexcCritical6 2 5 6 2" xfId="29470"/>
    <cellStyle name="SAPBEXexcCritical6 2 5 6 2 2" xfId="29471"/>
    <cellStyle name="SAPBEXexcCritical6 2 5 6 2 3" xfId="29472"/>
    <cellStyle name="SAPBEXexcCritical6 2 5 6 3" xfId="29473"/>
    <cellStyle name="SAPBEXexcCritical6 2 5 6 4" xfId="29474"/>
    <cellStyle name="SAPBEXexcCritical6 2 5 7" xfId="29475"/>
    <cellStyle name="SAPBEXexcCritical6 2 5 7 2" xfId="29476"/>
    <cellStyle name="SAPBEXexcCritical6 2 5 7 3" xfId="29477"/>
    <cellStyle name="SAPBEXexcCritical6 2 5 8" xfId="29478"/>
    <cellStyle name="SAPBEXexcCritical6 2 5 9" xfId="29479"/>
    <cellStyle name="SAPBEXexcCritical6 2 6" xfId="29480"/>
    <cellStyle name="SAPBEXexcCritical6 2 6 2" xfId="29481"/>
    <cellStyle name="SAPBEXexcCritical6 2 6 2 2" xfId="29482"/>
    <cellStyle name="SAPBEXexcCritical6 2 6 2 3" xfId="29483"/>
    <cellStyle name="SAPBEXexcCritical6 2 6 3" xfId="29484"/>
    <cellStyle name="SAPBEXexcCritical6 2 6 4" xfId="29485"/>
    <cellStyle name="SAPBEXexcCritical6 2 7" xfId="29486"/>
    <cellStyle name="SAPBEXexcCritical6 2 7 2" xfId="29487"/>
    <cellStyle name="SAPBEXexcCritical6 2 7 2 2" xfId="29488"/>
    <cellStyle name="SAPBEXexcCritical6 2 7 2 3" xfId="29489"/>
    <cellStyle name="SAPBEXexcCritical6 2 7 3" xfId="29490"/>
    <cellStyle name="SAPBEXexcCritical6 2 7 4" xfId="29491"/>
    <cellStyle name="SAPBEXexcCritical6 2 8" xfId="29492"/>
    <cellStyle name="SAPBEXexcCritical6 2 8 2" xfId="29493"/>
    <cellStyle name="SAPBEXexcCritical6 2 8 2 2" xfId="29494"/>
    <cellStyle name="SAPBEXexcCritical6 2 8 2 3" xfId="29495"/>
    <cellStyle name="SAPBEXexcCritical6 2 8 3" xfId="29496"/>
    <cellStyle name="SAPBEXexcCritical6 2 8 4" xfId="29497"/>
    <cellStyle name="SAPBEXexcCritical6 2 9" xfId="29498"/>
    <cellStyle name="SAPBEXexcCritical6 2 9 2" xfId="29499"/>
    <cellStyle name="SAPBEXexcCritical6 2 9 2 2" xfId="29500"/>
    <cellStyle name="SAPBEXexcCritical6 2 9 2 2 2" xfId="29501"/>
    <cellStyle name="SAPBEXexcCritical6 2 9 2 2 2 2" xfId="29502"/>
    <cellStyle name="SAPBEXexcCritical6 2 9 2 2 3" xfId="29503"/>
    <cellStyle name="SAPBEXexcCritical6 2 9 2 3" xfId="29504"/>
    <cellStyle name="SAPBEXexcCritical6 2 9 2 3 2" xfId="29505"/>
    <cellStyle name="SAPBEXexcCritical6 2 9 2 3 2 2" xfId="29506"/>
    <cellStyle name="SAPBEXexcCritical6 2 9 2 3 3" xfId="29507"/>
    <cellStyle name="SAPBEXexcCritical6 2 9 2 4" xfId="29508"/>
    <cellStyle name="SAPBEXexcCritical6 2 9 2 4 2" xfId="29509"/>
    <cellStyle name="SAPBEXexcCritical6 2 9 2 5" xfId="29510"/>
    <cellStyle name="SAPBEXexcCritical6 2 9 2 5 2" xfId="29511"/>
    <cellStyle name="SAPBEXexcCritical6 2 9 2 6" xfId="29512"/>
    <cellStyle name="SAPBEXexcCritical6 2 9 3" xfId="29513"/>
    <cellStyle name="SAPBEXexcCritical6 2 9 3 2" xfId="29514"/>
    <cellStyle name="SAPBEXexcCritical6 2 9 3 2 2" xfId="29515"/>
    <cellStyle name="SAPBEXexcCritical6 2 9 3 2 2 2" xfId="29516"/>
    <cellStyle name="SAPBEXexcCritical6 2 9 3 2 3" xfId="29517"/>
    <cellStyle name="SAPBEXexcCritical6 2 9 3 3" xfId="29518"/>
    <cellStyle name="SAPBEXexcCritical6 2 9 3 3 2" xfId="29519"/>
    <cellStyle name="SAPBEXexcCritical6 2 9 3 3 2 2" xfId="29520"/>
    <cellStyle name="SAPBEXexcCritical6 2 9 3 3 3" xfId="29521"/>
    <cellStyle name="SAPBEXexcCritical6 2 9 3 4" xfId="29522"/>
    <cellStyle name="SAPBEXexcCritical6 2 9 3 4 2" xfId="29523"/>
    <cellStyle name="SAPBEXexcCritical6 2 9 3 5" xfId="29524"/>
    <cellStyle name="SAPBEXexcCritical6 2 9 3 5 2" xfId="29525"/>
    <cellStyle name="SAPBEXexcCritical6 2 9 3 6" xfId="29526"/>
    <cellStyle name="SAPBEXexcCritical6 2 9 4" xfId="29527"/>
    <cellStyle name="SAPBEXexcCritical6 2 9 4 2" xfId="29528"/>
    <cellStyle name="SAPBEXexcCritical6 2 9 4 2 2" xfId="29529"/>
    <cellStyle name="SAPBEXexcCritical6 2 9 4 3" xfId="29530"/>
    <cellStyle name="SAPBEXexcCritical6 2 9 5" xfId="29531"/>
    <cellStyle name="SAPBEXexcCritical6 2 9 5 2" xfId="29532"/>
    <cellStyle name="SAPBEXexcCritical6 2 9 5 2 2" xfId="29533"/>
    <cellStyle name="SAPBEXexcCritical6 2 9 5 3" xfId="29534"/>
    <cellStyle name="SAPBEXexcCritical6 2 9 6" xfId="29535"/>
    <cellStyle name="SAPBEXexcCritical6 2 9 6 2" xfId="29536"/>
    <cellStyle name="SAPBEXexcCritical6 2 9 7" xfId="29537"/>
    <cellStyle name="SAPBEXexcCritical6 2 9 7 2" xfId="29538"/>
    <cellStyle name="SAPBEXexcCritical6 2 9 8" xfId="29539"/>
    <cellStyle name="SAPBEXexcCritical6 2 9_Other Benefits Allocation %" xfId="29540"/>
    <cellStyle name="SAPBEXexcCritical6 2_401K Summary" xfId="29541"/>
    <cellStyle name="SAPBEXexcCritical6 3" xfId="29542"/>
    <cellStyle name="SAPBEXexcCritical6 3 10" xfId="29543"/>
    <cellStyle name="SAPBEXexcCritical6 3 10 2" xfId="29544"/>
    <cellStyle name="SAPBEXexcCritical6 3 10 2 2" xfId="29545"/>
    <cellStyle name="SAPBEXexcCritical6 3 10 3" xfId="29546"/>
    <cellStyle name="SAPBEXexcCritical6 3 11" xfId="29547"/>
    <cellStyle name="SAPBEXexcCritical6 3 11 2" xfId="29548"/>
    <cellStyle name="SAPBEXexcCritical6 3 11 2 2" xfId="29549"/>
    <cellStyle name="SAPBEXexcCritical6 3 11 3" xfId="29550"/>
    <cellStyle name="SAPBEXexcCritical6 3 12" xfId="29551"/>
    <cellStyle name="SAPBEXexcCritical6 3 12 2" xfId="29552"/>
    <cellStyle name="SAPBEXexcCritical6 3 13" xfId="29553"/>
    <cellStyle name="SAPBEXexcCritical6 3 2" xfId="29554"/>
    <cellStyle name="SAPBEXexcCritical6 3 2 2" xfId="29555"/>
    <cellStyle name="SAPBEXexcCritical6 3 2 2 2" xfId="29556"/>
    <cellStyle name="SAPBEXexcCritical6 3 2 2 2 2" xfId="29557"/>
    <cellStyle name="SAPBEXexcCritical6 3 2 2 2 2 2" xfId="29558"/>
    <cellStyle name="SAPBEXexcCritical6 3 2 2 2 2 2 2" xfId="29559"/>
    <cellStyle name="SAPBEXexcCritical6 3 2 2 2 2 3" xfId="29560"/>
    <cellStyle name="SAPBEXexcCritical6 3 2 2 2 3" xfId="29561"/>
    <cellStyle name="SAPBEXexcCritical6 3 2 2 2 3 2" xfId="29562"/>
    <cellStyle name="SAPBEXexcCritical6 3 2 2 2 3 2 2" xfId="29563"/>
    <cellStyle name="SAPBEXexcCritical6 3 2 2 2 3 3" xfId="29564"/>
    <cellStyle name="SAPBEXexcCritical6 3 2 2 2 4" xfId="29565"/>
    <cellStyle name="SAPBEXexcCritical6 3 2 2 2 4 2" xfId="29566"/>
    <cellStyle name="SAPBEXexcCritical6 3 2 2 2 5" xfId="29567"/>
    <cellStyle name="SAPBEXexcCritical6 3 2 2 2 5 2" xfId="29568"/>
    <cellStyle name="SAPBEXexcCritical6 3 2 2 2 6" xfId="29569"/>
    <cellStyle name="SAPBEXexcCritical6 3 2 2 3" xfId="29570"/>
    <cellStyle name="SAPBEXexcCritical6 3 2 2 3 2" xfId="29571"/>
    <cellStyle name="SAPBEXexcCritical6 3 2 2 3 2 2" xfId="29572"/>
    <cellStyle name="SAPBEXexcCritical6 3 2 2 3 2 2 2" xfId="29573"/>
    <cellStyle name="SAPBEXexcCritical6 3 2 2 3 2 3" xfId="29574"/>
    <cellStyle name="SAPBEXexcCritical6 3 2 2 3 3" xfId="29575"/>
    <cellStyle name="SAPBEXexcCritical6 3 2 2 3 3 2" xfId="29576"/>
    <cellStyle name="SAPBEXexcCritical6 3 2 2 3 3 2 2" xfId="29577"/>
    <cellStyle name="SAPBEXexcCritical6 3 2 2 3 3 3" xfId="29578"/>
    <cellStyle name="SAPBEXexcCritical6 3 2 2 3 4" xfId="29579"/>
    <cellStyle name="SAPBEXexcCritical6 3 2 2 3 4 2" xfId="29580"/>
    <cellStyle name="SAPBEXexcCritical6 3 2 2 3 5" xfId="29581"/>
    <cellStyle name="SAPBEXexcCritical6 3 2 2 3 5 2" xfId="29582"/>
    <cellStyle name="SAPBEXexcCritical6 3 2 2 3 6" xfId="29583"/>
    <cellStyle name="SAPBEXexcCritical6 3 2 2 4" xfId="29584"/>
    <cellStyle name="SAPBEXexcCritical6 3 2 2 4 2" xfId="29585"/>
    <cellStyle name="SAPBEXexcCritical6 3 2 2 4 2 2" xfId="29586"/>
    <cellStyle name="SAPBEXexcCritical6 3 2 2 4 2 2 2" xfId="29587"/>
    <cellStyle name="SAPBEXexcCritical6 3 2 2 4 2 3" xfId="29588"/>
    <cellStyle name="SAPBEXexcCritical6 3 2 2 4 3" xfId="29589"/>
    <cellStyle name="SAPBEXexcCritical6 3 2 2 4 3 2" xfId="29590"/>
    <cellStyle name="SAPBEXexcCritical6 3 2 2 4 3 2 2" xfId="29591"/>
    <cellStyle name="SAPBEXexcCritical6 3 2 2 4 3 3" xfId="29592"/>
    <cellStyle name="SAPBEXexcCritical6 3 2 2 4 4" xfId="29593"/>
    <cellStyle name="SAPBEXexcCritical6 3 2 2 4 4 2" xfId="29594"/>
    <cellStyle name="SAPBEXexcCritical6 3 2 2 4 5" xfId="29595"/>
    <cellStyle name="SAPBEXexcCritical6 3 2 2 4 5 2" xfId="29596"/>
    <cellStyle name="SAPBEXexcCritical6 3 2 2 4 6" xfId="29597"/>
    <cellStyle name="SAPBEXexcCritical6 3 2 2 5" xfId="29598"/>
    <cellStyle name="SAPBEXexcCritical6 3 2 2 5 2" xfId="29599"/>
    <cellStyle name="SAPBEXexcCritical6 3 2 2 5 2 2" xfId="29600"/>
    <cellStyle name="SAPBEXexcCritical6 3 2 2 5 3" xfId="29601"/>
    <cellStyle name="SAPBEXexcCritical6 3 2 2 6" xfId="29602"/>
    <cellStyle name="SAPBEXexcCritical6 3 2 2_Other Benefits Allocation %" xfId="29603"/>
    <cellStyle name="SAPBEXexcCritical6 3 2 3" xfId="29604"/>
    <cellStyle name="SAPBEXexcCritical6 3 2 3 2" xfId="29605"/>
    <cellStyle name="SAPBEXexcCritical6 3 2 3 2 2" xfId="29606"/>
    <cellStyle name="SAPBEXexcCritical6 3 2 3 2 2 2" xfId="29607"/>
    <cellStyle name="SAPBEXexcCritical6 3 2 3 2 3" xfId="29608"/>
    <cellStyle name="SAPBEXexcCritical6 3 2 3 3" xfId="29609"/>
    <cellStyle name="SAPBEXexcCritical6 3 2 3 3 2" xfId="29610"/>
    <cellStyle name="SAPBEXexcCritical6 3 2 3 3 2 2" xfId="29611"/>
    <cellStyle name="SAPBEXexcCritical6 3 2 3 3 3" xfId="29612"/>
    <cellStyle name="SAPBEXexcCritical6 3 2 3 4" xfId="29613"/>
    <cellStyle name="SAPBEXexcCritical6 3 2 3 4 2" xfId="29614"/>
    <cellStyle name="SAPBEXexcCritical6 3 2 3 5" xfId="29615"/>
    <cellStyle name="SAPBEXexcCritical6 3 2 3 5 2" xfId="29616"/>
    <cellStyle name="SAPBEXexcCritical6 3 2 3 6" xfId="29617"/>
    <cellStyle name="SAPBEXexcCritical6 3 2 4" xfId="29618"/>
    <cellStyle name="SAPBEXexcCritical6 3 2 4 2" xfId="29619"/>
    <cellStyle name="SAPBEXexcCritical6 3 2 4 2 2" xfId="29620"/>
    <cellStyle name="SAPBEXexcCritical6 3 2 4 2 2 2" xfId="29621"/>
    <cellStyle name="SAPBEXexcCritical6 3 2 4 2 3" xfId="29622"/>
    <cellStyle name="SAPBEXexcCritical6 3 2 4 3" xfId="29623"/>
    <cellStyle name="SAPBEXexcCritical6 3 2 4 3 2" xfId="29624"/>
    <cellStyle name="SAPBEXexcCritical6 3 2 4 3 2 2" xfId="29625"/>
    <cellStyle name="SAPBEXexcCritical6 3 2 4 3 3" xfId="29626"/>
    <cellStyle name="SAPBEXexcCritical6 3 2 4 4" xfId="29627"/>
    <cellStyle name="SAPBEXexcCritical6 3 2 4 4 2" xfId="29628"/>
    <cellStyle name="SAPBEXexcCritical6 3 2 4 5" xfId="29629"/>
    <cellStyle name="SAPBEXexcCritical6 3 2 4 5 2" xfId="29630"/>
    <cellStyle name="SAPBEXexcCritical6 3 2 4 6" xfId="29631"/>
    <cellStyle name="SAPBEXexcCritical6 3 2 5" xfId="29632"/>
    <cellStyle name="SAPBEXexcCritical6 3 2 5 2" xfId="29633"/>
    <cellStyle name="SAPBEXexcCritical6 3 2 5 2 2" xfId="29634"/>
    <cellStyle name="SAPBEXexcCritical6 3 2 5 2 2 2" xfId="29635"/>
    <cellStyle name="SAPBEXexcCritical6 3 2 5 2 3" xfId="29636"/>
    <cellStyle name="SAPBEXexcCritical6 3 2 5 3" xfId="29637"/>
    <cellStyle name="SAPBEXexcCritical6 3 2 5 3 2" xfId="29638"/>
    <cellStyle name="SAPBEXexcCritical6 3 2 5 3 2 2" xfId="29639"/>
    <cellStyle name="SAPBEXexcCritical6 3 2 5 3 3" xfId="29640"/>
    <cellStyle name="SAPBEXexcCritical6 3 2 5 4" xfId="29641"/>
    <cellStyle name="SAPBEXexcCritical6 3 2 5 4 2" xfId="29642"/>
    <cellStyle name="SAPBEXexcCritical6 3 2 5 5" xfId="29643"/>
    <cellStyle name="SAPBEXexcCritical6 3 2 5 5 2" xfId="29644"/>
    <cellStyle name="SAPBEXexcCritical6 3 2 5 6" xfId="29645"/>
    <cellStyle name="SAPBEXexcCritical6 3 2 6" xfId="29646"/>
    <cellStyle name="SAPBEXexcCritical6 3 2 6 2" xfId="29647"/>
    <cellStyle name="SAPBEXexcCritical6 3 2 6 2 2" xfId="29648"/>
    <cellStyle name="SAPBEXexcCritical6 3 2 6 2 3" xfId="29649"/>
    <cellStyle name="SAPBEXexcCritical6 3 2 6 3" xfId="29650"/>
    <cellStyle name="SAPBEXexcCritical6 3 2 6 4" xfId="29651"/>
    <cellStyle name="SAPBEXexcCritical6 3 2 7" xfId="29652"/>
    <cellStyle name="SAPBEXexcCritical6 3 2 7 2" xfId="29653"/>
    <cellStyle name="SAPBEXexcCritical6 3 2 7 3" xfId="29654"/>
    <cellStyle name="SAPBEXexcCritical6 3 2 8" xfId="29655"/>
    <cellStyle name="SAPBEXexcCritical6 3 2 9" xfId="29656"/>
    <cellStyle name="SAPBEXexcCritical6 3 2_Other Benefits Allocation %" xfId="29657"/>
    <cellStyle name="SAPBEXexcCritical6 3 3" xfId="29658"/>
    <cellStyle name="SAPBEXexcCritical6 3 3 2" xfId="29659"/>
    <cellStyle name="SAPBEXexcCritical6 3 3 2 2" xfId="29660"/>
    <cellStyle name="SAPBEXexcCritical6 3 3 2 2 2" xfId="29661"/>
    <cellStyle name="SAPBEXexcCritical6 3 3 2 2 3" xfId="29662"/>
    <cellStyle name="SAPBEXexcCritical6 3 3 2 3" xfId="29663"/>
    <cellStyle name="SAPBEXexcCritical6 3 3 2 4" xfId="29664"/>
    <cellStyle name="SAPBEXexcCritical6 3 3 3" xfId="29665"/>
    <cellStyle name="SAPBEXexcCritical6 3 3 3 2" xfId="29666"/>
    <cellStyle name="SAPBEXexcCritical6 3 3 3 2 2" xfId="29667"/>
    <cellStyle name="SAPBEXexcCritical6 3 3 3 2 3" xfId="29668"/>
    <cellStyle name="SAPBEXexcCritical6 3 3 3 3" xfId="29669"/>
    <cellStyle name="SAPBEXexcCritical6 3 3 3 4" xfId="29670"/>
    <cellStyle name="SAPBEXexcCritical6 3 3 4" xfId="29671"/>
    <cellStyle name="SAPBEXexcCritical6 3 3 4 2" xfId="29672"/>
    <cellStyle name="SAPBEXexcCritical6 3 3 4 2 2" xfId="29673"/>
    <cellStyle name="SAPBEXexcCritical6 3 3 4 2 3" xfId="29674"/>
    <cellStyle name="SAPBEXexcCritical6 3 3 4 3" xfId="29675"/>
    <cellStyle name="SAPBEXexcCritical6 3 3 4 4" xfId="29676"/>
    <cellStyle name="SAPBEXexcCritical6 3 3 5" xfId="29677"/>
    <cellStyle name="SAPBEXexcCritical6 3 3 5 2" xfId="29678"/>
    <cellStyle name="SAPBEXexcCritical6 3 3 5 2 2" xfId="29679"/>
    <cellStyle name="SAPBEXexcCritical6 3 3 5 2 3" xfId="29680"/>
    <cellStyle name="SAPBEXexcCritical6 3 3 5 3" xfId="29681"/>
    <cellStyle name="SAPBEXexcCritical6 3 3 5 4" xfId="29682"/>
    <cellStyle name="SAPBEXexcCritical6 3 3 6" xfId="29683"/>
    <cellStyle name="SAPBEXexcCritical6 3 3 6 2" xfId="29684"/>
    <cellStyle name="SAPBEXexcCritical6 3 3 6 2 2" xfId="29685"/>
    <cellStyle name="SAPBEXexcCritical6 3 3 6 2 3" xfId="29686"/>
    <cellStyle name="SAPBEXexcCritical6 3 3 6 3" xfId="29687"/>
    <cellStyle name="SAPBEXexcCritical6 3 3 6 4" xfId="29688"/>
    <cellStyle name="SAPBEXexcCritical6 3 3 7" xfId="29689"/>
    <cellStyle name="SAPBEXexcCritical6 3 3 7 2" xfId="29690"/>
    <cellStyle name="SAPBEXexcCritical6 3 3 7 3" xfId="29691"/>
    <cellStyle name="SAPBEXexcCritical6 3 3 8" xfId="29692"/>
    <cellStyle name="SAPBEXexcCritical6 3 3 9" xfId="29693"/>
    <cellStyle name="SAPBEXexcCritical6 3 4" xfId="29694"/>
    <cellStyle name="SAPBEXexcCritical6 3 4 2" xfId="29695"/>
    <cellStyle name="SAPBEXexcCritical6 3 4 2 2" xfId="29696"/>
    <cellStyle name="SAPBEXexcCritical6 3 4 2 2 2" xfId="29697"/>
    <cellStyle name="SAPBEXexcCritical6 3 4 2 2 2 2" xfId="29698"/>
    <cellStyle name="SAPBEXexcCritical6 3 4 2 2 3" xfId="29699"/>
    <cellStyle name="SAPBEXexcCritical6 3 4 2 3" xfId="29700"/>
    <cellStyle name="SAPBEXexcCritical6 3 4 2 3 2" xfId="29701"/>
    <cellStyle name="SAPBEXexcCritical6 3 4 2 3 2 2" xfId="29702"/>
    <cellStyle name="SAPBEXexcCritical6 3 4 2 3 3" xfId="29703"/>
    <cellStyle name="SAPBEXexcCritical6 3 4 2 4" xfId="29704"/>
    <cellStyle name="SAPBEXexcCritical6 3 4 2 4 2" xfId="29705"/>
    <cellStyle name="SAPBEXexcCritical6 3 4 2 5" xfId="29706"/>
    <cellStyle name="SAPBEXexcCritical6 3 4 2 5 2" xfId="29707"/>
    <cellStyle name="SAPBEXexcCritical6 3 4 2 6" xfId="29708"/>
    <cellStyle name="SAPBEXexcCritical6 3 4 3" xfId="29709"/>
    <cellStyle name="SAPBEXexcCritical6 3 4 3 2" xfId="29710"/>
    <cellStyle name="SAPBEXexcCritical6 3 4 3 2 2" xfId="29711"/>
    <cellStyle name="SAPBEXexcCritical6 3 4 3 2 2 2" xfId="29712"/>
    <cellStyle name="SAPBEXexcCritical6 3 4 3 2 3" xfId="29713"/>
    <cellStyle name="SAPBEXexcCritical6 3 4 3 3" xfId="29714"/>
    <cellStyle name="SAPBEXexcCritical6 3 4 3 3 2" xfId="29715"/>
    <cellStyle name="SAPBEXexcCritical6 3 4 3 3 2 2" xfId="29716"/>
    <cellStyle name="SAPBEXexcCritical6 3 4 3 3 3" xfId="29717"/>
    <cellStyle name="SAPBEXexcCritical6 3 4 3 4" xfId="29718"/>
    <cellStyle name="SAPBEXexcCritical6 3 4 3 4 2" xfId="29719"/>
    <cellStyle name="SAPBEXexcCritical6 3 4 3 5" xfId="29720"/>
    <cellStyle name="SAPBEXexcCritical6 3 4 3 5 2" xfId="29721"/>
    <cellStyle name="SAPBEXexcCritical6 3 4 3 6" xfId="29722"/>
    <cellStyle name="SAPBEXexcCritical6 3 4 4" xfId="29723"/>
    <cellStyle name="SAPBEXexcCritical6 3 4 4 2" xfId="29724"/>
    <cellStyle name="SAPBEXexcCritical6 3 4 4 2 2" xfId="29725"/>
    <cellStyle name="SAPBEXexcCritical6 3 4 4 2 3" xfId="29726"/>
    <cellStyle name="SAPBEXexcCritical6 3 4 4 3" xfId="29727"/>
    <cellStyle name="SAPBEXexcCritical6 3 4 4 4" xfId="29728"/>
    <cellStyle name="SAPBEXexcCritical6 3 4 5" xfId="29729"/>
    <cellStyle name="SAPBEXexcCritical6 3 4 5 2" xfId="29730"/>
    <cellStyle name="SAPBEXexcCritical6 3 4 5 2 2" xfId="29731"/>
    <cellStyle name="SAPBEXexcCritical6 3 4 5 2 3" xfId="29732"/>
    <cellStyle name="SAPBEXexcCritical6 3 4 5 3" xfId="29733"/>
    <cellStyle name="SAPBEXexcCritical6 3 4 5 4" xfId="29734"/>
    <cellStyle name="SAPBEXexcCritical6 3 4 6" xfId="29735"/>
    <cellStyle name="SAPBEXexcCritical6 3 4 6 2" xfId="29736"/>
    <cellStyle name="SAPBEXexcCritical6 3 4 6 2 2" xfId="29737"/>
    <cellStyle name="SAPBEXexcCritical6 3 4 6 2 3" xfId="29738"/>
    <cellStyle name="SAPBEXexcCritical6 3 4 6 3" xfId="29739"/>
    <cellStyle name="SAPBEXexcCritical6 3 4 6 4" xfId="29740"/>
    <cellStyle name="SAPBEXexcCritical6 3 4 7" xfId="29741"/>
    <cellStyle name="SAPBEXexcCritical6 3 4 7 2" xfId="29742"/>
    <cellStyle name="SAPBEXexcCritical6 3 4 7 3" xfId="29743"/>
    <cellStyle name="SAPBEXexcCritical6 3 4 8" xfId="29744"/>
    <cellStyle name="SAPBEXexcCritical6 3 4 9" xfId="29745"/>
    <cellStyle name="SAPBEXexcCritical6 3 4_Other Benefits Allocation %" xfId="29746"/>
    <cellStyle name="SAPBEXexcCritical6 3 5" xfId="29747"/>
    <cellStyle name="SAPBEXexcCritical6 3 5 2" xfId="29748"/>
    <cellStyle name="SAPBEXexcCritical6 3 5 2 2" xfId="29749"/>
    <cellStyle name="SAPBEXexcCritical6 3 5 2 2 2" xfId="29750"/>
    <cellStyle name="SAPBEXexcCritical6 3 5 2 3" xfId="29751"/>
    <cellStyle name="SAPBEXexcCritical6 3 5 3" xfId="29752"/>
    <cellStyle name="SAPBEXexcCritical6 3 5 3 2" xfId="29753"/>
    <cellStyle name="SAPBEXexcCritical6 3 5 3 2 2" xfId="29754"/>
    <cellStyle name="SAPBEXexcCritical6 3 5 3 3" xfId="29755"/>
    <cellStyle name="SAPBEXexcCritical6 3 5 4" xfId="29756"/>
    <cellStyle name="SAPBEXexcCritical6 3 5 4 2" xfId="29757"/>
    <cellStyle name="SAPBEXexcCritical6 3 5 5" xfId="29758"/>
    <cellStyle name="SAPBEXexcCritical6 3 5 5 2" xfId="29759"/>
    <cellStyle name="SAPBEXexcCritical6 3 5 6" xfId="29760"/>
    <cellStyle name="SAPBEXexcCritical6 3 6" xfId="29761"/>
    <cellStyle name="SAPBEXexcCritical6 3 6 2" xfId="29762"/>
    <cellStyle name="SAPBEXexcCritical6 3 6 2 2" xfId="29763"/>
    <cellStyle name="SAPBEXexcCritical6 3 6 2 2 2" xfId="29764"/>
    <cellStyle name="SAPBEXexcCritical6 3 6 2 3" xfId="29765"/>
    <cellStyle name="SAPBEXexcCritical6 3 6 3" xfId="29766"/>
    <cellStyle name="SAPBEXexcCritical6 3 6 3 2" xfId="29767"/>
    <cellStyle name="SAPBEXexcCritical6 3 6 3 2 2" xfId="29768"/>
    <cellStyle name="SAPBEXexcCritical6 3 6 3 3" xfId="29769"/>
    <cellStyle name="SAPBEXexcCritical6 3 6 4" xfId="29770"/>
    <cellStyle name="SAPBEXexcCritical6 3 6 4 2" xfId="29771"/>
    <cellStyle name="SAPBEXexcCritical6 3 6 5" xfId="29772"/>
    <cellStyle name="SAPBEXexcCritical6 3 6 5 2" xfId="29773"/>
    <cellStyle name="SAPBEXexcCritical6 3 6 6" xfId="29774"/>
    <cellStyle name="SAPBEXexcCritical6 3 7" xfId="29775"/>
    <cellStyle name="SAPBEXexcCritical6 3 7 2" xfId="29776"/>
    <cellStyle name="SAPBEXexcCritical6 3 7 2 2" xfId="29777"/>
    <cellStyle name="SAPBEXexcCritical6 3 7 2 2 2" xfId="29778"/>
    <cellStyle name="SAPBEXexcCritical6 3 7 2 3" xfId="29779"/>
    <cellStyle name="SAPBEXexcCritical6 3 7 3" xfId="29780"/>
    <cellStyle name="SAPBEXexcCritical6 3 7 3 2" xfId="29781"/>
    <cellStyle name="SAPBEXexcCritical6 3 7 3 2 2" xfId="29782"/>
    <cellStyle name="SAPBEXexcCritical6 3 7 3 3" xfId="29783"/>
    <cellStyle name="SAPBEXexcCritical6 3 7 4" xfId="29784"/>
    <cellStyle name="SAPBEXexcCritical6 3 7 4 2" xfId="29785"/>
    <cellStyle name="SAPBEXexcCritical6 3 7 5" xfId="29786"/>
    <cellStyle name="SAPBEXexcCritical6 3 7 5 2" xfId="29787"/>
    <cellStyle name="SAPBEXexcCritical6 3 7 6" xfId="29788"/>
    <cellStyle name="SAPBEXexcCritical6 3 8" xfId="29789"/>
    <cellStyle name="SAPBEXexcCritical6 3 8 2" xfId="29790"/>
    <cellStyle name="SAPBEXexcCritical6 3 8 2 2" xfId="29791"/>
    <cellStyle name="SAPBEXexcCritical6 3 8 2 3" xfId="29792"/>
    <cellStyle name="SAPBEXexcCritical6 3 8 3" xfId="29793"/>
    <cellStyle name="SAPBEXexcCritical6 3 8 4" xfId="29794"/>
    <cellStyle name="SAPBEXexcCritical6 3 9" xfId="29795"/>
    <cellStyle name="SAPBEXexcCritical6 3 9 2" xfId="29796"/>
    <cellStyle name="SAPBEXexcCritical6 3 9 2 2" xfId="29797"/>
    <cellStyle name="SAPBEXexcCritical6 3 9 2 3" xfId="29798"/>
    <cellStyle name="SAPBEXexcCritical6 3 9 3" xfId="29799"/>
    <cellStyle name="SAPBEXexcCritical6 3 9 4" xfId="29800"/>
    <cellStyle name="SAPBEXexcCritical6 3_401K Summary" xfId="29801"/>
    <cellStyle name="SAPBEXexcCritical6 4" xfId="29802"/>
    <cellStyle name="SAPBEXexcCritical6 4 10" xfId="29803"/>
    <cellStyle name="SAPBEXexcCritical6 4 10 2" xfId="29804"/>
    <cellStyle name="SAPBEXexcCritical6 4 10 2 2" xfId="29805"/>
    <cellStyle name="SAPBEXexcCritical6 4 10 3" xfId="29806"/>
    <cellStyle name="SAPBEXexcCritical6 4 11" xfId="29807"/>
    <cellStyle name="SAPBEXexcCritical6 4 11 2" xfId="29808"/>
    <cellStyle name="SAPBEXexcCritical6 4 11 2 2" xfId="29809"/>
    <cellStyle name="SAPBEXexcCritical6 4 11 3" xfId="29810"/>
    <cellStyle name="SAPBEXexcCritical6 4 12" xfId="29811"/>
    <cellStyle name="SAPBEXexcCritical6 4 12 2" xfId="29812"/>
    <cellStyle name="SAPBEXexcCritical6 4 13" xfId="29813"/>
    <cellStyle name="SAPBEXexcCritical6 4 2" xfId="29814"/>
    <cellStyle name="SAPBEXexcCritical6 4 2 2" xfId="29815"/>
    <cellStyle name="SAPBEXexcCritical6 4 2 2 2" xfId="29816"/>
    <cellStyle name="SAPBEXexcCritical6 4 2 2 3" xfId="29817"/>
    <cellStyle name="SAPBEXexcCritical6 4 2 3" xfId="29818"/>
    <cellStyle name="SAPBEXexcCritical6 4 2 4" xfId="29819"/>
    <cellStyle name="SAPBEXexcCritical6 4 2_Other Benefits Allocation %" xfId="29820"/>
    <cellStyle name="SAPBEXexcCritical6 4 3" xfId="29821"/>
    <cellStyle name="SAPBEXexcCritical6 4 3 2" xfId="29822"/>
    <cellStyle name="SAPBEXexcCritical6 4 3 2 2" xfId="29823"/>
    <cellStyle name="SAPBEXexcCritical6 4 3 2 2 2" xfId="29824"/>
    <cellStyle name="SAPBEXexcCritical6 4 3 2 2 2 2" xfId="29825"/>
    <cellStyle name="SAPBEXexcCritical6 4 3 2 2 3" xfId="29826"/>
    <cellStyle name="SAPBEXexcCritical6 4 3 2 3" xfId="29827"/>
    <cellStyle name="SAPBEXexcCritical6 4 3 2 3 2" xfId="29828"/>
    <cellStyle name="SAPBEXexcCritical6 4 3 2 3 2 2" xfId="29829"/>
    <cellStyle name="SAPBEXexcCritical6 4 3 2 3 3" xfId="29830"/>
    <cellStyle name="SAPBEXexcCritical6 4 3 2 4" xfId="29831"/>
    <cellStyle name="SAPBEXexcCritical6 4 3 2 4 2" xfId="29832"/>
    <cellStyle name="SAPBEXexcCritical6 4 3 2 5" xfId="29833"/>
    <cellStyle name="SAPBEXexcCritical6 4 3 2 5 2" xfId="29834"/>
    <cellStyle name="SAPBEXexcCritical6 4 3 2 6" xfId="29835"/>
    <cellStyle name="SAPBEXexcCritical6 4 3 3" xfId="29836"/>
    <cellStyle name="SAPBEXexcCritical6 4 3 3 2" xfId="29837"/>
    <cellStyle name="SAPBEXexcCritical6 4 3 3 2 2" xfId="29838"/>
    <cellStyle name="SAPBEXexcCritical6 4 3 3 2 2 2" xfId="29839"/>
    <cellStyle name="SAPBEXexcCritical6 4 3 3 2 3" xfId="29840"/>
    <cellStyle name="SAPBEXexcCritical6 4 3 3 3" xfId="29841"/>
    <cellStyle name="SAPBEXexcCritical6 4 3 3 3 2" xfId="29842"/>
    <cellStyle name="SAPBEXexcCritical6 4 3 3 3 2 2" xfId="29843"/>
    <cellStyle name="SAPBEXexcCritical6 4 3 3 3 3" xfId="29844"/>
    <cellStyle name="SAPBEXexcCritical6 4 3 3 4" xfId="29845"/>
    <cellStyle name="SAPBEXexcCritical6 4 3 3 4 2" xfId="29846"/>
    <cellStyle name="SAPBEXexcCritical6 4 3 3 5" xfId="29847"/>
    <cellStyle name="SAPBEXexcCritical6 4 3 3 5 2" xfId="29848"/>
    <cellStyle name="SAPBEXexcCritical6 4 3 3 6" xfId="29849"/>
    <cellStyle name="SAPBEXexcCritical6 4 3 4" xfId="29850"/>
    <cellStyle name="SAPBEXexcCritical6 4 3 4 2" xfId="29851"/>
    <cellStyle name="SAPBEXexcCritical6 4 3 4 2 2" xfId="29852"/>
    <cellStyle name="SAPBEXexcCritical6 4 3 4 3" xfId="29853"/>
    <cellStyle name="SAPBEXexcCritical6 4 3 5" xfId="29854"/>
    <cellStyle name="SAPBEXexcCritical6 4 3 5 2" xfId="29855"/>
    <cellStyle name="SAPBEXexcCritical6 4 3 5 2 2" xfId="29856"/>
    <cellStyle name="SAPBEXexcCritical6 4 3 5 3" xfId="29857"/>
    <cellStyle name="SAPBEXexcCritical6 4 3 6" xfId="29858"/>
    <cellStyle name="SAPBEXexcCritical6 4 3 6 2" xfId="29859"/>
    <cellStyle name="SAPBEXexcCritical6 4 3 7" xfId="29860"/>
    <cellStyle name="SAPBEXexcCritical6 4 3 7 2" xfId="29861"/>
    <cellStyle name="SAPBEXexcCritical6 4 3 8" xfId="29862"/>
    <cellStyle name="SAPBEXexcCritical6 4 3_Other Benefits Allocation %" xfId="29863"/>
    <cellStyle name="SAPBEXexcCritical6 4 4" xfId="29864"/>
    <cellStyle name="SAPBEXexcCritical6 4 4 2" xfId="29865"/>
    <cellStyle name="SAPBEXexcCritical6 4 4 2 2" xfId="29866"/>
    <cellStyle name="SAPBEXexcCritical6 4 4 2 3" xfId="29867"/>
    <cellStyle name="SAPBEXexcCritical6 4 4 3" xfId="29868"/>
    <cellStyle name="SAPBEXexcCritical6 4 4 4" xfId="29869"/>
    <cellStyle name="SAPBEXexcCritical6 4 5" xfId="29870"/>
    <cellStyle name="SAPBEXexcCritical6 4 5 2" xfId="29871"/>
    <cellStyle name="SAPBEXexcCritical6 4 5 2 2" xfId="29872"/>
    <cellStyle name="SAPBEXexcCritical6 4 5 2 3" xfId="29873"/>
    <cellStyle name="SAPBEXexcCritical6 4 5 3" xfId="29874"/>
    <cellStyle name="SAPBEXexcCritical6 4 5 4" xfId="29875"/>
    <cellStyle name="SAPBEXexcCritical6 4 6" xfId="29876"/>
    <cellStyle name="SAPBEXexcCritical6 4 6 2" xfId="29877"/>
    <cellStyle name="SAPBEXexcCritical6 4 6 2 2" xfId="29878"/>
    <cellStyle name="SAPBEXexcCritical6 4 6 2 3" xfId="29879"/>
    <cellStyle name="SAPBEXexcCritical6 4 6 3" xfId="29880"/>
    <cellStyle name="SAPBEXexcCritical6 4 6 4" xfId="29881"/>
    <cellStyle name="SAPBEXexcCritical6 4 7" xfId="29882"/>
    <cellStyle name="SAPBEXexcCritical6 4 7 2" xfId="29883"/>
    <cellStyle name="SAPBEXexcCritical6 4 7 2 2" xfId="29884"/>
    <cellStyle name="SAPBEXexcCritical6 4 7 3" xfId="29885"/>
    <cellStyle name="SAPBEXexcCritical6 4 8" xfId="29886"/>
    <cellStyle name="SAPBEXexcCritical6 4 8 2" xfId="29887"/>
    <cellStyle name="SAPBEXexcCritical6 4 8 2 2" xfId="29888"/>
    <cellStyle name="SAPBEXexcCritical6 4 8 3" xfId="29889"/>
    <cellStyle name="SAPBEXexcCritical6 4 9" xfId="29890"/>
    <cellStyle name="SAPBEXexcCritical6 4 9 2" xfId="29891"/>
    <cellStyle name="SAPBEXexcCritical6 4 9 2 2" xfId="29892"/>
    <cellStyle name="SAPBEXexcCritical6 4 9 3" xfId="29893"/>
    <cellStyle name="SAPBEXexcCritical6 4_401K Summary" xfId="29894"/>
    <cellStyle name="SAPBEXexcCritical6 5" xfId="29895"/>
    <cellStyle name="SAPBEXexcCritical6 5 2" xfId="29896"/>
    <cellStyle name="SAPBEXexcCritical6 5 2 2" xfId="29897"/>
    <cellStyle name="SAPBEXexcCritical6 5 2 2 2" xfId="29898"/>
    <cellStyle name="SAPBEXexcCritical6 5 2 2 3" xfId="29899"/>
    <cellStyle name="SAPBEXexcCritical6 5 2 3" xfId="29900"/>
    <cellStyle name="SAPBEXexcCritical6 5 2 4" xfId="29901"/>
    <cellStyle name="SAPBEXexcCritical6 5 3" xfId="29902"/>
    <cellStyle name="SAPBEXexcCritical6 5 3 2" xfId="29903"/>
    <cellStyle name="SAPBEXexcCritical6 5 3 2 2" xfId="29904"/>
    <cellStyle name="SAPBEXexcCritical6 5 3 2 3" xfId="29905"/>
    <cellStyle name="SAPBEXexcCritical6 5 3 3" xfId="29906"/>
    <cellStyle name="SAPBEXexcCritical6 5 3 4" xfId="29907"/>
    <cellStyle name="SAPBEXexcCritical6 5 4" xfId="29908"/>
    <cellStyle name="SAPBEXexcCritical6 5 4 2" xfId="29909"/>
    <cellStyle name="SAPBEXexcCritical6 5 4 2 2" xfId="29910"/>
    <cellStyle name="SAPBEXexcCritical6 5 4 2 3" xfId="29911"/>
    <cellStyle name="SAPBEXexcCritical6 5 4 3" xfId="29912"/>
    <cellStyle name="SAPBEXexcCritical6 5 4 4" xfId="29913"/>
    <cellStyle name="SAPBEXexcCritical6 5 5" xfId="29914"/>
    <cellStyle name="SAPBEXexcCritical6 5 5 2" xfId="29915"/>
    <cellStyle name="SAPBEXexcCritical6 5 5 2 2" xfId="29916"/>
    <cellStyle name="SAPBEXexcCritical6 5 5 2 3" xfId="29917"/>
    <cellStyle name="SAPBEXexcCritical6 5 5 3" xfId="29918"/>
    <cellStyle name="SAPBEXexcCritical6 5 5 4" xfId="29919"/>
    <cellStyle name="SAPBEXexcCritical6 5 6" xfId="29920"/>
    <cellStyle name="SAPBEXexcCritical6 5 6 2" xfId="29921"/>
    <cellStyle name="SAPBEXexcCritical6 5 6 2 2" xfId="29922"/>
    <cellStyle name="SAPBEXexcCritical6 5 6 2 3" xfId="29923"/>
    <cellStyle name="SAPBEXexcCritical6 5 6 3" xfId="29924"/>
    <cellStyle name="SAPBEXexcCritical6 5 6 4" xfId="29925"/>
    <cellStyle name="SAPBEXexcCritical6 5 7" xfId="29926"/>
    <cellStyle name="SAPBEXexcCritical6 5 7 2" xfId="29927"/>
    <cellStyle name="SAPBEXexcCritical6 5 7 3" xfId="29928"/>
    <cellStyle name="SAPBEXexcCritical6 5 8" xfId="29929"/>
    <cellStyle name="SAPBEXexcCritical6 5 9" xfId="29930"/>
    <cellStyle name="SAPBEXexcCritical6 5_Other Benefits Allocation %" xfId="29931"/>
    <cellStyle name="SAPBEXexcCritical6 6" xfId="29932"/>
    <cellStyle name="SAPBEXexcCritical6 6 2" xfId="29933"/>
    <cellStyle name="SAPBEXexcCritical6 6 2 2" xfId="29934"/>
    <cellStyle name="SAPBEXexcCritical6 6 2 2 2" xfId="29935"/>
    <cellStyle name="SAPBEXexcCritical6 6 2 2 3" xfId="29936"/>
    <cellStyle name="SAPBEXexcCritical6 6 2 3" xfId="29937"/>
    <cellStyle name="SAPBEXexcCritical6 6 2 4" xfId="29938"/>
    <cellStyle name="SAPBEXexcCritical6 6 3" xfId="29939"/>
    <cellStyle name="SAPBEXexcCritical6 6 3 2" xfId="29940"/>
    <cellStyle name="SAPBEXexcCritical6 6 3 2 2" xfId="29941"/>
    <cellStyle name="SAPBEXexcCritical6 6 3 2 3" xfId="29942"/>
    <cellStyle name="SAPBEXexcCritical6 6 3 3" xfId="29943"/>
    <cellStyle name="SAPBEXexcCritical6 6 3 4" xfId="29944"/>
    <cellStyle name="SAPBEXexcCritical6 6 4" xfId="29945"/>
    <cellStyle name="SAPBEXexcCritical6 6 4 2" xfId="29946"/>
    <cellStyle name="SAPBEXexcCritical6 6 4 2 2" xfId="29947"/>
    <cellStyle name="SAPBEXexcCritical6 6 4 2 3" xfId="29948"/>
    <cellStyle name="SAPBEXexcCritical6 6 4 3" xfId="29949"/>
    <cellStyle name="SAPBEXexcCritical6 6 4 4" xfId="29950"/>
    <cellStyle name="SAPBEXexcCritical6 6 5" xfId="29951"/>
    <cellStyle name="SAPBEXexcCritical6 6 5 2" xfId="29952"/>
    <cellStyle name="SAPBEXexcCritical6 6 5 2 2" xfId="29953"/>
    <cellStyle name="SAPBEXexcCritical6 6 5 2 3" xfId="29954"/>
    <cellStyle name="SAPBEXexcCritical6 6 5 3" xfId="29955"/>
    <cellStyle name="SAPBEXexcCritical6 6 5 4" xfId="29956"/>
    <cellStyle name="SAPBEXexcCritical6 6 6" xfId="29957"/>
    <cellStyle name="SAPBEXexcCritical6 6 6 2" xfId="29958"/>
    <cellStyle name="SAPBEXexcCritical6 6 6 2 2" xfId="29959"/>
    <cellStyle name="SAPBEXexcCritical6 6 6 2 3" xfId="29960"/>
    <cellStyle name="SAPBEXexcCritical6 6 6 3" xfId="29961"/>
    <cellStyle name="SAPBEXexcCritical6 6 6 4" xfId="29962"/>
    <cellStyle name="SAPBEXexcCritical6 6 7" xfId="29963"/>
    <cellStyle name="SAPBEXexcCritical6 6 7 2" xfId="29964"/>
    <cellStyle name="SAPBEXexcCritical6 6 7 3" xfId="29965"/>
    <cellStyle name="SAPBEXexcCritical6 6 8" xfId="29966"/>
    <cellStyle name="SAPBEXexcCritical6 6 9" xfId="29967"/>
    <cellStyle name="SAPBEXexcCritical6 6_Other Benefits Allocation %" xfId="29968"/>
    <cellStyle name="SAPBEXexcCritical6 7" xfId="29969"/>
    <cellStyle name="SAPBEXexcCritical6 7 2" xfId="29970"/>
    <cellStyle name="SAPBEXexcCritical6 7 2 2" xfId="29971"/>
    <cellStyle name="SAPBEXexcCritical6 7 2 3" xfId="29972"/>
    <cellStyle name="SAPBEXexcCritical6 7 3" xfId="29973"/>
    <cellStyle name="SAPBEXexcCritical6 7 4" xfId="29974"/>
    <cellStyle name="SAPBEXexcCritical6 7_Other Benefits Allocation %" xfId="29975"/>
    <cellStyle name="SAPBEXexcCritical6 8" xfId="29976"/>
    <cellStyle name="SAPBEXexcCritical6 8 2" xfId="29977"/>
    <cellStyle name="SAPBEXexcCritical6 8 2 2" xfId="29978"/>
    <cellStyle name="SAPBEXexcCritical6 8 2 3" xfId="29979"/>
    <cellStyle name="SAPBEXexcCritical6 8 3" xfId="29980"/>
    <cellStyle name="SAPBEXexcCritical6 8 4" xfId="29981"/>
    <cellStyle name="SAPBEXexcCritical6 8_Other Benefits Allocation %" xfId="29982"/>
    <cellStyle name="SAPBEXexcCritical6 9" xfId="29983"/>
    <cellStyle name="SAPBEXexcCritical6 9 2" xfId="29984"/>
    <cellStyle name="SAPBEXexcCritical6 9 2 2" xfId="29985"/>
    <cellStyle name="SAPBEXexcCritical6 9 2 2 2" xfId="29986"/>
    <cellStyle name="SAPBEXexcCritical6 9 2 2 2 2" xfId="29987"/>
    <cellStyle name="SAPBEXexcCritical6 9 2 2 3" xfId="29988"/>
    <cellStyle name="SAPBEXexcCritical6 9 2 3" xfId="29989"/>
    <cellStyle name="SAPBEXexcCritical6 9 2 3 2" xfId="29990"/>
    <cellStyle name="SAPBEXexcCritical6 9 2 3 2 2" xfId="29991"/>
    <cellStyle name="SAPBEXexcCritical6 9 2 3 3" xfId="29992"/>
    <cellStyle name="SAPBEXexcCritical6 9 2 4" xfId="29993"/>
    <cellStyle name="SAPBEXexcCritical6 9 2 4 2" xfId="29994"/>
    <cellStyle name="SAPBEXexcCritical6 9 2 5" xfId="29995"/>
    <cellStyle name="SAPBEXexcCritical6 9 2 5 2" xfId="29996"/>
    <cellStyle name="SAPBEXexcCritical6 9 2 6" xfId="29997"/>
    <cellStyle name="SAPBEXexcCritical6 9 3" xfId="29998"/>
    <cellStyle name="SAPBEXexcCritical6 9 3 2" xfId="29999"/>
    <cellStyle name="SAPBEXexcCritical6 9 3 2 2" xfId="30000"/>
    <cellStyle name="SAPBEXexcCritical6 9 3 2 2 2" xfId="30001"/>
    <cellStyle name="SAPBEXexcCritical6 9 3 2 3" xfId="30002"/>
    <cellStyle name="SAPBEXexcCritical6 9 3 3" xfId="30003"/>
    <cellStyle name="SAPBEXexcCritical6 9 3 3 2" xfId="30004"/>
    <cellStyle name="SAPBEXexcCritical6 9 3 3 2 2" xfId="30005"/>
    <cellStyle name="SAPBEXexcCritical6 9 3 3 3" xfId="30006"/>
    <cellStyle name="SAPBEXexcCritical6 9 3 4" xfId="30007"/>
    <cellStyle name="SAPBEXexcCritical6 9 3 4 2" xfId="30008"/>
    <cellStyle name="SAPBEXexcCritical6 9 3 5" xfId="30009"/>
    <cellStyle name="SAPBEXexcCritical6 9 3 5 2" xfId="30010"/>
    <cellStyle name="SAPBEXexcCritical6 9 3 6" xfId="30011"/>
    <cellStyle name="SAPBEXexcCritical6 9 4" xfId="30012"/>
    <cellStyle name="SAPBEXexcCritical6 9 4 2" xfId="30013"/>
    <cellStyle name="SAPBEXexcCritical6 9 4 2 2" xfId="30014"/>
    <cellStyle name="SAPBEXexcCritical6 9 4 3" xfId="30015"/>
    <cellStyle name="SAPBEXexcCritical6 9 5" xfId="30016"/>
    <cellStyle name="SAPBEXexcCritical6 9 5 2" xfId="30017"/>
    <cellStyle name="SAPBEXexcCritical6 9 5 2 2" xfId="30018"/>
    <cellStyle name="SAPBEXexcCritical6 9 5 3" xfId="30019"/>
    <cellStyle name="SAPBEXexcCritical6 9 6" xfId="30020"/>
    <cellStyle name="SAPBEXexcCritical6 9 6 2" xfId="30021"/>
    <cellStyle name="SAPBEXexcCritical6 9 7" xfId="30022"/>
    <cellStyle name="SAPBEXexcCritical6 9 7 2" xfId="30023"/>
    <cellStyle name="SAPBEXexcCritical6 9 8" xfId="30024"/>
    <cellStyle name="SAPBEXexcCritical6 9_Other Benefits Allocation %" xfId="30025"/>
    <cellStyle name="SAPBEXexcCritical6_2016-18 Budget Payroll" xfId="30026"/>
    <cellStyle name="SAPBEXexcGood1" xfId="30027"/>
    <cellStyle name="SAPBEXexcGood1 10" xfId="30028"/>
    <cellStyle name="SAPBEXexcGood1 10 2" xfId="30029"/>
    <cellStyle name="SAPBEXexcGood1 10 2 2" xfId="30030"/>
    <cellStyle name="SAPBEXexcGood1 10 2 2 2" xfId="30031"/>
    <cellStyle name="SAPBEXexcGood1 10 2 3" xfId="30032"/>
    <cellStyle name="SAPBEXexcGood1 10 3" xfId="30033"/>
    <cellStyle name="SAPBEXexcGood1 10 3 2" xfId="30034"/>
    <cellStyle name="SAPBEXexcGood1 10 3 2 2" xfId="30035"/>
    <cellStyle name="SAPBEXexcGood1 10 3 3" xfId="30036"/>
    <cellStyle name="SAPBEXexcGood1 10 4" xfId="30037"/>
    <cellStyle name="SAPBEXexcGood1 10 4 2" xfId="30038"/>
    <cellStyle name="SAPBEXexcGood1 10 5" xfId="30039"/>
    <cellStyle name="SAPBEXexcGood1 10 5 2" xfId="30040"/>
    <cellStyle name="SAPBEXexcGood1 10 6" xfId="30041"/>
    <cellStyle name="SAPBEXexcGood1 11" xfId="30042"/>
    <cellStyle name="SAPBEXexcGood1 11 2" xfId="30043"/>
    <cellStyle name="SAPBEXexcGood1 11 2 2" xfId="30044"/>
    <cellStyle name="SAPBEXexcGood1 11 2 2 2" xfId="30045"/>
    <cellStyle name="SAPBEXexcGood1 11 2 3" xfId="30046"/>
    <cellStyle name="SAPBEXexcGood1 11 3" xfId="30047"/>
    <cellStyle name="SAPBEXexcGood1 11 3 2" xfId="30048"/>
    <cellStyle name="SAPBEXexcGood1 11 3 2 2" xfId="30049"/>
    <cellStyle name="SAPBEXexcGood1 11 3 3" xfId="30050"/>
    <cellStyle name="SAPBEXexcGood1 11 4" xfId="30051"/>
    <cellStyle name="SAPBEXexcGood1 11 4 2" xfId="30052"/>
    <cellStyle name="SAPBEXexcGood1 11 5" xfId="30053"/>
    <cellStyle name="SAPBEXexcGood1 11 5 2" xfId="30054"/>
    <cellStyle name="SAPBEXexcGood1 11 6" xfId="30055"/>
    <cellStyle name="SAPBEXexcGood1 12" xfId="30056"/>
    <cellStyle name="SAPBEXexcGood1 12 2" xfId="30057"/>
    <cellStyle name="SAPBEXexcGood1 12 2 2" xfId="30058"/>
    <cellStyle name="SAPBEXexcGood1 12 2 2 2" xfId="30059"/>
    <cellStyle name="SAPBEXexcGood1 12 2 3" xfId="30060"/>
    <cellStyle name="SAPBEXexcGood1 12 3" xfId="30061"/>
    <cellStyle name="SAPBEXexcGood1 12 3 2" xfId="30062"/>
    <cellStyle name="SAPBEXexcGood1 12 3 2 2" xfId="30063"/>
    <cellStyle name="SAPBEXexcGood1 12 3 3" xfId="30064"/>
    <cellStyle name="SAPBEXexcGood1 12 4" xfId="30065"/>
    <cellStyle name="SAPBEXexcGood1 12 4 2" xfId="30066"/>
    <cellStyle name="SAPBEXexcGood1 12 5" xfId="30067"/>
    <cellStyle name="SAPBEXexcGood1 12 5 2" xfId="30068"/>
    <cellStyle name="SAPBEXexcGood1 12 6" xfId="30069"/>
    <cellStyle name="SAPBEXexcGood1 13" xfId="30070"/>
    <cellStyle name="SAPBEXexcGood1 13 2" xfId="30071"/>
    <cellStyle name="SAPBEXexcGood1 13 2 2" xfId="30072"/>
    <cellStyle name="SAPBEXexcGood1 13 3" xfId="30073"/>
    <cellStyle name="SAPBEXexcGood1 14" xfId="30074"/>
    <cellStyle name="SAPBEXexcGood1 14 2" xfId="30075"/>
    <cellStyle name="SAPBEXexcGood1 14 2 2" xfId="30076"/>
    <cellStyle name="SAPBEXexcGood1 14 3" xfId="30077"/>
    <cellStyle name="SAPBEXexcGood1 15" xfId="30078"/>
    <cellStyle name="SAPBEXexcGood1 15 2" xfId="30079"/>
    <cellStyle name="SAPBEXexcGood1 15 2 2" xfId="30080"/>
    <cellStyle name="SAPBEXexcGood1 15 3" xfId="30081"/>
    <cellStyle name="SAPBEXexcGood1 16" xfId="30082"/>
    <cellStyle name="SAPBEXexcGood1 17" xfId="30083"/>
    <cellStyle name="SAPBEXexcGood1 2" xfId="30084"/>
    <cellStyle name="SAPBEXexcGood1 2 10" xfId="30085"/>
    <cellStyle name="SAPBEXexcGood1 2 10 2" xfId="30086"/>
    <cellStyle name="SAPBEXexcGood1 2 10 2 2" xfId="30087"/>
    <cellStyle name="SAPBEXexcGood1 2 10 3" xfId="30088"/>
    <cellStyle name="SAPBEXexcGood1 2 11" xfId="30089"/>
    <cellStyle name="SAPBEXexcGood1 2 11 2" xfId="30090"/>
    <cellStyle name="SAPBEXexcGood1 2 11 2 2" xfId="30091"/>
    <cellStyle name="SAPBEXexcGood1 2 11 3" xfId="30092"/>
    <cellStyle name="SAPBEXexcGood1 2 12" xfId="30093"/>
    <cellStyle name="SAPBEXexcGood1 2 12 2" xfId="30094"/>
    <cellStyle name="SAPBEXexcGood1 2 12 2 2" xfId="30095"/>
    <cellStyle name="SAPBEXexcGood1 2 12 3" xfId="30096"/>
    <cellStyle name="SAPBEXexcGood1 2 13" xfId="30097"/>
    <cellStyle name="SAPBEXexcGood1 2 13 2" xfId="30098"/>
    <cellStyle name="SAPBEXexcGood1 2 13 2 2" xfId="30099"/>
    <cellStyle name="SAPBEXexcGood1 2 13 3" xfId="30100"/>
    <cellStyle name="SAPBEXexcGood1 2 14" xfId="30101"/>
    <cellStyle name="SAPBEXexcGood1 2 14 2" xfId="30102"/>
    <cellStyle name="SAPBEXexcGood1 2 14 3" xfId="30103"/>
    <cellStyle name="SAPBEXexcGood1 2 15" xfId="30104"/>
    <cellStyle name="SAPBEXexcGood1 2 16" xfId="30105"/>
    <cellStyle name="SAPBEXexcGood1 2 2" xfId="30106"/>
    <cellStyle name="SAPBEXexcGood1 2 2 10" xfId="30107"/>
    <cellStyle name="SAPBEXexcGood1 2 2 10 2" xfId="30108"/>
    <cellStyle name="SAPBEXexcGood1 2 2 10 2 2" xfId="30109"/>
    <cellStyle name="SAPBEXexcGood1 2 2 10 3" xfId="30110"/>
    <cellStyle name="SAPBEXexcGood1 2 2 11" xfId="30111"/>
    <cellStyle name="SAPBEXexcGood1 2 2 11 2" xfId="30112"/>
    <cellStyle name="SAPBEXexcGood1 2 2 11 2 2" xfId="30113"/>
    <cellStyle name="SAPBEXexcGood1 2 2 11 3" xfId="30114"/>
    <cellStyle name="SAPBEXexcGood1 2 2 12" xfId="30115"/>
    <cellStyle name="SAPBEXexcGood1 2 2 2" xfId="30116"/>
    <cellStyle name="SAPBEXexcGood1 2 2 2 2" xfId="30117"/>
    <cellStyle name="SAPBEXexcGood1 2 2 2 2 2" xfId="30118"/>
    <cellStyle name="SAPBEXexcGood1 2 2 2 2 2 2" xfId="30119"/>
    <cellStyle name="SAPBEXexcGood1 2 2 2 2 2 2 2" xfId="30120"/>
    <cellStyle name="SAPBEXexcGood1 2 2 2 2 2 3" xfId="30121"/>
    <cellStyle name="SAPBEXexcGood1 2 2 2 2 3" xfId="30122"/>
    <cellStyle name="SAPBEXexcGood1 2 2 2 2 3 2" xfId="30123"/>
    <cellStyle name="SAPBEXexcGood1 2 2 2 2 3 2 2" xfId="30124"/>
    <cellStyle name="SAPBEXexcGood1 2 2 2 2 3 3" xfId="30125"/>
    <cellStyle name="SAPBEXexcGood1 2 2 2 2 4" xfId="30126"/>
    <cellStyle name="SAPBEXexcGood1 2 2 2 2 4 2" xfId="30127"/>
    <cellStyle name="SAPBEXexcGood1 2 2 2 2 5" xfId="30128"/>
    <cellStyle name="SAPBEXexcGood1 2 2 2 2 5 2" xfId="30129"/>
    <cellStyle name="SAPBEXexcGood1 2 2 2 2 6" xfId="30130"/>
    <cellStyle name="SAPBEXexcGood1 2 2 2 3" xfId="30131"/>
    <cellStyle name="SAPBEXexcGood1 2 2 2 3 2" xfId="30132"/>
    <cellStyle name="SAPBEXexcGood1 2 2 2 3 2 2" xfId="30133"/>
    <cellStyle name="SAPBEXexcGood1 2 2 2 3 2 2 2" xfId="30134"/>
    <cellStyle name="SAPBEXexcGood1 2 2 2 3 2 3" xfId="30135"/>
    <cellStyle name="SAPBEXexcGood1 2 2 2 3 3" xfId="30136"/>
    <cellStyle name="SAPBEXexcGood1 2 2 2 3 3 2" xfId="30137"/>
    <cellStyle name="SAPBEXexcGood1 2 2 2 3 3 2 2" xfId="30138"/>
    <cellStyle name="SAPBEXexcGood1 2 2 2 3 3 3" xfId="30139"/>
    <cellStyle name="SAPBEXexcGood1 2 2 2 3 4" xfId="30140"/>
    <cellStyle name="SAPBEXexcGood1 2 2 2 3 4 2" xfId="30141"/>
    <cellStyle name="SAPBEXexcGood1 2 2 2 3 5" xfId="30142"/>
    <cellStyle name="SAPBEXexcGood1 2 2 2 3 5 2" xfId="30143"/>
    <cellStyle name="SAPBEXexcGood1 2 2 2 3 6" xfId="30144"/>
    <cellStyle name="SAPBEXexcGood1 2 2 2 4" xfId="30145"/>
    <cellStyle name="SAPBEXexcGood1 2 2 2 4 2" xfId="30146"/>
    <cellStyle name="SAPBEXexcGood1 2 2 2 4 2 2" xfId="30147"/>
    <cellStyle name="SAPBEXexcGood1 2 2 2 4 2 2 2" xfId="30148"/>
    <cellStyle name="SAPBEXexcGood1 2 2 2 4 2 3" xfId="30149"/>
    <cellStyle name="SAPBEXexcGood1 2 2 2 4 3" xfId="30150"/>
    <cellStyle name="SAPBEXexcGood1 2 2 2 4 3 2" xfId="30151"/>
    <cellStyle name="SAPBEXexcGood1 2 2 2 4 3 2 2" xfId="30152"/>
    <cellStyle name="SAPBEXexcGood1 2 2 2 4 3 3" xfId="30153"/>
    <cellStyle name="SAPBEXexcGood1 2 2 2 4 4" xfId="30154"/>
    <cellStyle name="SAPBEXexcGood1 2 2 2 4 4 2" xfId="30155"/>
    <cellStyle name="SAPBEXexcGood1 2 2 2 4 5" xfId="30156"/>
    <cellStyle name="SAPBEXexcGood1 2 2 2 4 5 2" xfId="30157"/>
    <cellStyle name="SAPBEXexcGood1 2 2 2 4 6" xfId="30158"/>
    <cellStyle name="SAPBEXexcGood1 2 2 2 5" xfId="30159"/>
    <cellStyle name="SAPBEXexcGood1 2 2 2 5 2" xfId="30160"/>
    <cellStyle name="SAPBEXexcGood1 2 2 2 5 2 2" xfId="30161"/>
    <cellStyle name="SAPBEXexcGood1 2 2 2 5 2 3" xfId="30162"/>
    <cellStyle name="SAPBEXexcGood1 2 2 2 5 3" xfId="30163"/>
    <cellStyle name="SAPBEXexcGood1 2 2 2 5 4" xfId="30164"/>
    <cellStyle name="SAPBEXexcGood1 2 2 2 6" xfId="30165"/>
    <cellStyle name="SAPBEXexcGood1 2 2 2 6 2" xfId="30166"/>
    <cellStyle name="SAPBEXexcGood1 2 2 2 6 2 2" xfId="30167"/>
    <cellStyle name="SAPBEXexcGood1 2 2 2 6 2 3" xfId="30168"/>
    <cellStyle name="SAPBEXexcGood1 2 2 2 6 3" xfId="30169"/>
    <cellStyle name="SAPBEXexcGood1 2 2 2 6 4" xfId="30170"/>
    <cellStyle name="SAPBEXexcGood1 2 2 2 7" xfId="30171"/>
    <cellStyle name="SAPBEXexcGood1 2 2 2 7 2" xfId="30172"/>
    <cellStyle name="SAPBEXexcGood1 2 2 2 7 3" xfId="30173"/>
    <cellStyle name="SAPBEXexcGood1 2 2 2 8" xfId="30174"/>
    <cellStyle name="SAPBEXexcGood1 2 2 2 9" xfId="30175"/>
    <cellStyle name="SAPBEXexcGood1 2 2 2_Other Benefits Allocation %" xfId="30176"/>
    <cellStyle name="SAPBEXexcGood1 2 2 3" xfId="30177"/>
    <cellStyle name="SAPBEXexcGood1 2 2 3 2" xfId="30178"/>
    <cellStyle name="SAPBEXexcGood1 2 2 3 2 2" xfId="30179"/>
    <cellStyle name="SAPBEXexcGood1 2 2 3 2 2 2" xfId="30180"/>
    <cellStyle name="SAPBEXexcGood1 2 2 3 2 2 2 2" xfId="30181"/>
    <cellStyle name="SAPBEXexcGood1 2 2 3 2 2 3" xfId="30182"/>
    <cellStyle name="SAPBEXexcGood1 2 2 3 2 3" xfId="30183"/>
    <cellStyle name="SAPBEXexcGood1 2 2 3 2 3 2" xfId="30184"/>
    <cellStyle name="SAPBEXexcGood1 2 2 3 2 3 2 2" xfId="30185"/>
    <cellStyle name="SAPBEXexcGood1 2 2 3 2 3 3" xfId="30186"/>
    <cellStyle name="SAPBEXexcGood1 2 2 3 2 4" xfId="30187"/>
    <cellStyle name="SAPBEXexcGood1 2 2 3 2 4 2" xfId="30188"/>
    <cellStyle name="SAPBEXexcGood1 2 2 3 2 5" xfId="30189"/>
    <cellStyle name="SAPBEXexcGood1 2 2 3 2 5 2" xfId="30190"/>
    <cellStyle name="SAPBEXexcGood1 2 2 3 2 6" xfId="30191"/>
    <cellStyle name="SAPBEXexcGood1 2 2 3 3" xfId="30192"/>
    <cellStyle name="SAPBEXexcGood1 2 2 3 3 2" xfId="30193"/>
    <cellStyle name="SAPBEXexcGood1 2 2 3 3 2 2" xfId="30194"/>
    <cellStyle name="SAPBEXexcGood1 2 2 3 3 2 2 2" xfId="30195"/>
    <cellStyle name="SAPBEXexcGood1 2 2 3 3 2 3" xfId="30196"/>
    <cellStyle name="SAPBEXexcGood1 2 2 3 3 3" xfId="30197"/>
    <cellStyle name="SAPBEXexcGood1 2 2 3 3 3 2" xfId="30198"/>
    <cellStyle name="SAPBEXexcGood1 2 2 3 3 3 2 2" xfId="30199"/>
    <cellStyle name="SAPBEXexcGood1 2 2 3 3 3 3" xfId="30200"/>
    <cellStyle name="SAPBEXexcGood1 2 2 3 3 4" xfId="30201"/>
    <cellStyle name="SAPBEXexcGood1 2 2 3 3 4 2" xfId="30202"/>
    <cellStyle name="SAPBEXexcGood1 2 2 3 3 5" xfId="30203"/>
    <cellStyle name="SAPBEXexcGood1 2 2 3 3 5 2" xfId="30204"/>
    <cellStyle name="SAPBEXexcGood1 2 2 3 3 6" xfId="30205"/>
    <cellStyle name="SAPBEXexcGood1 2 2 3 4" xfId="30206"/>
    <cellStyle name="SAPBEXexcGood1 2 2 3 4 2" xfId="30207"/>
    <cellStyle name="SAPBEXexcGood1 2 2 3 4 2 2" xfId="30208"/>
    <cellStyle name="SAPBEXexcGood1 2 2 3 4 2 3" xfId="30209"/>
    <cellStyle name="SAPBEXexcGood1 2 2 3 4 3" xfId="30210"/>
    <cellStyle name="SAPBEXexcGood1 2 2 3 4 4" xfId="30211"/>
    <cellStyle name="SAPBEXexcGood1 2 2 3 5" xfId="30212"/>
    <cellStyle name="SAPBEXexcGood1 2 2 3 5 2" xfId="30213"/>
    <cellStyle name="SAPBEXexcGood1 2 2 3 5 2 2" xfId="30214"/>
    <cellStyle name="SAPBEXexcGood1 2 2 3 5 2 3" xfId="30215"/>
    <cellStyle name="SAPBEXexcGood1 2 2 3 5 3" xfId="30216"/>
    <cellStyle name="SAPBEXexcGood1 2 2 3 5 4" xfId="30217"/>
    <cellStyle name="SAPBEXexcGood1 2 2 3 6" xfId="30218"/>
    <cellStyle name="SAPBEXexcGood1 2 2 3 6 2" xfId="30219"/>
    <cellStyle name="SAPBEXexcGood1 2 2 3 6 2 2" xfId="30220"/>
    <cellStyle name="SAPBEXexcGood1 2 2 3 6 2 3" xfId="30221"/>
    <cellStyle name="SAPBEXexcGood1 2 2 3 6 3" xfId="30222"/>
    <cellStyle name="SAPBEXexcGood1 2 2 3 6 4" xfId="30223"/>
    <cellStyle name="SAPBEXexcGood1 2 2 3 7" xfId="30224"/>
    <cellStyle name="SAPBEXexcGood1 2 2 3 7 2" xfId="30225"/>
    <cellStyle name="SAPBEXexcGood1 2 2 3 7 3" xfId="30226"/>
    <cellStyle name="SAPBEXexcGood1 2 2 3 8" xfId="30227"/>
    <cellStyle name="SAPBEXexcGood1 2 2 3 9" xfId="30228"/>
    <cellStyle name="SAPBEXexcGood1 2 2 3_Other Benefits Allocation %" xfId="30229"/>
    <cellStyle name="SAPBEXexcGood1 2 2 4" xfId="30230"/>
    <cellStyle name="SAPBEXexcGood1 2 2 4 2" xfId="30231"/>
    <cellStyle name="SAPBEXexcGood1 2 2 4 2 2" xfId="30232"/>
    <cellStyle name="SAPBEXexcGood1 2 2 4 2 2 2" xfId="30233"/>
    <cellStyle name="SAPBEXexcGood1 2 2 4 2 2 3" xfId="30234"/>
    <cellStyle name="SAPBEXexcGood1 2 2 4 2 3" xfId="30235"/>
    <cellStyle name="SAPBEXexcGood1 2 2 4 2 4" xfId="30236"/>
    <cellStyle name="SAPBEXexcGood1 2 2 4 3" xfId="30237"/>
    <cellStyle name="SAPBEXexcGood1 2 2 4 3 2" xfId="30238"/>
    <cellStyle name="SAPBEXexcGood1 2 2 4 3 2 2" xfId="30239"/>
    <cellStyle name="SAPBEXexcGood1 2 2 4 3 2 3" xfId="30240"/>
    <cellStyle name="SAPBEXexcGood1 2 2 4 3 3" xfId="30241"/>
    <cellStyle name="SAPBEXexcGood1 2 2 4 3 4" xfId="30242"/>
    <cellStyle name="SAPBEXexcGood1 2 2 4 4" xfId="30243"/>
    <cellStyle name="SAPBEXexcGood1 2 2 4 4 2" xfId="30244"/>
    <cellStyle name="SAPBEXexcGood1 2 2 4 4 2 2" xfId="30245"/>
    <cellStyle name="SAPBEXexcGood1 2 2 4 4 2 3" xfId="30246"/>
    <cellStyle name="SAPBEXexcGood1 2 2 4 4 3" xfId="30247"/>
    <cellStyle name="SAPBEXexcGood1 2 2 4 4 4" xfId="30248"/>
    <cellStyle name="SAPBEXexcGood1 2 2 4 5" xfId="30249"/>
    <cellStyle name="SAPBEXexcGood1 2 2 4 5 2" xfId="30250"/>
    <cellStyle name="SAPBEXexcGood1 2 2 4 5 2 2" xfId="30251"/>
    <cellStyle name="SAPBEXexcGood1 2 2 4 5 2 3" xfId="30252"/>
    <cellStyle name="SAPBEXexcGood1 2 2 4 5 3" xfId="30253"/>
    <cellStyle name="SAPBEXexcGood1 2 2 4 5 4" xfId="30254"/>
    <cellStyle name="SAPBEXexcGood1 2 2 4 6" xfId="30255"/>
    <cellStyle name="SAPBEXexcGood1 2 2 4 6 2" xfId="30256"/>
    <cellStyle name="SAPBEXexcGood1 2 2 4 6 2 2" xfId="30257"/>
    <cellStyle name="SAPBEXexcGood1 2 2 4 6 2 3" xfId="30258"/>
    <cellStyle name="SAPBEXexcGood1 2 2 4 6 3" xfId="30259"/>
    <cellStyle name="SAPBEXexcGood1 2 2 4 6 4" xfId="30260"/>
    <cellStyle name="SAPBEXexcGood1 2 2 4 7" xfId="30261"/>
    <cellStyle name="SAPBEXexcGood1 2 2 4 7 2" xfId="30262"/>
    <cellStyle name="SAPBEXexcGood1 2 2 4 7 3" xfId="30263"/>
    <cellStyle name="SAPBEXexcGood1 2 2 4 8" xfId="30264"/>
    <cellStyle name="SAPBEXexcGood1 2 2 4 9" xfId="30265"/>
    <cellStyle name="SAPBEXexcGood1 2 2 5" xfId="30266"/>
    <cellStyle name="SAPBEXexcGood1 2 2 5 2" xfId="30267"/>
    <cellStyle name="SAPBEXexcGood1 2 2 5 2 2" xfId="30268"/>
    <cellStyle name="SAPBEXexcGood1 2 2 5 2 3" xfId="30269"/>
    <cellStyle name="SAPBEXexcGood1 2 2 5 3" xfId="30270"/>
    <cellStyle name="SAPBEXexcGood1 2 2 5 4" xfId="30271"/>
    <cellStyle name="SAPBEXexcGood1 2 2 6" xfId="30272"/>
    <cellStyle name="SAPBEXexcGood1 2 2 6 2" xfId="30273"/>
    <cellStyle name="SAPBEXexcGood1 2 2 6 2 2" xfId="30274"/>
    <cellStyle name="SAPBEXexcGood1 2 2 6 2 3" xfId="30275"/>
    <cellStyle name="SAPBEXexcGood1 2 2 6 3" xfId="30276"/>
    <cellStyle name="SAPBEXexcGood1 2 2 6 4" xfId="30277"/>
    <cellStyle name="SAPBEXexcGood1 2 2 7" xfId="30278"/>
    <cellStyle name="SAPBEXexcGood1 2 2 7 2" xfId="30279"/>
    <cellStyle name="SAPBEXexcGood1 2 2 7 2 2" xfId="30280"/>
    <cellStyle name="SAPBEXexcGood1 2 2 7 2 3" xfId="30281"/>
    <cellStyle name="SAPBEXexcGood1 2 2 7 3" xfId="30282"/>
    <cellStyle name="SAPBEXexcGood1 2 2 7 4" xfId="30283"/>
    <cellStyle name="SAPBEXexcGood1 2 2 8" xfId="30284"/>
    <cellStyle name="SAPBEXexcGood1 2 2 8 2" xfId="30285"/>
    <cellStyle name="SAPBEXexcGood1 2 2 8 2 2" xfId="30286"/>
    <cellStyle name="SAPBEXexcGood1 2 2 8 2 3" xfId="30287"/>
    <cellStyle name="SAPBEXexcGood1 2 2 8 3" xfId="30288"/>
    <cellStyle name="SAPBEXexcGood1 2 2 8 4" xfId="30289"/>
    <cellStyle name="SAPBEXexcGood1 2 2 9" xfId="30290"/>
    <cellStyle name="SAPBEXexcGood1 2 2 9 2" xfId="30291"/>
    <cellStyle name="SAPBEXexcGood1 2 2 9 2 2" xfId="30292"/>
    <cellStyle name="SAPBEXexcGood1 2 2 9 2 3" xfId="30293"/>
    <cellStyle name="SAPBEXexcGood1 2 2 9 3" xfId="30294"/>
    <cellStyle name="SAPBEXexcGood1 2 2 9 4" xfId="30295"/>
    <cellStyle name="SAPBEXexcGood1 2 2_401K Summary" xfId="30296"/>
    <cellStyle name="SAPBEXexcGood1 2 3" xfId="30297"/>
    <cellStyle name="SAPBEXexcGood1 2 3 10" xfId="30298"/>
    <cellStyle name="SAPBEXexcGood1 2 3 10 2" xfId="30299"/>
    <cellStyle name="SAPBEXexcGood1 2 3 10 2 2" xfId="30300"/>
    <cellStyle name="SAPBEXexcGood1 2 3 10 3" xfId="30301"/>
    <cellStyle name="SAPBEXexcGood1 2 3 11" xfId="30302"/>
    <cellStyle name="SAPBEXexcGood1 2 3 11 2" xfId="30303"/>
    <cellStyle name="SAPBEXexcGood1 2 3 11 2 2" xfId="30304"/>
    <cellStyle name="SAPBEXexcGood1 2 3 11 3" xfId="30305"/>
    <cellStyle name="SAPBEXexcGood1 2 3 12" xfId="30306"/>
    <cellStyle name="SAPBEXexcGood1 2 3 2" xfId="30307"/>
    <cellStyle name="SAPBEXexcGood1 2 3 2 2" xfId="30308"/>
    <cellStyle name="SAPBEXexcGood1 2 3 2 2 2" xfId="30309"/>
    <cellStyle name="SAPBEXexcGood1 2 3 2 2 2 2" xfId="30310"/>
    <cellStyle name="SAPBEXexcGood1 2 3 2 2 2 2 2" xfId="30311"/>
    <cellStyle name="SAPBEXexcGood1 2 3 2 2 2 3" xfId="30312"/>
    <cellStyle name="SAPBEXexcGood1 2 3 2 2 3" xfId="30313"/>
    <cellStyle name="SAPBEXexcGood1 2 3 2 2 3 2" xfId="30314"/>
    <cellStyle name="SAPBEXexcGood1 2 3 2 2 3 2 2" xfId="30315"/>
    <cellStyle name="SAPBEXexcGood1 2 3 2 2 3 3" xfId="30316"/>
    <cellStyle name="SAPBEXexcGood1 2 3 2 2 4" xfId="30317"/>
    <cellStyle name="SAPBEXexcGood1 2 3 2 2 4 2" xfId="30318"/>
    <cellStyle name="SAPBEXexcGood1 2 3 2 2 5" xfId="30319"/>
    <cellStyle name="SAPBEXexcGood1 2 3 2 2 5 2" xfId="30320"/>
    <cellStyle name="SAPBEXexcGood1 2 3 2 2 6" xfId="30321"/>
    <cellStyle name="SAPBEXexcGood1 2 3 2 3" xfId="30322"/>
    <cellStyle name="SAPBEXexcGood1 2 3 2 3 2" xfId="30323"/>
    <cellStyle name="SAPBEXexcGood1 2 3 2 3 2 2" xfId="30324"/>
    <cellStyle name="SAPBEXexcGood1 2 3 2 3 2 2 2" xfId="30325"/>
    <cellStyle name="SAPBEXexcGood1 2 3 2 3 2 3" xfId="30326"/>
    <cellStyle name="SAPBEXexcGood1 2 3 2 3 3" xfId="30327"/>
    <cellStyle name="SAPBEXexcGood1 2 3 2 3 3 2" xfId="30328"/>
    <cellStyle name="SAPBEXexcGood1 2 3 2 3 3 2 2" xfId="30329"/>
    <cellStyle name="SAPBEXexcGood1 2 3 2 3 3 3" xfId="30330"/>
    <cellStyle name="SAPBEXexcGood1 2 3 2 3 4" xfId="30331"/>
    <cellStyle name="SAPBEXexcGood1 2 3 2 3 4 2" xfId="30332"/>
    <cellStyle name="SAPBEXexcGood1 2 3 2 3 5" xfId="30333"/>
    <cellStyle name="SAPBEXexcGood1 2 3 2 3 5 2" xfId="30334"/>
    <cellStyle name="SAPBEXexcGood1 2 3 2 3 6" xfId="30335"/>
    <cellStyle name="SAPBEXexcGood1 2 3 2 4" xfId="30336"/>
    <cellStyle name="SAPBEXexcGood1 2 3 2 4 2" xfId="30337"/>
    <cellStyle name="SAPBEXexcGood1 2 3 2 4 2 2" xfId="30338"/>
    <cellStyle name="SAPBEXexcGood1 2 3 2 4 2 2 2" xfId="30339"/>
    <cellStyle name="SAPBEXexcGood1 2 3 2 4 2 3" xfId="30340"/>
    <cellStyle name="SAPBEXexcGood1 2 3 2 4 3" xfId="30341"/>
    <cellStyle name="SAPBEXexcGood1 2 3 2 4 3 2" xfId="30342"/>
    <cellStyle name="SAPBEXexcGood1 2 3 2 4 3 2 2" xfId="30343"/>
    <cellStyle name="SAPBEXexcGood1 2 3 2 4 3 3" xfId="30344"/>
    <cellStyle name="SAPBEXexcGood1 2 3 2 4 4" xfId="30345"/>
    <cellStyle name="SAPBEXexcGood1 2 3 2 4 4 2" xfId="30346"/>
    <cellStyle name="SAPBEXexcGood1 2 3 2 4 5" xfId="30347"/>
    <cellStyle name="SAPBEXexcGood1 2 3 2 4 5 2" xfId="30348"/>
    <cellStyle name="SAPBEXexcGood1 2 3 2 4 6" xfId="30349"/>
    <cellStyle name="SAPBEXexcGood1 2 3 2 5" xfId="30350"/>
    <cellStyle name="SAPBEXexcGood1 2 3 2 5 2" xfId="30351"/>
    <cellStyle name="SAPBEXexcGood1 2 3 2 5 2 2" xfId="30352"/>
    <cellStyle name="SAPBEXexcGood1 2 3 2 5 3" xfId="30353"/>
    <cellStyle name="SAPBEXexcGood1 2 3 2 6" xfId="30354"/>
    <cellStyle name="SAPBEXexcGood1 2 3 2_Other Benefits Allocation %" xfId="30355"/>
    <cellStyle name="SAPBEXexcGood1 2 3 3" xfId="30356"/>
    <cellStyle name="SAPBEXexcGood1 2 3 3 2" xfId="30357"/>
    <cellStyle name="SAPBEXexcGood1 2 3 3 2 2" xfId="30358"/>
    <cellStyle name="SAPBEXexcGood1 2 3 3 2 2 2" xfId="30359"/>
    <cellStyle name="SAPBEXexcGood1 2 3 3 2 2 2 2" xfId="30360"/>
    <cellStyle name="SAPBEXexcGood1 2 3 3 2 2 3" xfId="30361"/>
    <cellStyle name="SAPBEXexcGood1 2 3 3 2 3" xfId="30362"/>
    <cellStyle name="SAPBEXexcGood1 2 3 3 2 3 2" xfId="30363"/>
    <cellStyle name="SAPBEXexcGood1 2 3 3 2 3 2 2" xfId="30364"/>
    <cellStyle name="SAPBEXexcGood1 2 3 3 2 3 3" xfId="30365"/>
    <cellStyle name="SAPBEXexcGood1 2 3 3 2 4" xfId="30366"/>
    <cellStyle name="SAPBEXexcGood1 2 3 3 2 4 2" xfId="30367"/>
    <cellStyle name="SAPBEXexcGood1 2 3 3 2 5" xfId="30368"/>
    <cellStyle name="SAPBEXexcGood1 2 3 3 2 5 2" xfId="30369"/>
    <cellStyle name="SAPBEXexcGood1 2 3 3 2 6" xfId="30370"/>
    <cellStyle name="SAPBEXexcGood1 2 3 3 3" xfId="30371"/>
    <cellStyle name="SAPBEXexcGood1 2 3 3 3 2" xfId="30372"/>
    <cellStyle name="SAPBEXexcGood1 2 3 3 3 2 2" xfId="30373"/>
    <cellStyle name="SAPBEXexcGood1 2 3 3 3 2 2 2" xfId="30374"/>
    <cellStyle name="SAPBEXexcGood1 2 3 3 3 2 3" xfId="30375"/>
    <cellStyle name="SAPBEXexcGood1 2 3 3 3 3" xfId="30376"/>
    <cellStyle name="SAPBEXexcGood1 2 3 3 3 3 2" xfId="30377"/>
    <cellStyle name="SAPBEXexcGood1 2 3 3 3 3 2 2" xfId="30378"/>
    <cellStyle name="SAPBEXexcGood1 2 3 3 3 3 3" xfId="30379"/>
    <cellStyle name="SAPBEXexcGood1 2 3 3 3 4" xfId="30380"/>
    <cellStyle name="SAPBEXexcGood1 2 3 3 3 4 2" xfId="30381"/>
    <cellStyle name="SAPBEXexcGood1 2 3 3 3 5" xfId="30382"/>
    <cellStyle name="SAPBEXexcGood1 2 3 3 3 5 2" xfId="30383"/>
    <cellStyle name="SAPBEXexcGood1 2 3 3 3 6" xfId="30384"/>
    <cellStyle name="SAPBEXexcGood1 2 3 3 4" xfId="30385"/>
    <cellStyle name="SAPBEXexcGood1 2 3 3 4 2" xfId="30386"/>
    <cellStyle name="SAPBEXexcGood1 2 3 3 4 2 2" xfId="30387"/>
    <cellStyle name="SAPBEXexcGood1 2 3 3 4 3" xfId="30388"/>
    <cellStyle name="SAPBEXexcGood1 2 3 3 5" xfId="30389"/>
    <cellStyle name="SAPBEXexcGood1 2 3 3 5 2" xfId="30390"/>
    <cellStyle name="SAPBEXexcGood1 2 3 3 5 2 2" xfId="30391"/>
    <cellStyle name="SAPBEXexcGood1 2 3 3 5 3" xfId="30392"/>
    <cellStyle name="SAPBEXexcGood1 2 3 3 6" xfId="30393"/>
    <cellStyle name="SAPBEXexcGood1 2 3 3 6 2" xfId="30394"/>
    <cellStyle name="SAPBEXexcGood1 2 3 3 7" xfId="30395"/>
    <cellStyle name="SAPBEXexcGood1 2 3 3 7 2" xfId="30396"/>
    <cellStyle name="SAPBEXexcGood1 2 3 3 8" xfId="30397"/>
    <cellStyle name="SAPBEXexcGood1 2 3 3_Other Benefits Allocation %" xfId="30398"/>
    <cellStyle name="SAPBEXexcGood1 2 3 4" xfId="30399"/>
    <cellStyle name="SAPBEXexcGood1 2 3 4 2" xfId="30400"/>
    <cellStyle name="SAPBEXexcGood1 2 3 4 2 2" xfId="30401"/>
    <cellStyle name="SAPBEXexcGood1 2 3 4 2 3" xfId="30402"/>
    <cellStyle name="SAPBEXexcGood1 2 3 4 3" xfId="30403"/>
    <cellStyle name="SAPBEXexcGood1 2 3 4 4" xfId="30404"/>
    <cellStyle name="SAPBEXexcGood1 2 3 5" xfId="30405"/>
    <cellStyle name="SAPBEXexcGood1 2 3 5 2" xfId="30406"/>
    <cellStyle name="SAPBEXexcGood1 2 3 5 2 2" xfId="30407"/>
    <cellStyle name="SAPBEXexcGood1 2 3 5 2 3" xfId="30408"/>
    <cellStyle name="SAPBEXexcGood1 2 3 5 3" xfId="30409"/>
    <cellStyle name="SAPBEXexcGood1 2 3 5 4" xfId="30410"/>
    <cellStyle name="SAPBEXexcGood1 2 3 6" xfId="30411"/>
    <cellStyle name="SAPBEXexcGood1 2 3 6 2" xfId="30412"/>
    <cellStyle name="SAPBEXexcGood1 2 3 6 2 2" xfId="30413"/>
    <cellStyle name="SAPBEXexcGood1 2 3 6 2 3" xfId="30414"/>
    <cellStyle name="SAPBEXexcGood1 2 3 6 3" xfId="30415"/>
    <cellStyle name="SAPBEXexcGood1 2 3 6 4" xfId="30416"/>
    <cellStyle name="SAPBEXexcGood1 2 3 7" xfId="30417"/>
    <cellStyle name="SAPBEXexcGood1 2 3 7 2" xfId="30418"/>
    <cellStyle name="SAPBEXexcGood1 2 3 7 2 2" xfId="30419"/>
    <cellStyle name="SAPBEXexcGood1 2 3 7 3" xfId="30420"/>
    <cellStyle name="SAPBEXexcGood1 2 3 8" xfId="30421"/>
    <cellStyle name="SAPBEXexcGood1 2 3 8 2" xfId="30422"/>
    <cellStyle name="SAPBEXexcGood1 2 3 8 2 2" xfId="30423"/>
    <cellStyle name="SAPBEXexcGood1 2 3 8 3" xfId="30424"/>
    <cellStyle name="SAPBEXexcGood1 2 3 9" xfId="30425"/>
    <cellStyle name="SAPBEXexcGood1 2 3 9 2" xfId="30426"/>
    <cellStyle name="SAPBEXexcGood1 2 3 9 2 2" xfId="30427"/>
    <cellStyle name="SAPBEXexcGood1 2 3 9 3" xfId="30428"/>
    <cellStyle name="SAPBEXexcGood1 2 3_401K Summary" xfId="30429"/>
    <cellStyle name="SAPBEXexcGood1 2 4" xfId="30430"/>
    <cellStyle name="SAPBEXexcGood1 2 4 2" xfId="30431"/>
    <cellStyle name="SAPBEXexcGood1 2 4 2 2" xfId="30432"/>
    <cellStyle name="SAPBEXexcGood1 2 4 2 2 2" xfId="30433"/>
    <cellStyle name="SAPBEXexcGood1 2 4 2 2 2 2" xfId="30434"/>
    <cellStyle name="SAPBEXexcGood1 2 4 2 2 3" xfId="30435"/>
    <cellStyle name="SAPBEXexcGood1 2 4 2 3" xfId="30436"/>
    <cellStyle name="SAPBEXexcGood1 2 4 2 3 2" xfId="30437"/>
    <cellStyle name="SAPBEXexcGood1 2 4 2 3 2 2" xfId="30438"/>
    <cellStyle name="SAPBEXexcGood1 2 4 2 3 3" xfId="30439"/>
    <cellStyle name="SAPBEXexcGood1 2 4 2 4" xfId="30440"/>
    <cellStyle name="SAPBEXexcGood1 2 4 2 4 2" xfId="30441"/>
    <cellStyle name="SAPBEXexcGood1 2 4 2 5" xfId="30442"/>
    <cellStyle name="SAPBEXexcGood1 2 4 2 5 2" xfId="30443"/>
    <cellStyle name="SAPBEXexcGood1 2 4 2 6" xfId="30444"/>
    <cellStyle name="SAPBEXexcGood1 2 4 3" xfId="30445"/>
    <cellStyle name="SAPBEXexcGood1 2 4 3 2" xfId="30446"/>
    <cellStyle name="SAPBEXexcGood1 2 4 3 2 2" xfId="30447"/>
    <cellStyle name="SAPBEXexcGood1 2 4 3 2 2 2" xfId="30448"/>
    <cellStyle name="SAPBEXexcGood1 2 4 3 2 3" xfId="30449"/>
    <cellStyle name="SAPBEXexcGood1 2 4 3 3" xfId="30450"/>
    <cellStyle name="SAPBEXexcGood1 2 4 3 3 2" xfId="30451"/>
    <cellStyle name="SAPBEXexcGood1 2 4 3 3 2 2" xfId="30452"/>
    <cellStyle name="SAPBEXexcGood1 2 4 3 3 3" xfId="30453"/>
    <cellStyle name="SAPBEXexcGood1 2 4 3 4" xfId="30454"/>
    <cellStyle name="SAPBEXexcGood1 2 4 3 4 2" xfId="30455"/>
    <cellStyle name="SAPBEXexcGood1 2 4 3 5" xfId="30456"/>
    <cellStyle name="SAPBEXexcGood1 2 4 3 5 2" xfId="30457"/>
    <cellStyle name="SAPBEXexcGood1 2 4 3 6" xfId="30458"/>
    <cellStyle name="SAPBEXexcGood1 2 4 4" xfId="30459"/>
    <cellStyle name="SAPBEXexcGood1 2 4 4 2" xfId="30460"/>
    <cellStyle name="SAPBEXexcGood1 2 4 4 2 2" xfId="30461"/>
    <cellStyle name="SAPBEXexcGood1 2 4 4 2 2 2" xfId="30462"/>
    <cellStyle name="SAPBEXexcGood1 2 4 4 2 3" xfId="30463"/>
    <cellStyle name="SAPBEXexcGood1 2 4 4 3" xfId="30464"/>
    <cellStyle name="SAPBEXexcGood1 2 4 4 3 2" xfId="30465"/>
    <cellStyle name="SAPBEXexcGood1 2 4 4 3 2 2" xfId="30466"/>
    <cellStyle name="SAPBEXexcGood1 2 4 4 3 3" xfId="30467"/>
    <cellStyle name="SAPBEXexcGood1 2 4 4 4" xfId="30468"/>
    <cellStyle name="SAPBEXexcGood1 2 4 4 4 2" xfId="30469"/>
    <cellStyle name="SAPBEXexcGood1 2 4 4 5" xfId="30470"/>
    <cellStyle name="SAPBEXexcGood1 2 4 4 5 2" xfId="30471"/>
    <cellStyle name="SAPBEXexcGood1 2 4 4 6" xfId="30472"/>
    <cellStyle name="SAPBEXexcGood1 2 4 5" xfId="30473"/>
    <cellStyle name="SAPBEXexcGood1 2 4 5 2" xfId="30474"/>
    <cellStyle name="SAPBEXexcGood1 2 4 5 2 2" xfId="30475"/>
    <cellStyle name="SAPBEXexcGood1 2 4 5 2 3" xfId="30476"/>
    <cellStyle name="SAPBEXexcGood1 2 4 5 3" xfId="30477"/>
    <cellStyle name="SAPBEXexcGood1 2 4 5 4" xfId="30478"/>
    <cellStyle name="SAPBEXexcGood1 2 4 6" xfId="30479"/>
    <cellStyle name="SAPBEXexcGood1 2 4 6 2" xfId="30480"/>
    <cellStyle name="SAPBEXexcGood1 2 4 6 2 2" xfId="30481"/>
    <cellStyle name="SAPBEXexcGood1 2 4 6 2 3" xfId="30482"/>
    <cellStyle name="SAPBEXexcGood1 2 4 6 3" xfId="30483"/>
    <cellStyle name="SAPBEXexcGood1 2 4 6 4" xfId="30484"/>
    <cellStyle name="SAPBEXexcGood1 2 4 7" xfId="30485"/>
    <cellStyle name="SAPBEXexcGood1 2 4 7 2" xfId="30486"/>
    <cellStyle name="SAPBEXexcGood1 2 4 7 3" xfId="30487"/>
    <cellStyle name="SAPBEXexcGood1 2 4 8" xfId="30488"/>
    <cellStyle name="SAPBEXexcGood1 2 4 9" xfId="30489"/>
    <cellStyle name="SAPBEXexcGood1 2 4_Other Benefits Allocation %" xfId="30490"/>
    <cellStyle name="SAPBEXexcGood1 2 5" xfId="30491"/>
    <cellStyle name="SAPBEXexcGood1 2 5 2" xfId="30492"/>
    <cellStyle name="SAPBEXexcGood1 2 5 2 2" xfId="30493"/>
    <cellStyle name="SAPBEXexcGood1 2 5 2 2 2" xfId="30494"/>
    <cellStyle name="SAPBEXexcGood1 2 5 2 2 3" xfId="30495"/>
    <cellStyle name="SAPBEXexcGood1 2 5 2 3" xfId="30496"/>
    <cellStyle name="SAPBEXexcGood1 2 5 2 4" xfId="30497"/>
    <cellStyle name="SAPBEXexcGood1 2 5 3" xfId="30498"/>
    <cellStyle name="SAPBEXexcGood1 2 5 3 2" xfId="30499"/>
    <cellStyle name="SAPBEXexcGood1 2 5 3 2 2" xfId="30500"/>
    <cellStyle name="SAPBEXexcGood1 2 5 3 2 3" xfId="30501"/>
    <cellStyle name="SAPBEXexcGood1 2 5 3 3" xfId="30502"/>
    <cellStyle name="SAPBEXexcGood1 2 5 3 4" xfId="30503"/>
    <cellStyle name="SAPBEXexcGood1 2 5 4" xfId="30504"/>
    <cellStyle name="SAPBEXexcGood1 2 5 4 2" xfId="30505"/>
    <cellStyle name="SAPBEXexcGood1 2 5 4 2 2" xfId="30506"/>
    <cellStyle name="SAPBEXexcGood1 2 5 4 2 3" xfId="30507"/>
    <cellStyle name="SAPBEXexcGood1 2 5 4 3" xfId="30508"/>
    <cellStyle name="SAPBEXexcGood1 2 5 4 4" xfId="30509"/>
    <cellStyle name="SAPBEXexcGood1 2 5 5" xfId="30510"/>
    <cellStyle name="SAPBEXexcGood1 2 5 5 2" xfId="30511"/>
    <cellStyle name="SAPBEXexcGood1 2 5 5 2 2" xfId="30512"/>
    <cellStyle name="SAPBEXexcGood1 2 5 5 2 3" xfId="30513"/>
    <cellStyle name="SAPBEXexcGood1 2 5 5 3" xfId="30514"/>
    <cellStyle name="SAPBEXexcGood1 2 5 5 4" xfId="30515"/>
    <cellStyle name="SAPBEXexcGood1 2 5 6" xfId="30516"/>
    <cellStyle name="SAPBEXexcGood1 2 5 6 2" xfId="30517"/>
    <cellStyle name="SAPBEXexcGood1 2 5 6 2 2" xfId="30518"/>
    <cellStyle name="SAPBEXexcGood1 2 5 6 2 3" xfId="30519"/>
    <cellStyle name="SAPBEXexcGood1 2 5 6 3" xfId="30520"/>
    <cellStyle name="SAPBEXexcGood1 2 5 6 4" xfId="30521"/>
    <cellStyle name="SAPBEXexcGood1 2 5 7" xfId="30522"/>
    <cellStyle name="SAPBEXexcGood1 2 5 7 2" xfId="30523"/>
    <cellStyle name="SAPBEXexcGood1 2 5 7 3" xfId="30524"/>
    <cellStyle name="SAPBEXexcGood1 2 5 8" xfId="30525"/>
    <cellStyle name="SAPBEXexcGood1 2 5 9" xfId="30526"/>
    <cellStyle name="SAPBEXexcGood1 2 6" xfId="30527"/>
    <cellStyle name="SAPBEXexcGood1 2 6 2" xfId="30528"/>
    <cellStyle name="SAPBEXexcGood1 2 6 2 2" xfId="30529"/>
    <cellStyle name="SAPBEXexcGood1 2 6 2 3" xfId="30530"/>
    <cellStyle name="SAPBEXexcGood1 2 6 3" xfId="30531"/>
    <cellStyle name="SAPBEXexcGood1 2 6 4" xfId="30532"/>
    <cellStyle name="SAPBEXexcGood1 2 7" xfId="30533"/>
    <cellStyle name="SAPBEXexcGood1 2 7 2" xfId="30534"/>
    <cellStyle name="SAPBEXexcGood1 2 7 2 2" xfId="30535"/>
    <cellStyle name="SAPBEXexcGood1 2 7 2 3" xfId="30536"/>
    <cellStyle name="SAPBEXexcGood1 2 7 3" xfId="30537"/>
    <cellStyle name="SAPBEXexcGood1 2 7 4" xfId="30538"/>
    <cellStyle name="SAPBEXexcGood1 2 8" xfId="30539"/>
    <cellStyle name="SAPBEXexcGood1 2 8 2" xfId="30540"/>
    <cellStyle name="SAPBEXexcGood1 2 8 2 2" xfId="30541"/>
    <cellStyle name="SAPBEXexcGood1 2 8 2 3" xfId="30542"/>
    <cellStyle name="SAPBEXexcGood1 2 8 3" xfId="30543"/>
    <cellStyle name="SAPBEXexcGood1 2 8 4" xfId="30544"/>
    <cellStyle name="SAPBEXexcGood1 2 9" xfId="30545"/>
    <cellStyle name="SAPBEXexcGood1 2 9 2" xfId="30546"/>
    <cellStyle name="SAPBEXexcGood1 2 9 2 2" xfId="30547"/>
    <cellStyle name="SAPBEXexcGood1 2 9 2 2 2" xfId="30548"/>
    <cellStyle name="SAPBEXexcGood1 2 9 2 2 2 2" xfId="30549"/>
    <cellStyle name="SAPBEXexcGood1 2 9 2 2 3" xfId="30550"/>
    <cellStyle name="SAPBEXexcGood1 2 9 2 3" xfId="30551"/>
    <cellStyle name="SAPBEXexcGood1 2 9 2 3 2" xfId="30552"/>
    <cellStyle name="SAPBEXexcGood1 2 9 2 3 2 2" xfId="30553"/>
    <cellStyle name="SAPBEXexcGood1 2 9 2 3 3" xfId="30554"/>
    <cellStyle name="SAPBEXexcGood1 2 9 2 4" xfId="30555"/>
    <cellStyle name="SAPBEXexcGood1 2 9 2 4 2" xfId="30556"/>
    <cellStyle name="SAPBEXexcGood1 2 9 2 5" xfId="30557"/>
    <cellStyle name="SAPBEXexcGood1 2 9 2 5 2" xfId="30558"/>
    <cellStyle name="SAPBEXexcGood1 2 9 2 6" xfId="30559"/>
    <cellStyle name="SAPBEXexcGood1 2 9 3" xfId="30560"/>
    <cellStyle name="SAPBEXexcGood1 2 9 3 2" xfId="30561"/>
    <cellStyle name="SAPBEXexcGood1 2 9 3 2 2" xfId="30562"/>
    <cellStyle name="SAPBEXexcGood1 2 9 3 2 2 2" xfId="30563"/>
    <cellStyle name="SAPBEXexcGood1 2 9 3 2 3" xfId="30564"/>
    <cellStyle name="SAPBEXexcGood1 2 9 3 3" xfId="30565"/>
    <cellStyle name="SAPBEXexcGood1 2 9 3 3 2" xfId="30566"/>
    <cellStyle name="SAPBEXexcGood1 2 9 3 3 2 2" xfId="30567"/>
    <cellStyle name="SAPBEXexcGood1 2 9 3 3 3" xfId="30568"/>
    <cellStyle name="SAPBEXexcGood1 2 9 3 4" xfId="30569"/>
    <cellStyle name="SAPBEXexcGood1 2 9 3 4 2" xfId="30570"/>
    <cellStyle name="SAPBEXexcGood1 2 9 3 5" xfId="30571"/>
    <cellStyle name="SAPBEXexcGood1 2 9 3 5 2" xfId="30572"/>
    <cellStyle name="SAPBEXexcGood1 2 9 3 6" xfId="30573"/>
    <cellStyle name="SAPBEXexcGood1 2 9 4" xfId="30574"/>
    <cellStyle name="SAPBEXexcGood1 2 9 4 2" xfId="30575"/>
    <cellStyle name="SAPBEXexcGood1 2 9 4 2 2" xfId="30576"/>
    <cellStyle name="SAPBEXexcGood1 2 9 4 3" xfId="30577"/>
    <cellStyle name="SAPBEXexcGood1 2 9 5" xfId="30578"/>
    <cellStyle name="SAPBEXexcGood1 2 9 5 2" xfId="30579"/>
    <cellStyle name="SAPBEXexcGood1 2 9 5 2 2" xfId="30580"/>
    <cellStyle name="SAPBEXexcGood1 2 9 5 3" xfId="30581"/>
    <cellStyle name="SAPBEXexcGood1 2 9 6" xfId="30582"/>
    <cellStyle name="SAPBEXexcGood1 2 9 6 2" xfId="30583"/>
    <cellStyle name="SAPBEXexcGood1 2 9 7" xfId="30584"/>
    <cellStyle name="SAPBEXexcGood1 2 9 7 2" xfId="30585"/>
    <cellStyle name="SAPBEXexcGood1 2 9 8" xfId="30586"/>
    <cellStyle name="SAPBEXexcGood1 2 9_Other Benefits Allocation %" xfId="30587"/>
    <cellStyle name="SAPBEXexcGood1 2_401K Summary" xfId="30588"/>
    <cellStyle name="SAPBEXexcGood1 3" xfId="30589"/>
    <cellStyle name="SAPBEXexcGood1 3 10" xfId="30590"/>
    <cellStyle name="SAPBEXexcGood1 3 10 2" xfId="30591"/>
    <cellStyle name="SAPBEXexcGood1 3 10 2 2" xfId="30592"/>
    <cellStyle name="SAPBEXexcGood1 3 10 3" xfId="30593"/>
    <cellStyle name="SAPBEXexcGood1 3 11" xfId="30594"/>
    <cellStyle name="SAPBEXexcGood1 3 11 2" xfId="30595"/>
    <cellStyle name="SAPBEXexcGood1 3 11 2 2" xfId="30596"/>
    <cellStyle name="SAPBEXexcGood1 3 11 3" xfId="30597"/>
    <cellStyle name="SAPBEXexcGood1 3 12" xfId="30598"/>
    <cellStyle name="SAPBEXexcGood1 3 12 2" xfId="30599"/>
    <cellStyle name="SAPBEXexcGood1 3 13" xfId="30600"/>
    <cellStyle name="SAPBEXexcGood1 3 2" xfId="30601"/>
    <cellStyle name="SAPBEXexcGood1 3 2 2" xfId="30602"/>
    <cellStyle name="SAPBEXexcGood1 3 2 2 2" xfId="30603"/>
    <cellStyle name="SAPBEXexcGood1 3 2 2 2 2" xfId="30604"/>
    <cellStyle name="SAPBEXexcGood1 3 2 2 2 2 2" xfId="30605"/>
    <cellStyle name="SAPBEXexcGood1 3 2 2 2 2 2 2" xfId="30606"/>
    <cellStyle name="SAPBEXexcGood1 3 2 2 2 2 3" xfId="30607"/>
    <cellStyle name="SAPBEXexcGood1 3 2 2 2 3" xfId="30608"/>
    <cellStyle name="SAPBEXexcGood1 3 2 2 2 3 2" xfId="30609"/>
    <cellStyle name="SAPBEXexcGood1 3 2 2 2 3 2 2" xfId="30610"/>
    <cellStyle name="SAPBEXexcGood1 3 2 2 2 3 3" xfId="30611"/>
    <cellStyle name="SAPBEXexcGood1 3 2 2 2 4" xfId="30612"/>
    <cellStyle name="SAPBEXexcGood1 3 2 2 2 4 2" xfId="30613"/>
    <cellStyle name="SAPBEXexcGood1 3 2 2 2 5" xfId="30614"/>
    <cellStyle name="SAPBEXexcGood1 3 2 2 2 5 2" xfId="30615"/>
    <cellStyle name="SAPBEXexcGood1 3 2 2 2 6" xfId="30616"/>
    <cellStyle name="SAPBEXexcGood1 3 2 2 3" xfId="30617"/>
    <cellStyle name="SAPBEXexcGood1 3 2 2 3 2" xfId="30618"/>
    <cellStyle name="SAPBEXexcGood1 3 2 2 3 2 2" xfId="30619"/>
    <cellStyle name="SAPBEXexcGood1 3 2 2 3 2 2 2" xfId="30620"/>
    <cellStyle name="SAPBEXexcGood1 3 2 2 3 2 3" xfId="30621"/>
    <cellStyle name="SAPBEXexcGood1 3 2 2 3 3" xfId="30622"/>
    <cellStyle name="SAPBEXexcGood1 3 2 2 3 3 2" xfId="30623"/>
    <cellStyle name="SAPBEXexcGood1 3 2 2 3 3 2 2" xfId="30624"/>
    <cellStyle name="SAPBEXexcGood1 3 2 2 3 3 3" xfId="30625"/>
    <cellStyle name="SAPBEXexcGood1 3 2 2 3 4" xfId="30626"/>
    <cellStyle name="SAPBEXexcGood1 3 2 2 3 4 2" xfId="30627"/>
    <cellStyle name="SAPBEXexcGood1 3 2 2 3 5" xfId="30628"/>
    <cellStyle name="SAPBEXexcGood1 3 2 2 3 5 2" xfId="30629"/>
    <cellStyle name="SAPBEXexcGood1 3 2 2 3 6" xfId="30630"/>
    <cellStyle name="SAPBEXexcGood1 3 2 2 4" xfId="30631"/>
    <cellStyle name="SAPBEXexcGood1 3 2 2 4 2" xfId="30632"/>
    <cellStyle name="SAPBEXexcGood1 3 2 2 4 2 2" xfId="30633"/>
    <cellStyle name="SAPBEXexcGood1 3 2 2 4 2 2 2" xfId="30634"/>
    <cellStyle name="SAPBEXexcGood1 3 2 2 4 2 3" xfId="30635"/>
    <cellStyle name="SAPBEXexcGood1 3 2 2 4 3" xfId="30636"/>
    <cellStyle name="SAPBEXexcGood1 3 2 2 4 3 2" xfId="30637"/>
    <cellStyle name="SAPBEXexcGood1 3 2 2 4 3 2 2" xfId="30638"/>
    <cellStyle name="SAPBEXexcGood1 3 2 2 4 3 3" xfId="30639"/>
    <cellStyle name="SAPBEXexcGood1 3 2 2 4 4" xfId="30640"/>
    <cellStyle name="SAPBEXexcGood1 3 2 2 4 4 2" xfId="30641"/>
    <cellStyle name="SAPBEXexcGood1 3 2 2 4 5" xfId="30642"/>
    <cellStyle name="SAPBEXexcGood1 3 2 2 4 5 2" xfId="30643"/>
    <cellStyle name="SAPBEXexcGood1 3 2 2 4 6" xfId="30644"/>
    <cellStyle name="SAPBEXexcGood1 3 2 2 5" xfId="30645"/>
    <cellStyle name="SAPBEXexcGood1 3 2 2 5 2" xfId="30646"/>
    <cellStyle name="SAPBEXexcGood1 3 2 2 5 2 2" xfId="30647"/>
    <cellStyle name="SAPBEXexcGood1 3 2 2 5 3" xfId="30648"/>
    <cellStyle name="SAPBEXexcGood1 3 2 2 6" xfId="30649"/>
    <cellStyle name="SAPBEXexcGood1 3 2 2_Other Benefits Allocation %" xfId="30650"/>
    <cellStyle name="SAPBEXexcGood1 3 2 3" xfId="30651"/>
    <cellStyle name="SAPBEXexcGood1 3 2 3 2" xfId="30652"/>
    <cellStyle name="SAPBEXexcGood1 3 2 3 2 2" xfId="30653"/>
    <cellStyle name="SAPBEXexcGood1 3 2 3 2 2 2" xfId="30654"/>
    <cellStyle name="SAPBEXexcGood1 3 2 3 2 3" xfId="30655"/>
    <cellStyle name="SAPBEXexcGood1 3 2 3 3" xfId="30656"/>
    <cellStyle name="SAPBEXexcGood1 3 2 3 3 2" xfId="30657"/>
    <cellStyle name="SAPBEXexcGood1 3 2 3 3 2 2" xfId="30658"/>
    <cellStyle name="SAPBEXexcGood1 3 2 3 3 3" xfId="30659"/>
    <cellStyle name="SAPBEXexcGood1 3 2 3 4" xfId="30660"/>
    <cellStyle name="SAPBEXexcGood1 3 2 3 4 2" xfId="30661"/>
    <cellStyle name="SAPBEXexcGood1 3 2 3 5" xfId="30662"/>
    <cellStyle name="SAPBEXexcGood1 3 2 3 5 2" xfId="30663"/>
    <cellStyle name="SAPBEXexcGood1 3 2 3 6" xfId="30664"/>
    <cellStyle name="SAPBEXexcGood1 3 2 4" xfId="30665"/>
    <cellStyle name="SAPBEXexcGood1 3 2 4 2" xfId="30666"/>
    <cellStyle name="SAPBEXexcGood1 3 2 4 2 2" xfId="30667"/>
    <cellStyle name="SAPBEXexcGood1 3 2 4 2 2 2" xfId="30668"/>
    <cellStyle name="SAPBEXexcGood1 3 2 4 2 3" xfId="30669"/>
    <cellStyle name="SAPBEXexcGood1 3 2 4 3" xfId="30670"/>
    <cellStyle name="SAPBEXexcGood1 3 2 4 3 2" xfId="30671"/>
    <cellStyle name="SAPBEXexcGood1 3 2 4 3 2 2" xfId="30672"/>
    <cellStyle name="SAPBEXexcGood1 3 2 4 3 3" xfId="30673"/>
    <cellStyle name="SAPBEXexcGood1 3 2 4 4" xfId="30674"/>
    <cellStyle name="SAPBEXexcGood1 3 2 4 4 2" xfId="30675"/>
    <cellStyle name="SAPBEXexcGood1 3 2 4 5" xfId="30676"/>
    <cellStyle name="SAPBEXexcGood1 3 2 4 5 2" xfId="30677"/>
    <cellStyle name="SAPBEXexcGood1 3 2 4 6" xfId="30678"/>
    <cellStyle name="SAPBEXexcGood1 3 2 5" xfId="30679"/>
    <cellStyle name="SAPBEXexcGood1 3 2 5 2" xfId="30680"/>
    <cellStyle name="SAPBEXexcGood1 3 2 5 2 2" xfId="30681"/>
    <cellStyle name="SAPBEXexcGood1 3 2 5 2 2 2" xfId="30682"/>
    <cellStyle name="SAPBEXexcGood1 3 2 5 2 3" xfId="30683"/>
    <cellStyle name="SAPBEXexcGood1 3 2 5 3" xfId="30684"/>
    <cellStyle name="SAPBEXexcGood1 3 2 5 3 2" xfId="30685"/>
    <cellStyle name="SAPBEXexcGood1 3 2 5 3 2 2" xfId="30686"/>
    <cellStyle name="SAPBEXexcGood1 3 2 5 3 3" xfId="30687"/>
    <cellStyle name="SAPBEXexcGood1 3 2 5 4" xfId="30688"/>
    <cellStyle name="SAPBEXexcGood1 3 2 5 4 2" xfId="30689"/>
    <cellStyle name="SAPBEXexcGood1 3 2 5 5" xfId="30690"/>
    <cellStyle name="SAPBEXexcGood1 3 2 5 5 2" xfId="30691"/>
    <cellStyle name="SAPBEXexcGood1 3 2 5 6" xfId="30692"/>
    <cellStyle name="SAPBEXexcGood1 3 2 6" xfId="30693"/>
    <cellStyle name="SAPBEXexcGood1 3 2 6 2" xfId="30694"/>
    <cellStyle name="SAPBEXexcGood1 3 2 6 2 2" xfId="30695"/>
    <cellStyle name="SAPBEXexcGood1 3 2 6 2 3" xfId="30696"/>
    <cellStyle name="SAPBEXexcGood1 3 2 6 3" xfId="30697"/>
    <cellStyle name="SAPBEXexcGood1 3 2 6 4" xfId="30698"/>
    <cellStyle name="SAPBEXexcGood1 3 2 7" xfId="30699"/>
    <cellStyle name="SAPBEXexcGood1 3 2 7 2" xfId="30700"/>
    <cellStyle name="SAPBEXexcGood1 3 2 7 3" xfId="30701"/>
    <cellStyle name="SAPBEXexcGood1 3 2 8" xfId="30702"/>
    <cellStyle name="SAPBEXexcGood1 3 2 9" xfId="30703"/>
    <cellStyle name="SAPBEXexcGood1 3 2_Other Benefits Allocation %" xfId="30704"/>
    <cellStyle name="SAPBEXexcGood1 3 3" xfId="30705"/>
    <cellStyle name="SAPBEXexcGood1 3 3 2" xfId="30706"/>
    <cellStyle name="SAPBEXexcGood1 3 3 2 2" xfId="30707"/>
    <cellStyle name="SAPBEXexcGood1 3 3 2 2 2" xfId="30708"/>
    <cellStyle name="SAPBEXexcGood1 3 3 2 2 3" xfId="30709"/>
    <cellStyle name="SAPBEXexcGood1 3 3 2 3" xfId="30710"/>
    <cellStyle name="SAPBEXexcGood1 3 3 2 4" xfId="30711"/>
    <cellStyle name="SAPBEXexcGood1 3 3 3" xfId="30712"/>
    <cellStyle name="SAPBEXexcGood1 3 3 3 2" xfId="30713"/>
    <cellStyle name="SAPBEXexcGood1 3 3 3 2 2" xfId="30714"/>
    <cellStyle name="SAPBEXexcGood1 3 3 3 2 3" xfId="30715"/>
    <cellStyle name="SAPBEXexcGood1 3 3 3 3" xfId="30716"/>
    <cellStyle name="SAPBEXexcGood1 3 3 3 4" xfId="30717"/>
    <cellStyle name="SAPBEXexcGood1 3 3 4" xfId="30718"/>
    <cellStyle name="SAPBEXexcGood1 3 3 4 2" xfId="30719"/>
    <cellStyle name="SAPBEXexcGood1 3 3 4 2 2" xfId="30720"/>
    <cellStyle name="SAPBEXexcGood1 3 3 4 2 3" xfId="30721"/>
    <cellStyle name="SAPBEXexcGood1 3 3 4 3" xfId="30722"/>
    <cellStyle name="SAPBEXexcGood1 3 3 4 4" xfId="30723"/>
    <cellStyle name="SAPBEXexcGood1 3 3 5" xfId="30724"/>
    <cellStyle name="SAPBEXexcGood1 3 3 5 2" xfId="30725"/>
    <cellStyle name="SAPBEXexcGood1 3 3 5 2 2" xfId="30726"/>
    <cellStyle name="SAPBEXexcGood1 3 3 5 2 3" xfId="30727"/>
    <cellStyle name="SAPBEXexcGood1 3 3 5 3" xfId="30728"/>
    <cellStyle name="SAPBEXexcGood1 3 3 5 4" xfId="30729"/>
    <cellStyle name="SAPBEXexcGood1 3 3 6" xfId="30730"/>
    <cellStyle name="SAPBEXexcGood1 3 3 6 2" xfId="30731"/>
    <cellStyle name="SAPBEXexcGood1 3 3 6 2 2" xfId="30732"/>
    <cellStyle name="SAPBEXexcGood1 3 3 6 2 3" xfId="30733"/>
    <cellStyle name="SAPBEXexcGood1 3 3 6 3" xfId="30734"/>
    <cellStyle name="SAPBEXexcGood1 3 3 6 4" xfId="30735"/>
    <cellStyle name="SAPBEXexcGood1 3 3 7" xfId="30736"/>
    <cellStyle name="SAPBEXexcGood1 3 3 7 2" xfId="30737"/>
    <cellStyle name="SAPBEXexcGood1 3 3 7 3" xfId="30738"/>
    <cellStyle name="SAPBEXexcGood1 3 3 8" xfId="30739"/>
    <cellStyle name="SAPBEXexcGood1 3 3 9" xfId="30740"/>
    <cellStyle name="SAPBEXexcGood1 3 4" xfId="30741"/>
    <cellStyle name="SAPBEXexcGood1 3 4 2" xfId="30742"/>
    <cellStyle name="SAPBEXexcGood1 3 4 2 2" xfId="30743"/>
    <cellStyle name="SAPBEXexcGood1 3 4 2 2 2" xfId="30744"/>
    <cellStyle name="SAPBEXexcGood1 3 4 2 2 2 2" xfId="30745"/>
    <cellStyle name="SAPBEXexcGood1 3 4 2 2 3" xfId="30746"/>
    <cellStyle name="SAPBEXexcGood1 3 4 2 3" xfId="30747"/>
    <cellStyle name="SAPBEXexcGood1 3 4 2 3 2" xfId="30748"/>
    <cellStyle name="SAPBEXexcGood1 3 4 2 3 2 2" xfId="30749"/>
    <cellStyle name="SAPBEXexcGood1 3 4 2 3 3" xfId="30750"/>
    <cellStyle name="SAPBEXexcGood1 3 4 2 4" xfId="30751"/>
    <cellStyle name="SAPBEXexcGood1 3 4 2 4 2" xfId="30752"/>
    <cellStyle name="SAPBEXexcGood1 3 4 2 5" xfId="30753"/>
    <cellStyle name="SAPBEXexcGood1 3 4 2 5 2" xfId="30754"/>
    <cellStyle name="SAPBEXexcGood1 3 4 2 6" xfId="30755"/>
    <cellStyle name="SAPBEXexcGood1 3 4 3" xfId="30756"/>
    <cellStyle name="SAPBEXexcGood1 3 4 3 2" xfId="30757"/>
    <cellStyle name="SAPBEXexcGood1 3 4 3 2 2" xfId="30758"/>
    <cellStyle name="SAPBEXexcGood1 3 4 3 2 2 2" xfId="30759"/>
    <cellStyle name="SAPBEXexcGood1 3 4 3 2 3" xfId="30760"/>
    <cellStyle name="SAPBEXexcGood1 3 4 3 3" xfId="30761"/>
    <cellStyle name="SAPBEXexcGood1 3 4 3 3 2" xfId="30762"/>
    <cellStyle name="SAPBEXexcGood1 3 4 3 3 2 2" xfId="30763"/>
    <cellStyle name="SAPBEXexcGood1 3 4 3 3 3" xfId="30764"/>
    <cellStyle name="SAPBEXexcGood1 3 4 3 4" xfId="30765"/>
    <cellStyle name="SAPBEXexcGood1 3 4 3 4 2" xfId="30766"/>
    <cellStyle name="SAPBEXexcGood1 3 4 3 5" xfId="30767"/>
    <cellStyle name="SAPBEXexcGood1 3 4 3 5 2" xfId="30768"/>
    <cellStyle name="SAPBEXexcGood1 3 4 3 6" xfId="30769"/>
    <cellStyle name="SAPBEXexcGood1 3 4 4" xfId="30770"/>
    <cellStyle name="SAPBEXexcGood1 3 4 4 2" xfId="30771"/>
    <cellStyle name="SAPBEXexcGood1 3 4 4 2 2" xfId="30772"/>
    <cellStyle name="SAPBEXexcGood1 3 4 4 2 3" xfId="30773"/>
    <cellStyle name="SAPBEXexcGood1 3 4 4 3" xfId="30774"/>
    <cellStyle name="SAPBEXexcGood1 3 4 4 4" xfId="30775"/>
    <cellStyle name="SAPBEXexcGood1 3 4 5" xfId="30776"/>
    <cellStyle name="SAPBEXexcGood1 3 4 5 2" xfId="30777"/>
    <cellStyle name="SAPBEXexcGood1 3 4 5 2 2" xfId="30778"/>
    <cellStyle name="SAPBEXexcGood1 3 4 5 2 3" xfId="30779"/>
    <cellStyle name="SAPBEXexcGood1 3 4 5 3" xfId="30780"/>
    <cellStyle name="SAPBEXexcGood1 3 4 5 4" xfId="30781"/>
    <cellStyle name="SAPBEXexcGood1 3 4 6" xfId="30782"/>
    <cellStyle name="SAPBEXexcGood1 3 4 6 2" xfId="30783"/>
    <cellStyle name="SAPBEXexcGood1 3 4 6 2 2" xfId="30784"/>
    <cellStyle name="SAPBEXexcGood1 3 4 6 2 3" xfId="30785"/>
    <cellStyle name="SAPBEXexcGood1 3 4 6 3" xfId="30786"/>
    <cellStyle name="SAPBEXexcGood1 3 4 6 4" xfId="30787"/>
    <cellStyle name="SAPBEXexcGood1 3 4 7" xfId="30788"/>
    <cellStyle name="SAPBEXexcGood1 3 4 7 2" xfId="30789"/>
    <cellStyle name="SAPBEXexcGood1 3 4 7 3" xfId="30790"/>
    <cellStyle name="SAPBEXexcGood1 3 4 8" xfId="30791"/>
    <cellStyle name="SAPBEXexcGood1 3 4 9" xfId="30792"/>
    <cellStyle name="SAPBEXexcGood1 3 4_Other Benefits Allocation %" xfId="30793"/>
    <cellStyle name="SAPBEXexcGood1 3 5" xfId="30794"/>
    <cellStyle name="SAPBEXexcGood1 3 5 2" xfId="30795"/>
    <cellStyle name="SAPBEXexcGood1 3 5 2 2" xfId="30796"/>
    <cellStyle name="SAPBEXexcGood1 3 5 2 2 2" xfId="30797"/>
    <cellStyle name="SAPBEXexcGood1 3 5 2 3" xfId="30798"/>
    <cellStyle name="SAPBEXexcGood1 3 5 3" xfId="30799"/>
    <cellStyle name="SAPBEXexcGood1 3 5 3 2" xfId="30800"/>
    <cellStyle name="SAPBEXexcGood1 3 5 3 2 2" xfId="30801"/>
    <cellStyle name="SAPBEXexcGood1 3 5 3 3" xfId="30802"/>
    <cellStyle name="SAPBEXexcGood1 3 5 4" xfId="30803"/>
    <cellStyle name="SAPBEXexcGood1 3 5 4 2" xfId="30804"/>
    <cellStyle name="SAPBEXexcGood1 3 5 5" xfId="30805"/>
    <cellStyle name="SAPBEXexcGood1 3 5 5 2" xfId="30806"/>
    <cellStyle name="SAPBEXexcGood1 3 5 6" xfId="30807"/>
    <cellStyle name="SAPBEXexcGood1 3 6" xfId="30808"/>
    <cellStyle name="SAPBEXexcGood1 3 6 2" xfId="30809"/>
    <cellStyle name="SAPBEXexcGood1 3 6 2 2" xfId="30810"/>
    <cellStyle name="SAPBEXexcGood1 3 6 2 2 2" xfId="30811"/>
    <cellStyle name="SAPBEXexcGood1 3 6 2 3" xfId="30812"/>
    <cellStyle name="SAPBEXexcGood1 3 6 3" xfId="30813"/>
    <cellStyle name="SAPBEXexcGood1 3 6 3 2" xfId="30814"/>
    <cellStyle name="SAPBEXexcGood1 3 6 3 2 2" xfId="30815"/>
    <cellStyle name="SAPBEXexcGood1 3 6 3 3" xfId="30816"/>
    <cellStyle name="SAPBEXexcGood1 3 6 4" xfId="30817"/>
    <cellStyle name="SAPBEXexcGood1 3 6 4 2" xfId="30818"/>
    <cellStyle name="SAPBEXexcGood1 3 6 5" xfId="30819"/>
    <cellStyle name="SAPBEXexcGood1 3 6 5 2" xfId="30820"/>
    <cellStyle name="SAPBEXexcGood1 3 6 6" xfId="30821"/>
    <cellStyle name="SAPBEXexcGood1 3 7" xfId="30822"/>
    <cellStyle name="SAPBEXexcGood1 3 7 2" xfId="30823"/>
    <cellStyle name="SAPBEXexcGood1 3 7 2 2" xfId="30824"/>
    <cellStyle name="SAPBEXexcGood1 3 7 2 2 2" xfId="30825"/>
    <cellStyle name="SAPBEXexcGood1 3 7 2 3" xfId="30826"/>
    <cellStyle name="SAPBEXexcGood1 3 7 3" xfId="30827"/>
    <cellStyle name="SAPBEXexcGood1 3 7 3 2" xfId="30828"/>
    <cellStyle name="SAPBEXexcGood1 3 7 3 2 2" xfId="30829"/>
    <cellStyle name="SAPBEXexcGood1 3 7 3 3" xfId="30830"/>
    <cellStyle name="SAPBEXexcGood1 3 7 4" xfId="30831"/>
    <cellStyle name="SAPBEXexcGood1 3 7 4 2" xfId="30832"/>
    <cellStyle name="SAPBEXexcGood1 3 7 5" xfId="30833"/>
    <cellStyle name="SAPBEXexcGood1 3 7 5 2" xfId="30834"/>
    <cellStyle name="SAPBEXexcGood1 3 7 6" xfId="30835"/>
    <cellStyle name="SAPBEXexcGood1 3 8" xfId="30836"/>
    <cellStyle name="SAPBEXexcGood1 3 8 2" xfId="30837"/>
    <cellStyle name="SAPBEXexcGood1 3 8 2 2" xfId="30838"/>
    <cellStyle name="SAPBEXexcGood1 3 8 2 3" xfId="30839"/>
    <cellStyle name="SAPBEXexcGood1 3 8 3" xfId="30840"/>
    <cellStyle name="SAPBEXexcGood1 3 8 4" xfId="30841"/>
    <cellStyle name="SAPBEXexcGood1 3 9" xfId="30842"/>
    <cellStyle name="SAPBEXexcGood1 3 9 2" xfId="30843"/>
    <cellStyle name="SAPBEXexcGood1 3 9 2 2" xfId="30844"/>
    <cellStyle name="SAPBEXexcGood1 3 9 2 3" xfId="30845"/>
    <cellStyle name="SAPBEXexcGood1 3 9 3" xfId="30846"/>
    <cellStyle name="SAPBEXexcGood1 3 9 4" xfId="30847"/>
    <cellStyle name="SAPBEXexcGood1 3_401K Summary" xfId="30848"/>
    <cellStyle name="SAPBEXexcGood1 4" xfId="30849"/>
    <cellStyle name="SAPBEXexcGood1 4 10" xfId="30850"/>
    <cellStyle name="SAPBEXexcGood1 4 10 2" xfId="30851"/>
    <cellStyle name="SAPBEXexcGood1 4 10 2 2" xfId="30852"/>
    <cellStyle name="SAPBEXexcGood1 4 10 3" xfId="30853"/>
    <cellStyle name="SAPBEXexcGood1 4 11" xfId="30854"/>
    <cellStyle name="SAPBEXexcGood1 4 11 2" xfId="30855"/>
    <cellStyle name="SAPBEXexcGood1 4 11 2 2" xfId="30856"/>
    <cellStyle name="SAPBEXexcGood1 4 11 3" xfId="30857"/>
    <cellStyle name="SAPBEXexcGood1 4 12" xfId="30858"/>
    <cellStyle name="SAPBEXexcGood1 4 12 2" xfId="30859"/>
    <cellStyle name="SAPBEXexcGood1 4 13" xfId="30860"/>
    <cellStyle name="SAPBEXexcGood1 4 2" xfId="30861"/>
    <cellStyle name="SAPBEXexcGood1 4 2 2" xfId="30862"/>
    <cellStyle name="SAPBEXexcGood1 4 2 2 2" xfId="30863"/>
    <cellStyle name="SAPBEXexcGood1 4 2 2 3" xfId="30864"/>
    <cellStyle name="SAPBEXexcGood1 4 2 3" xfId="30865"/>
    <cellStyle name="SAPBEXexcGood1 4 2 4" xfId="30866"/>
    <cellStyle name="SAPBEXexcGood1 4 2_Other Benefits Allocation %" xfId="30867"/>
    <cellStyle name="SAPBEXexcGood1 4 3" xfId="30868"/>
    <cellStyle name="SAPBEXexcGood1 4 3 2" xfId="30869"/>
    <cellStyle name="SAPBEXexcGood1 4 3 2 2" xfId="30870"/>
    <cellStyle name="SAPBEXexcGood1 4 3 2 2 2" xfId="30871"/>
    <cellStyle name="SAPBEXexcGood1 4 3 2 2 2 2" xfId="30872"/>
    <cellStyle name="SAPBEXexcGood1 4 3 2 2 3" xfId="30873"/>
    <cellStyle name="SAPBEXexcGood1 4 3 2 3" xfId="30874"/>
    <cellStyle name="SAPBEXexcGood1 4 3 2 3 2" xfId="30875"/>
    <cellStyle name="SAPBEXexcGood1 4 3 2 3 2 2" xfId="30876"/>
    <cellStyle name="SAPBEXexcGood1 4 3 2 3 3" xfId="30877"/>
    <cellStyle name="SAPBEXexcGood1 4 3 2 4" xfId="30878"/>
    <cellStyle name="SAPBEXexcGood1 4 3 2 4 2" xfId="30879"/>
    <cellStyle name="SAPBEXexcGood1 4 3 2 5" xfId="30880"/>
    <cellStyle name="SAPBEXexcGood1 4 3 2 5 2" xfId="30881"/>
    <cellStyle name="SAPBEXexcGood1 4 3 2 6" xfId="30882"/>
    <cellStyle name="SAPBEXexcGood1 4 3 3" xfId="30883"/>
    <cellStyle name="SAPBEXexcGood1 4 3 3 2" xfId="30884"/>
    <cellStyle name="SAPBEXexcGood1 4 3 3 2 2" xfId="30885"/>
    <cellStyle name="SAPBEXexcGood1 4 3 3 2 2 2" xfId="30886"/>
    <cellStyle name="SAPBEXexcGood1 4 3 3 2 3" xfId="30887"/>
    <cellStyle name="SAPBEXexcGood1 4 3 3 3" xfId="30888"/>
    <cellStyle name="SAPBEXexcGood1 4 3 3 3 2" xfId="30889"/>
    <cellStyle name="SAPBEXexcGood1 4 3 3 3 2 2" xfId="30890"/>
    <cellStyle name="SAPBEXexcGood1 4 3 3 3 3" xfId="30891"/>
    <cellStyle name="SAPBEXexcGood1 4 3 3 4" xfId="30892"/>
    <cellStyle name="SAPBEXexcGood1 4 3 3 4 2" xfId="30893"/>
    <cellStyle name="SAPBEXexcGood1 4 3 3 5" xfId="30894"/>
    <cellStyle name="SAPBEXexcGood1 4 3 3 5 2" xfId="30895"/>
    <cellStyle name="SAPBEXexcGood1 4 3 3 6" xfId="30896"/>
    <cellStyle name="SAPBEXexcGood1 4 3 4" xfId="30897"/>
    <cellStyle name="SAPBEXexcGood1 4 3 4 2" xfId="30898"/>
    <cellStyle name="SAPBEXexcGood1 4 3 4 2 2" xfId="30899"/>
    <cellStyle name="SAPBEXexcGood1 4 3 4 3" xfId="30900"/>
    <cellStyle name="SAPBEXexcGood1 4 3 5" xfId="30901"/>
    <cellStyle name="SAPBEXexcGood1 4 3 5 2" xfId="30902"/>
    <cellStyle name="SAPBEXexcGood1 4 3 5 2 2" xfId="30903"/>
    <cellStyle name="SAPBEXexcGood1 4 3 5 3" xfId="30904"/>
    <cellStyle name="SAPBEXexcGood1 4 3 6" xfId="30905"/>
    <cellStyle name="SAPBEXexcGood1 4 3 6 2" xfId="30906"/>
    <cellStyle name="SAPBEXexcGood1 4 3 7" xfId="30907"/>
    <cellStyle name="SAPBEXexcGood1 4 3 7 2" xfId="30908"/>
    <cellStyle name="SAPBEXexcGood1 4 3 8" xfId="30909"/>
    <cellStyle name="SAPBEXexcGood1 4 3_Other Benefits Allocation %" xfId="30910"/>
    <cellStyle name="SAPBEXexcGood1 4 4" xfId="30911"/>
    <cellStyle name="SAPBEXexcGood1 4 4 2" xfId="30912"/>
    <cellStyle name="SAPBEXexcGood1 4 4 2 2" xfId="30913"/>
    <cellStyle name="SAPBEXexcGood1 4 4 2 3" xfId="30914"/>
    <cellStyle name="SAPBEXexcGood1 4 4 3" xfId="30915"/>
    <cellStyle name="SAPBEXexcGood1 4 4 4" xfId="30916"/>
    <cellStyle name="SAPBEXexcGood1 4 5" xfId="30917"/>
    <cellStyle name="SAPBEXexcGood1 4 5 2" xfId="30918"/>
    <cellStyle name="SAPBEXexcGood1 4 5 2 2" xfId="30919"/>
    <cellStyle name="SAPBEXexcGood1 4 5 2 3" xfId="30920"/>
    <cellStyle name="SAPBEXexcGood1 4 5 3" xfId="30921"/>
    <cellStyle name="SAPBEXexcGood1 4 5 4" xfId="30922"/>
    <cellStyle name="SAPBEXexcGood1 4 6" xfId="30923"/>
    <cellStyle name="SAPBEXexcGood1 4 6 2" xfId="30924"/>
    <cellStyle name="SAPBEXexcGood1 4 6 2 2" xfId="30925"/>
    <cellStyle name="SAPBEXexcGood1 4 6 2 3" xfId="30926"/>
    <cellStyle name="SAPBEXexcGood1 4 6 3" xfId="30927"/>
    <cellStyle name="SAPBEXexcGood1 4 6 4" xfId="30928"/>
    <cellStyle name="SAPBEXexcGood1 4 7" xfId="30929"/>
    <cellStyle name="SAPBEXexcGood1 4 7 2" xfId="30930"/>
    <cellStyle name="SAPBEXexcGood1 4 7 2 2" xfId="30931"/>
    <cellStyle name="SAPBEXexcGood1 4 7 3" xfId="30932"/>
    <cellStyle name="SAPBEXexcGood1 4 8" xfId="30933"/>
    <cellStyle name="SAPBEXexcGood1 4 8 2" xfId="30934"/>
    <cellStyle name="SAPBEXexcGood1 4 8 2 2" xfId="30935"/>
    <cellStyle name="SAPBEXexcGood1 4 8 3" xfId="30936"/>
    <cellStyle name="SAPBEXexcGood1 4 9" xfId="30937"/>
    <cellStyle name="SAPBEXexcGood1 4 9 2" xfId="30938"/>
    <cellStyle name="SAPBEXexcGood1 4 9 2 2" xfId="30939"/>
    <cellStyle name="SAPBEXexcGood1 4 9 3" xfId="30940"/>
    <cellStyle name="SAPBEXexcGood1 4_401K Summary" xfId="30941"/>
    <cellStyle name="SAPBEXexcGood1 5" xfId="30942"/>
    <cellStyle name="SAPBEXexcGood1 5 2" xfId="30943"/>
    <cellStyle name="SAPBEXexcGood1 5 2 2" xfId="30944"/>
    <cellStyle name="SAPBEXexcGood1 5 2 2 2" xfId="30945"/>
    <cellStyle name="SAPBEXexcGood1 5 2 2 3" xfId="30946"/>
    <cellStyle name="SAPBEXexcGood1 5 2 3" xfId="30947"/>
    <cellStyle name="SAPBEXexcGood1 5 2 4" xfId="30948"/>
    <cellStyle name="SAPBEXexcGood1 5 3" xfId="30949"/>
    <cellStyle name="SAPBEXexcGood1 5 3 2" xfId="30950"/>
    <cellStyle name="SAPBEXexcGood1 5 3 2 2" xfId="30951"/>
    <cellStyle name="SAPBEXexcGood1 5 3 2 3" xfId="30952"/>
    <cellStyle name="SAPBEXexcGood1 5 3 3" xfId="30953"/>
    <cellStyle name="SAPBEXexcGood1 5 3 4" xfId="30954"/>
    <cellStyle name="SAPBEXexcGood1 5 4" xfId="30955"/>
    <cellStyle name="SAPBEXexcGood1 5 4 2" xfId="30956"/>
    <cellStyle name="SAPBEXexcGood1 5 4 2 2" xfId="30957"/>
    <cellStyle name="SAPBEXexcGood1 5 4 2 3" xfId="30958"/>
    <cellStyle name="SAPBEXexcGood1 5 4 3" xfId="30959"/>
    <cellStyle name="SAPBEXexcGood1 5 4 4" xfId="30960"/>
    <cellStyle name="SAPBEXexcGood1 5 5" xfId="30961"/>
    <cellStyle name="SAPBEXexcGood1 5 5 2" xfId="30962"/>
    <cellStyle name="SAPBEXexcGood1 5 5 2 2" xfId="30963"/>
    <cellStyle name="SAPBEXexcGood1 5 5 2 3" xfId="30964"/>
    <cellStyle name="SAPBEXexcGood1 5 5 3" xfId="30965"/>
    <cellStyle name="SAPBEXexcGood1 5 5 4" xfId="30966"/>
    <cellStyle name="SAPBEXexcGood1 5 6" xfId="30967"/>
    <cellStyle name="SAPBEXexcGood1 5 6 2" xfId="30968"/>
    <cellStyle name="SAPBEXexcGood1 5 6 2 2" xfId="30969"/>
    <cellStyle name="SAPBEXexcGood1 5 6 2 3" xfId="30970"/>
    <cellStyle name="SAPBEXexcGood1 5 6 3" xfId="30971"/>
    <cellStyle name="SAPBEXexcGood1 5 6 4" xfId="30972"/>
    <cellStyle name="SAPBEXexcGood1 5 7" xfId="30973"/>
    <cellStyle name="SAPBEXexcGood1 5 7 2" xfId="30974"/>
    <cellStyle name="SAPBEXexcGood1 5 7 3" xfId="30975"/>
    <cellStyle name="SAPBEXexcGood1 5 8" xfId="30976"/>
    <cellStyle name="SAPBEXexcGood1 5 9" xfId="30977"/>
    <cellStyle name="SAPBEXexcGood1 5_Other Benefits Allocation %" xfId="30978"/>
    <cellStyle name="SAPBEXexcGood1 6" xfId="30979"/>
    <cellStyle name="SAPBEXexcGood1 6 2" xfId="30980"/>
    <cellStyle name="SAPBEXexcGood1 6 2 2" xfId="30981"/>
    <cellStyle name="SAPBEXexcGood1 6 2 2 2" xfId="30982"/>
    <cellStyle name="SAPBEXexcGood1 6 2 2 3" xfId="30983"/>
    <cellStyle name="SAPBEXexcGood1 6 2 3" xfId="30984"/>
    <cellStyle name="SAPBEXexcGood1 6 2 4" xfId="30985"/>
    <cellStyle name="SAPBEXexcGood1 6 3" xfId="30986"/>
    <cellStyle name="SAPBEXexcGood1 6 3 2" xfId="30987"/>
    <cellStyle name="SAPBEXexcGood1 6 3 2 2" xfId="30988"/>
    <cellStyle name="SAPBEXexcGood1 6 3 2 3" xfId="30989"/>
    <cellStyle name="SAPBEXexcGood1 6 3 3" xfId="30990"/>
    <cellStyle name="SAPBEXexcGood1 6 3 4" xfId="30991"/>
    <cellStyle name="SAPBEXexcGood1 6 4" xfId="30992"/>
    <cellStyle name="SAPBEXexcGood1 6 4 2" xfId="30993"/>
    <cellStyle name="SAPBEXexcGood1 6 4 2 2" xfId="30994"/>
    <cellStyle name="SAPBEXexcGood1 6 4 2 3" xfId="30995"/>
    <cellStyle name="SAPBEXexcGood1 6 4 3" xfId="30996"/>
    <cellStyle name="SAPBEXexcGood1 6 4 4" xfId="30997"/>
    <cellStyle name="SAPBEXexcGood1 6 5" xfId="30998"/>
    <cellStyle name="SAPBEXexcGood1 6 5 2" xfId="30999"/>
    <cellStyle name="SAPBEXexcGood1 6 5 2 2" xfId="31000"/>
    <cellStyle name="SAPBEXexcGood1 6 5 2 3" xfId="31001"/>
    <cellStyle name="SAPBEXexcGood1 6 5 3" xfId="31002"/>
    <cellStyle name="SAPBEXexcGood1 6 5 4" xfId="31003"/>
    <cellStyle name="SAPBEXexcGood1 6 6" xfId="31004"/>
    <cellStyle name="SAPBEXexcGood1 6 6 2" xfId="31005"/>
    <cellStyle name="SAPBEXexcGood1 6 6 2 2" xfId="31006"/>
    <cellStyle name="SAPBEXexcGood1 6 6 2 3" xfId="31007"/>
    <cellStyle name="SAPBEXexcGood1 6 6 3" xfId="31008"/>
    <cellStyle name="SAPBEXexcGood1 6 6 4" xfId="31009"/>
    <cellStyle name="SAPBEXexcGood1 6 7" xfId="31010"/>
    <cellStyle name="SAPBEXexcGood1 6 7 2" xfId="31011"/>
    <cellStyle name="SAPBEXexcGood1 6 7 3" xfId="31012"/>
    <cellStyle name="SAPBEXexcGood1 6 8" xfId="31013"/>
    <cellStyle name="SAPBEXexcGood1 6 9" xfId="31014"/>
    <cellStyle name="SAPBEXexcGood1 6_Other Benefits Allocation %" xfId="31015"/>
    <cellStyle name="SAPBEXexcGood1 7" xfId="31016"/>
    <cellStyle name="SAPBEXexcGood1 7 2" xfId="31017"/>
    <cellStyle name="SAPBEXexcGood1 7 2 2" xfId="31018"/>
    <cellStyle name="SAPBEXexcGood1 7 2 3" xfId="31019"/>
    <cellStyle name="SAPBEXexcGood1 7 3" xfId="31020"/>
    <cellStyle name="SAPBEXexcGood1 7 4" xfId="31021"/>
    <cellStyle name="SAPBEXexcGood1 7_Other Benefits Allocation %" xfId="31022"/>
    <cellStyle name="SAPBEXexcGood1 8" xfId="31023"/>
    <cellStyle name="SAPBEXexcGood1 8 2" xfId="31024"/>
    <cellStyle name="SAPBEXexcGood1 8 2 2" xfId="31025"/>
    <cellStyle name="SAPBEXexcGood1 8 2 3" xfId="31026"/>
    <cellStyle name="SAPBEXexcGood1 8 3" xfId="31027"/>
    <cellStyle name="SAPBEXexcGood1 8 4" xfId="31028"/>
    <cellStyle name="SAPBEXexcGood1 8_Other Benefits Allocation %" xfId="31029"/>
    <cellStyle name="SAPBEXexcGood1 9" xfId="31030"/>
    <cellStyle name="SAPBEXexcGood1 9 2" xfId="31031"/>
    <cellStyle name="SAPBEXexcGood1 9 2 2" xfId="31032"/>
    <cellStyle name="SAPBEXexcGood1 9 2 2 2" xfId="31033"/>
    <cellStyle name="SAPBEXexcGood1 9 2 2 2 2" xfId="31034"/>
    <cellStyle name="SAPBEXexcGood1 9 2 2 3" xfId="31035"/>
    <cellStyle name="SAPBEXexcGood1 9 2 3" xfId="31036"/>
    <cellStyle name="SAPBEXexcGood1 9 2 3 2" xfId="31037"/>
    <cellStyle name="SAPBEXexcGood1 9 2 3 2 2" xfId="31038"/>
    <cellStyle name="SAPBEXexcGood1 9 2 3 3" xfId="31039"/>
    <cellStyle name="SAPBEXexcGood1 9 2 4" xfId="31040"/>
    <cellStyle name="SAPBEXexcGood1 9 2 4 2" xfId="31041"/>
    <cellStyle name="SAPBEXexcGood1 9 2 5" xfId="31042"/>
    <cellStyle name="SAPBEXexcGood1 9 2 5 2" xfId="31043"/>
    <cellStyle name="SAPBEXexcGood1 9 2 6" xfId="31044"/>
    <cellStyle name="SAPBEXexcGood1 9 3" xfId="31045"/>
    <cellStyle name="SAPBEXexcGood1 9 3 2" xfId="31046"/>
    <cellStyle name="SAPBEXexcGood1 9 3 2 2" xfId="31047"/>
    <cellStyle name="SAPBEXexcGood1 9 3 2 2 2" xfId="31048"/>
    <cellStyle name="SAPBEXexcGood1 9 3 2 3" xfId="31049"/>
    <cellStyle name="SAPBEXexcGood1 9 3 3" xfId="31050"/>
    <cellStyle name="SAPBEXexcGood1 9 3 3 2" xfId="31051"/>
    <cellStyle name="SAPBEXexcGood1 9 3 3 2 2" xfId="31052"/>
    <cellStyle name="SAPBEXexcGood1 9 3 3 3" xfId="31053"/>
    <cellStyle name="SAPBEXexcGood1 9 3 4" xfId="31054"/>
    <cellStyle name="SAPBEXexcGood1 9 3 4 2" xfId="31055"/>
    <cellStyle name="SAPBEXexcGood1 9 3 5" xfId="31056"/>
    <cellStyle name="SAPBEXexcGood1 9 3 5 2" xfId="31057"/>
    <cellStyle name="SAPBEXexcGood1 9 3 6" xfId="31058"/>
    <cellStyle name="SAPBEXexcGood1 9 4" xfId="31059"/>
    <cellStyle name="SAPBEXexcGood1 9 4 2" xfId="31060"/>
    <cellStyle name="SAPBEXexcGood1 9 4 2 2" xfId="31061"/>
    <cellStyle name="SAPBEXexcGood1 9 4 3" xfId="31062"/>
    <cellStyle name="SAPBEXexcGood1 9 5" xfId="31063"/>
    <cellStyle name="SAPBEXexcGood1 9 5 2" xfId="31064"/>
    <cellStyle name="SAPBEXexcGood1 9 5 2 2" xfId="31065"/>
    <cellStyle name="SAPBEXexcGood1 9 5 3" xfId="31066"/>
    <cellStyle name="SAPBEXexcGood1 9 6" xfId="31067"/>
    <cellStyle name="SAPBEXexcGood1 9 6 2" xfId="31068"/>
    <cellStyle name="SAPBEXexcGood1 9 7" xfId="31069"/>
    <cellStyle name="SAPBEXexcGood1 9 7 2" xfId="31070"/>
    <cellStyle name="SAPBEXexcGood1 9 8" xfId="31071"/>
    <cellStyle name="SAPBEXexcGood1 9_Other Benefits Allocation %" xfId="31072"/>
    <cellStyle name="SAPBEXexcGood1_2016-18 Budget Payroll" xfId="31073"/>
    <cellStyle name="SAPBEXexcGood2" xfId="31074"/>
    <cellStyle name="SAPBEXexcGood2 10" xfId="31075"/>
    <cellStyle name="SAPBEXexcGood2 10 2" xfId="31076"/>
    <cellStyle name="SAPBEXexcGood2 10 2 2" xfId="31077"/>
    <cellStyle name="SAPBEXexcGood2 10 2 2 2" xfId="31078"/>
    <cellStyle name="SAPBEXexcGood2 10 2 3" xfId="31079"/>
    <cellStyle name="SAPBEXexcGood2 10 3" xfId="31080"/>
    <cellStyle name="SAPBEXexcGood2 10 3 2" xfId="31081"/>
    <cellStyle name="SAPBEXexcGood2 10 3 2 2" xfId="31082"/>
    <cellStyle name="SAPBEXexcGood2 10 3 3" xfId="31083"/>
    <cellStyle name="SAPBEXexcGood2 10 4" xfId="31084"/>
    <cellStyle name="SAPBEXexcGood2 10 4 2" xfId="31085"/>
    <cellStyle name="SAPBEXexcGood2 10 5" xfId="31086"/>
    <cellStyle name="SAPBEXexcGood2 10 5 2" xfId="31087"/>
    <cellStyle name="SAPBEXexcGood2 10 6" xfId="31088"/>
    <cellStyle name="SAPBEXexcGood2 11" xfId="31089"/>
    <cellStyle name="SAPBEXexcGood2 11 2" xfId="31090"/>
    <cellStyle name="SAPBEXexcGood2 11 2 2" xfId="31091"/>
    <cellStyle name="SAPBEXexcGood2 11 2 2 2" xfId="31092"/>
    <cellStyle name="SAPBEXexcGood2 11 2 3" xfId="31093"/>
    <cellStyle name="SAPBEXexcGood2 11 3" xfId="31094"/>
    <cellStyle name="SAPBEXexcGood2 11 3 2" xfId="31095"/>
    <cellStyle name="SAPBEXexcGood2 11 3 2 2" xfId="31096"/>
    <cellStyle name="SAPBEXexcGood2 11 3 3" xfId="31097"/>
    <cellStyle name="SAPBEXexcGood2 11 4" xfId="31098"/>
    <cellStyle name="SAPBEXexcGood2 11 4 2" xfId="31099"/>
    <cellStyle name="SAPBEXexcGood2 11 5" xfId="31100"/>
    <cellStyle name="SAPBEXexcGood2 11 5 2" xfId="31101"/>
    <cellStyle name="SAPBEXexcGood2 11 6" xfId="31102"/>
    <cellStyle name="SAPBEXexcGood2 12" xfId="31103"/>
    <cellStyle name="SAPBEXexcGood2 12 2" xfId="31104"/>
    <cellStyle name="SAPBEXexcGood2 12 2 2" xfId="31105"/>
    <cellStyle name="SAPBEXexcGood2 12 2 2 2" xfId="31106"/>
    <cellStyle name="SAPBEXexcGood2 12 2 3" xfId="31107"/>
    <cellStyle name="SAPBEXexcGood2 12 3" xfId="31108"/>
    <cellStyle name="SAPBEXexcGood2 12 3 2" xfId="31109"/>
    <cellStyle name="SAPBEXexcGood2 12 3 2 2" xfId="31110"/>
    <cellStyle name="SAPBEXexcGood2 12 3 3" xfId="31111"/>
    <cellStyle name="SAPBEXexcGood2 12 4" xfId="31112"/>
    <cellStyle name="SAPBEXexcGood2 12 4 2" xfId="31113"/>
    <cellStyle name="SAPBEXexcGood2 12 5" xfId="31114"/>
    <cellStyle name="SAPBEXexcGood2 12 5 2" xfId="31115"/>
    <cellStyle name="SAPBEXexcGood2 12 6" xfId="31116"/>
    <cellStyle name="SAPBEXexcGood2 13" xfId="31117"/>
    <cellStyle name="SAPBEXexcGood2 13 2" xfId="31118"/>
    <cellStyle name="SAPBEXexcGood2 13 2 2" xfId="31119"/>
    <cellStyle name="SAPBEXexcGood2 13 3" xfId="31120"/>
    <cellStyle name="SAPBEXexcGood2 14" xfId="31121"/>
    <cellStyle name="SAPBEXexcGood2 14 2" xfId="31122"/>
    <cellStyle name="SAPBEXexcGood2 14 2 2" xfId="31123"/>
    <cellStyle name="SAPBEXexcGood2 14 3" xfId="31124"/>
    <cellStyle name="SAPBEXexcGood2 15" xfId="31125"/>
    <cellStyle name="SAPBEXexcGood2 15 2" xfId="31126"/>
    <cellStyle name="SAPBEXexcGood2 15 2 2" xfId="31127"/>
    <cellStyle name="SAPBEXexcGood2 15 3" xfId="31128"/>
    <cellStyle name="SAPBEXexcGood2 16" xfId="31129"/>
    <cellStyle name="SAPBEXexcGood2 17" xfId="31130"/>
    <cellStyle name="SAPBEXexcGood2 2" xfId="31131"/>
    <cellStyle name="SAPBEXexcGood2 2 10" xfId="31132"/>
    <cellStyle name="SAPBEXexcGood2 2 10 2" xfId="31133"/>
    <cellStyle name="SAPBEXexcGood2 2 10 2 2" xfId="31134"/>
    <cellStyle name="SAPBEXexcGood2 2 10 3" xfId="31135"/>
    <cellStyle name="SAPBEXexcGood2 2 11" xfId="31136"/>
    <cellStyle name="SAPBEXexcGood2 2 11 2" xfId="31137"/>
    <cellStyle name="SAPBEXexcGood2 2 11 2 2" xfId="31138"/>
    <cellStyle name="SAPBEXexcGood2 2 11 3" xfId="31139"/>
    <cellStyle name="SAPBEXexcGood2 2 12" xfId="31140"/>
    <cellStyle name="SAPBEXexcGood2 2 12 2" xfId="31141"/>
    <cellStyle name="SAPBEXexcGood2 2 12 2 2" xfId="31142"/>
    <cellStyle name="SAPBEXexcGood2 2 12 3" xfId="31143"/>
    <cellStyle name="SAPBEXexcGood2 2 13" xfId="31144"/>
    <cellStyle name="SAPBEXexcGood2 2 13 2" xfId="31145"/>
    <cellStyle name="SAPBEXexcGood2 2 13 2 2" xfId="31146"/>
    <cellStyle name="SAPBEXexcGood2 2 13 3" xfId="31147"/>
    <cellStyle name="SAPBEXexcGood2 2 14" xfId="31148"/>
    <cellStyle name="SAPBEXexcGood2 2 14 2" xfId="31149"/>
    <cellStyle name="SAPBEXexcGood2 2 14 3" xfId="31150"/>
    <cellStyle name="SAPBEXexcGood2 2 15" xfId="31151"/>
    <cellStyle name="SAPBEXexcGood2 2 16" xfId="31152"/>
    <cellStyle name="SAPBEXexcGood2 2 2" xfId="31153"/>
    <cellStyle name="SAPBEXexcGood2 2 2 10" xfId="31154"/>
    <cellStyle name="SAPBEXexcGood2 2 2 10 2" xfId="31155"/>
    <cellStyle name="SAPBEXexcGood2 2 2 10 2 2" xfId="31156"/>
    <cellStyle name="SAPBEXexcGood2 2 2 10 3" xfId="31157"/>
    <cellStyle name="SAPBEXexcGood2 2 2 11" xfId="31158"/>
    <cellStyle name="SAPBEXexcGood2 2 2 11 2" xfId="31159"/>
    <cellStyle name="SAPBEXexcGood2 2 2 11 2 2" xfId="31160"/>
    <cellStyle name="SAPBEXexcGood2 2 2 11 3" xfId="31161"/>
    <cellStyle name="SAPBEXexcGood2 2 2 12" xfId="31162"/>
    <cellStyle name="SAPBEXexcGood2 2 2 2" xfId="31163"/>
    <cellStyle name="SAPBEXexcGood2 2 2 2 2" xfId="31164"/>
    <cellStyle name="SAPBEXexcGood2 2 2 2 2 2" xfId="31165"/>
    <cellStyle name="SAPBEXexcGood2 2 2 2 2 2 2" xfId="31166"/>
    <cellStyle name="SAPBEXexcGood2 2 2 2 2 2 2 2" xfId="31167"/>
    <cellStyle name="SAPBEXexcGood2 2 2 2 2 2 3" xfId="31168"/>
    <cellStyle name="SAPBEXexcGood2 2 2 2 2 3" xfId="31169"/>
    <cellStyle name="SAPBEXexcGood2 2 2 2 2 3 2" xfId="31170"/>
    <cellStyle name="SAPBEXexcGood2 2 2 2 2 3 2 2" xfId="31171"/>
    <cellStyle name="SAPBEXexcGood2 2 2 2 2 3 3" xfId="31172"/>
    <cellStyle name="SAPBEXexcGood2 2 2 2 2 4" xfId="31173"/>
    <cellStyle name="SAPBEXexcGood2 2 2 2 2 4 2" xfId="31174"/>
    <cellStyle name="SAPBEXexcGood2 2 2 2 2 5" xfId="31175"/>
    <cellStyle name="SAPBEXexcGood2 2 2 2 2 5 2" xfId="31176"/>
    <cellStyle name="SAPBEXexcGood2 2 2 2 2 6" xfId="31177"/>
    <cellStyle name="SAPBEXexcGood2 2 2 2 3" xfId="31178"/>
    <cellStyle name="SAPBEXexcGood2 2 2 2 3 2" xfId="31179"/>
    <cellStyle name="SAPBEXexcGood2 2 2 2 3 2 2" xfId="31180"/>
    <cellStyle name="SAPBEXexcGood2 2 2 2 3 2 2 2" xfId="31181"/>
    <cellStyle name="SAPBEXexcGood2 2 2 2 3 2 3" xfId="31182"/>
    <cellStyle name="SAPBEXexcGood2 2 2 2 3 3" xfId="31183"/>
    <cellStyle name="SAPBEXexcGood2 2 2 2 3 3 2" xfId="31184"/>
    <cellStyle name="SAPBEXexcGood2 2 2 2 3 3 2 2" xfId="31185"/>
    <cellStyle name="SAPBEXexcGood2 2 2 2 3 3 3" xfId="31186"/>
    <cellStyle name="SAPBEXexcGood2 2 2 2 3 4" xfId="31187"/>
    <cellStyle name="SAPBEXexcGood2 2 2 2 3 4 2" xfId="31188"/>
    <cellStyle name="SAPBEXexcGood2 2 2 2 3 5" xfId="31189"/>
    <cellStyle name="SAPBEXexcGood2 2 2 2 3 5 2" xfId="31190"/>
    <cellStyle name="SAPBEXexcGood2 2 2 2 3 6" xfId="31191"/>
    <cellStyle name="SAPBEXexcGood2 2 2 2 4" xfId="31192"/>
    <cellStyle name="SAPBEXexcGood2 2 2 2 4 2" xfId="31193"/>
    <cellStyle name="SAPBEXexcGood2 2 2 2 4 2 2" xfId="31194"/>
    <cellStyle name="SAPBEXexcGood2 2 2 2 4 2 2 2" xfId="31195"/>
    <cellStyle name="SAPBEXexcGood2 2 2 2 4 2 3" xfId="31196"/>
    <cellStyle name="SAPBEXexcGood2 2 2 2 4 3" xfId="31197"/>
    <cellStyle name="SAPBEXexcGood2 2 2 2 4 3 2" xfId="31198"/>
    <cellStyle name="SAPBEXexcGood2 2 2 2 4 3 2 2" xfId="31199"/>
    <cellStyle name="SAPBEXexcGood2 2 2 2 4 3 3" xfId="31200"/>
    <cellStyle name="SAPBEXexcGood2 2 2 2 4 4" xfId="31201"/>
    <cellStyle name="SAPBEXexcGood2 2 2 2 4 4 2" xfId="31202"/>
    <cellStyle name="SAPBEXexcGood2 2 2 2 4 5" xfId="31203"/>
    <cellStyle name="SAPBEXexcGood2 2 2 2 4 5 2" xfId="31204"/>
    <cellStyle name="SAPBEXexcGood2 2 2 2 4 6" xfId="31205"/>
    <cellStyle name="SAPBEXexcGood2 2 2 2 5" xfId="31206"/>
    <cellStyle name="SAPBEXexcGood2 2 2 2 5 2" xfId="31207"/>
    <cellStyle name="SAPBEXexcGood2 2 2 2 5 2 2" xfId="31208"/>
    <cellStyle name="SAPBEXexcGood2 2 2 2 5 2 3" xfId="31209"/>
    <cellStyle name="SAPBEXexcGood2 2 2 2 5 3" xfId="31210"/>
    <cellStyle name="SAPBEXexcGood2 2 2 2 5 4" xfId="31211"/>
    <cellStyle name="SAPBEXexcGood2 2 2 2 6" xfId="31212"/>
    <cellStyle name="SAPBEXexcGood2 2 2 2 6 2" xfId="31213"/>
    <cellStyle name="SAPBEXexcGood2 2 2 2 6 2 2" xfId="31214"/>
    <cellStyle name="SAPBEXexcGood2 2 2 2 6 2 3" xfId="31215"/>
    <cellStyle name="SAPBEXexcGood2 2 2 2 6 3" xfId="31216"/>
    <cellStyle name="SAPBEXexcGood2 2 2 2 6 4" xfId="31217"/>
    <cellStyle name="SAPBEXexcGood2 2 2 2 7" xfId="31218"/>
    <cellStyle name="SAPBEXexcGood2 2 2 2 7 2" xfId="31219"/>
    <cellStyle name="SAPBEXexcGood2 2 2 2 7 3" xfId="31220"/>
    <cellStyle name="SAPBEXexcGood2 2 2 2 8" xfId="31221"/>
    <cellStyle name="SAPBEXexcGood2 2 2 2 9" xfId="31222"/>
    <cellStyle name="SAPBEXexcGood2 2 2 2_Other Benefits Allocation %" xfId="31223"/>
    <cellStyle name="SAPBEXexcGood2 2 2 3" xfId="31224"/>
    <cellStyle name="SAPBEXexcGood2 2 2 3 2" xfId="31225"/>
    <cellStyle name="SAPBEXexcGood2 2 2 3 2 2" xfId="31226"/>
    <cellStyle name="SAPBEXexcGood2 2 2 3 2 2 2" xfId="31227"/>
    <cellStyle name="SAPBEXexcGood2 2 2 3 2 2 2 2" xfId="31228"/>
    <cellStyle name="SAPBEXexcGood2 2 2 3 2 2 3" xfId="31229"/>
    <cellStyle name="SAPBEXexcGood2 2 2 3 2 3" xfId="31230"/>
    <cellStyle name="SAPBEXexcGood2 2 2 3 2 3 2" xfId="31231"/>
    <cellStyle name="SAPBEXexcGood2 2 2 3 2 3 2 2" xfId="31232"/>
    <cellStyle name="SAPBEXexcGood2 2 2 3 2 3 3" xfId="31233"/>
    <cellStyle name="SAPBEXexcGood2 2 2 3 2 4" xfId="31234"/>
    <cellStyle name="SAPBEXexcGood2 2 2 3 2 4 2" xfId="31235"/>
    <cellStyle name="SAPBEXexcGood2 2 2 3 2 5" xfId="31236"/>
    <cellStyle name="SAPBEXexcGood2 2 2 3 2 5 2" xfId="31237"/>
    <cellStyle name="SAPBEXexcGood2 2 2 3 2 6" xfId="31238"/>
    <cellStyle name="SAPBEXexcGood2 2 2 3 3" xfId="31239"/>
    <cellStyle name="SAPBEXexcGood2 2 2 3 3 2" xfId="31240"/>
    <cellStyle name="SAPBEXexcGood2 2 2 3 3 2 2" xfId="31241"/>
    <cellStyle name="SAPBEXexcGood2 2 2 3 3 2 2 2" xfId="31242"/>
    <cellStyle name="SAPBEXexcGood2 2 2 3 3 2 3" xfId="31243"/>
    <cellStyle name="SAPBEXexcGood2 2 2 3 3 3" xfId="31244"/>
    <cellStyle name="SAPBEXexcGood2 2 2 3 3 3 2" xfId="31245"/>
    <cellStyle name="SAPBEXexcGood2 2 2 3 3 3 2 2" xfId="31246"/>
    <cellStyle name="SAPBEXexcGood2 2 2 3 3 3 3" xfId="31247"/>
    <cellStyle name="SAPBEXexcGood2 2 2 3 3 4" xfId="31248"/>
    <cellStyle name="SAPBEXexcGood2 2 2 3 3 4 2" xfId="31249"/>
    <cellStyle name="SAPBEXexcGood2 2 2 3 3 5" xfId="31250"/>
    <cellStyle name="SAPBEXexcGood2 2 2 3 3 5 2" xfId="31251"/>
    <cellStyle name="SAPBEXexcGood2 2 2 3 3 6" xfId="31252"/>
    <cellStyle name="SAPBEXexcGood2 2 2 3 4" xfId="31253"/>
    <cellStyle name="SAPBEXexcGood2 2 2 3 4 2" xfId="31254"/>
    <cellStyle name="SAPBEXexcGood2 2 2 3 4 2 2" xfId="31255"/>
    <cellStyle name="SAPBEXexcGood2 2 2 3 4 2 3" xfId="31256"/>
    <cellStyle name="SAPBEXexcGood2 2 2 3 4 3" xfId="31257"/>
    <cellStyle name="SAPBEXexcGood2 2 2 3 4 4" xfId="31258"/>
    <cellStyle name="SAPBEXexcGood2 2 2 3 5" xfId="31259"/>
    <cellStyle name="SAPBEXexcGood2 2 2 3 5 2" xfId="31260"/>
    <cellStyle name="SAPBEXexcGood2 2 2 3 5 2 2" xfId="31261"/>
    <cellStyle name="SAPBEXexcGood2 2 2 3 5 2 3" xfId="31262"/>
    <cellStyle name="SAPBEXexcGood2 2 2 3 5 3" xfId="31263"/>
    <cellStyle name="SAPBEXexcGood2 2 2 3 5 4" xfId="31264"/>
    <cellStyle name="SAPBEXexcGood2 2 2 3 6" xfId="31265"/>
    <cellStyle name="SAPBEXexcGood2 2 2 3 6 2" xfId="31266"/>
    <cellStyle name="SAPBEXexcGood2 2 2 3 6 2 2" xfId="31267"/>
    <cellStyle name="SAPBEXexcGood2 2 2 3 6 2 3" xfId="31268"/>
    <cellStyle name="SAPBEXexcGood2 2 2 3 6 3" xfId="31269"/>
    <cellStyle name="SAPBEXexcGood2 2 2 3 6 4" xfId="31270"/>
    <cellStyle name="SAPBEXexcGood2 2 2 3 7" xfId="31271"/>
    <cellStyle name="SAPBEXexcGood2 2 2 3 7 2" xfId="31272"/>
    <cellStyle name="SAPBEXexcGood2 2 2 3 7 3" xfId="31273"/>
    <cellStyle name="SAPBEXexcGood2 2 2 3 8" xfId="31274"/>
    <cellStyle name="SAPBEXexcGood2 2 2 3 9" xfId="31275"/>
    <cellStyle name="SAPBEXexcGood2 2 2 3_Other Benefits Allocation %" xfId="31276"/>
    <cellStyle name="SAPBEXexcGood2 2 2 4" xfId="31277"/>
    <cellStyle name="SAPBEXexcGood2 2 2 4 2" xfId="31278"/>
    <cellStyle name="SAPBEXexcGood2 2 2 4 2 2" xfId="31279"/>
    <cellStyle name="SAPBEXexcGood2 2 2 4 2 2 2" xfId="31280"/>
    <cellStyle name="SAPBEXexcGood2 2 2 4 2 2 3" xfId="31281"/>
    <cellStyle name="SAPBEXexcGood2 2 2 4 2 3" xfId="31282"/>
    <cellStyle name="SAPBEXexcGood2 2 2 4 2 4" xfId="31283"/>
    <cellStyle name="SAPBEXexcGood2 2 2 4 3" xfId="31284"/>
    <cellStyle name="SAPBEXexcGood2 2 2 4 3 2" xfId="31285"/>
    <cellStyle name="SAPBEXexcGood2 2 2 4 3 2 2" xfId="31286"/>
    <cellStyle name="SAPBEXexcGood2 2 2 4 3 2 3" xfId="31287"/>
    <cellStyle name="SAPBEXexcGood2 2 2 4 3 3" xfId="31288"/>
    <cellStyle name="SAPBEXexcGood2 2 2 4 3 4" xfId="31289"/>
    <cellStyle name="SAPBEXexcGood2 2 2 4 4" xfId="31290"/>
    <cellStyle name="SAPBEXexcGood2 2 2 4 4 2" xfId="31291"/>
    <cellStyle name="SAPBEXexcGood2 2 2 4 4 2 2" xfId="31292"/>
    <cellStyle name="SAPBEXexcGood2 2 2 4 4 2 3" xfId="31293"/>
    <cellStyle name="SAPBEXexcGood2 2 2 4 4 3" xfId="31294"/>
    <cellStyle name="SAPBEXexcGood2 2 2 4 4 4" xfId="31295"/>
    <cellStyle name="SAPBEXexcGood2 2 2 4 5" xfId="31296"/>
    <cellStyle name="SAPBEXexcGood2 2 2 4 5 2" xfId="31297"/>
    <cellStyle name="SAPBEXexcGood2 2 2 4 5 2 2" xfId="31298"/>
    <cellStyle name="SAPBEXexcGood2 2 2 4 5 2 3" xfId="31299"/>
    <cellStyle name="SAPBEXexcGood2 2 2 4 5 3" xfId="31300"/>
    <cellStyle name="SAPBEXexcGood2 2 2 4 5 4" xfId="31301"/>
    <cellStyle name="SAPBEXexcGood2 2 2 4 6" xfId="31302"/>
    <cellStyle name="SAPBEXexcGood2 2 2 4 6 2" xfId="31303"/>
    <cellStyle name="SAPBEXexcGood2 2 2 4 6 2 2" xfId="31304"/>
    <cellStyle name="SAPBEXexcGood2 2 2 4 6 2 3" xfId="31305"/>
    <cellStyle name="SAPBEXexcGood2 2 2 4 6 3" xfId="31306"/>
    <cellStyle name="SAPBEXexcGood2 2 2 4 6 4" xfId="31307"/>
    <cellStyle name="SAPBEXexcGood2 2 2 4 7" xfId="31308"/>
    <cellStyle name="SAPBEXexcGood2 2 2 4 7 2" xfId="31309"/>
    <cellStyle name="SAPBEXexcGood2 2 2 4 7 3" xfId="31310"/>
    <cellStyle name="SAPBEXexcGood2 2 2 4 8" xfId="31311"/>
    <cellStyle name="SAPBEXexcGood2 2 2 4 9" xfId="31312"/>
    <cellStyle name="SAPBEXexcGood2 2 2 5" xfId="31313"/>
    <cellStyle name="SAPBEXexcGood2 2 2 5 2" xfId="31314"/>
    <cellStyle name="SAPBEXexcGood2 2 2 5 2 2" xfId="31315"/>
    <cellStyle name="SAPBEXexcGood2 2 2 5 2 3" xfId="31316"/>
    <cellStyle name="SAPBEXexcGood2 2 2 5 3" xfId="31317"/>
    <cellStyle name="SAPBEXexcGood2 2 2 5 4" xfId="31318"/>
    <cellStyle name="SAPBEXexcGood2 2 2 6" xfId="31319"/>
    <cellStyle name="SAPBEXexcGood2 2 2 6 2" xfId="31320"/>
    <cellStyle name="SAPBEXexcGood2 2 2 6 2 2" xfId="31321"/>
    <cellStyle name="SAPBEXexcGood2 2 2 6 2 3" xfId="31322"/>
    <cellStyle name="SAPBEXexcGood2 2 2 6 3" xfId="31323"/>
    <cellStyle name="SAPBEXexcGood2 2 2 6 4" xfId="31324"/>
    <cellStyle name="SAPBEXexcGood2 2 2 7" xfId="31325"/>
    <cellStyle name="SAPBEXexcGood2 2 2 7 2" xfId="31326"/>
    <cellStyle name="SAPBEXexcGood2 2 2 7 2 2" xfId="31327"/>
    <cellStyle name="SAPBEXexcGood2 2 2 7 2 3" xfId="31328"/>
    <cellStyle name="SAPBEXexcGood2 2 2 7 3" xfId="31329"/>
    <cellStyle name="SAPBEXexcGood2 2 2 7 4" xfId="31330"/>
    <cellStyle name="SAPBEXexcGood2 2 2 8" xfId="31331"/>
    <cellStyle name="SAPBEXexcGood2 2 2 8 2" xfId="31332"/>
    <cellStyle name="SAPBEXexcGood2 2 2 8 2 2" xfId="31333"/>
    <cellStyle name="SAPBEXexcGood2 2 2 8 2 3" xfId="31334"/>
    <cellStyle name="SAPBEXexcGood2 2 2 8 3" xfId="31335"/>
    <cellStyle name="SAPBEXexcGood2 2 2 8 4" xfId="31336"/>
    <cellStyle name="SAPBEXexcGood2 2 2 9" xfId="31337"/>
    <cellStyle name="SAPBEXexcGood2 2 2 9 2" xfId="31338"/>
    <cellStyle name="SAPBEXexcGood2 2 2 9 2 2" xfId="31339"/>
    <cellStyle name="SAPBEXexcGood2 2 2 9 2 3" xfId="31340"/>
    <cellStyle name="SAPBEXexcGood2 2 2 9 3" xfId="31341"/>
    <cellStyle name="SAPBEXexcGood2 2 2 9 4" xfId="31342"/>
    <cellStyle name="SAPBEXexcGood2 2 2_401K Summary" xfId="31343"/>
    <cellStyle name="SAPBEXexcGood2 2 3" xfId="31344"/>
    <cellStyle name="SAPBEXexcGood2 2 3 10" xfId="31345"/>
    <cellStyle name="SAPBEXexcGood2 2 3 10 2" xfId="31346"/>
    <cellStyle name="SAPBEXexcGood2 2 3 10 2 2" xfId="31347"/>
    <cellStyle name="SAPBEXexcGood2 2 3 10 3" xfId="31348"/>
    <cellStyle name="SAPBEXexcGood2 2 3 11" xfId="31349"/>
    <cellStyle name="SAPBEXexcGood2 2 3 11 2" xfId="31350"/>
    <cellStyle name="SAPBEXexcGood2 2 3 11 2 2" xfId="31351"/>
    <cellStyle name="SAPBEXexcGood2 2 3 11 3" xfId="31352"/>
    <cellStyle name="SAPBEXexcGood2 2 3 12" xfId="31353"/>
    <cellStyle name="SAPBEXexcGood2 2 3 2" xfId="31354"/>
    <cellStyle name="SAPBEXexcGood2 2 3 2 2" xfId="31355"/>
    <cellStyle name="SAPBEXexcGood2 2 3 2 2 2" xfId="31356"/>
    <cellStyle name="SAPBEXexcGood2 2 3 2 2 2 2" xfId="31357"/>
    <cellStyle name="SAPBEXexcGood2 2 3 2 2 2 2 2" xfId="31358"/>
    <cellStyle name="SAPBEXexcGood2 2 3 2 2 2 3" xfId="31359"/>
    <cellStyle name="SAPBEXexcGood2 2 3 2 2 3" xfId="31360"/>
    <cellStyle name="SAPBEXexcGood2 2 3 2 2 3 2" xfId="31361"/>
    <cellStyle name="SAPBEXexcGood2 2 3 2 2 3 2 2" xfId="31362"/>
    <cellStyle name="SAPBEXexcGood2 2 3 2 2 3 3" xfId="31363"/>
    <cellStyle name="SAPBEXexcGood2 2 3 2 2 4" xfId="31364"/>
    <cellStyle name="SAPBEXexcGood2 2 3 2 2 4 2" xfId="31365"/>
    <cellStyle name="SAPBEXexcGood2 2 3 2 2 5" xfId="31366"/>
    <cellStyle name="SAPBEXexcGood2 2 3 2 2 5 2" xfId="31367"/>
    <cellStyle name="SAPBEXexcGood2 2 3 2 2 6" xfId="31368"/>
    <cellStyle name="SAPBEXexcGood2 2 3 2 3" xfId="31369"/>
    <cellStyle name="SAPBEXexcGood2 2 3 2 3 2" xfId="31370"/>
    <cellStyle name="SAPBEXexcGood2 2 3 2 3 2 2" xfId="31371"/>
    <cellStyle name="SAPBEXexcGood2 2 3 2 3 2 2 2" xfId="31372"/>
    <cellStyle name="SAPBEXexcGood2 2 3 2 3 2 3" xfId="31373"/>
    <cellStyle name="SAPBEXexcGood2 2 3 2 3 3" xfId="31374"/>
    <cellStyle name="SAPBEXexcGood2 2 3 2 3 3 2" xfId="31375"/>
    <cellStyle name="SAPBEXexcGood2 2 3 2 3 3 2 2" xfId="31376"/>
    <cellStyle name="SAPBEXexcGood2 2 3 2 3 3 3" xfId="31377"/>
    <cellStyle name="SAPBEXexcGood2 2 3 2 3 4" xfId="31378"/>
    <cellStyle name="SAPBEXexcGood2 2 3 2 3 4 2" xfId="31379"/>
    <cellStyle name="SAPBEXexcGood2 2 3 2 3 5" xfId="31380"/>
    <cellStyle name="SAPBEXexcGood2 2 3 2 3 5 2" xfId="31381"/>
    <cellStyle name="SAPBEXexcGood2 2 3 2 3 6" xfId="31382"/>
    <cellStyle name="SAPBEXexcGood2 2 3 2 4" xfId="31383"/>
    <cellStyle name="SAPBEXexcGood2 2 3 2 4 2" xfId="31384"/>
    <cellStyle name="SAPBEXexcGood2 2 3 2 4 2 2" xfId="31385"/>
    <cellStyle name="SAPBEXexcGood2 2 3 2 4 2 2 2" xfId="31386"/>
    <cellStyle name="SAPBEXexcGood2 2 3 2 4 2 3" xfId="31387"/>
    <cellStyle name="SAPBEXexcGood2 2 3 2 4 3" xfId="31388"/>
    <cellStyle name="SAPBEXexcGood2 2 3 2 4 3 2" xfId="31389"/>
    <cellStyle name="SAPBEXexcGood2 2 3 2 4 3 2 2" xfId="31390"/>
    <cellStyle name="SAPBEXexcGood2 2 3 2 4 3 3" xfId="31391"/>
    <cellStyle name="SAPBEXexcGood2 2 3 2 4 4" xfId="31392"/>
    <cellStyle name="SAPBEXexcGood2 2 3 2 4 4 2" xfId="31393"/>
    <cellStyle name="SAPBEXexcGood2 2 3 2 4 5" xfId="31394"/>
    <cellStyle name="SAPBEXexcGood2 2 3 2 4 5 2" xfId="31395"/>
    <cellStyle name="SAPBEXexcGood2 2 3 2 4 6" xfId="31396"/>
    <cellStyle name="SAPBEXexcGood2 2 3 2 5" xfId="31397"/>
    <cellStyle name="SAPBEXexcGood2 2 3 2 5 2" xfId="31398"/>
    <cellStyle name="SAPBEXexcGood2 2 3 2 5 2 2" xfId="31399"/>
    <cellStyle name="SAPBEXexcGood2 2 3 2 5 3" xfId="31400"/>
    <cellStyle name="SAPBEXexcGood2 2 3 2 6" xfId="31401"/>
    <cellStyle name="SAPBEXexcGood2 2 3 2_Other Benefits Allocation %" xfId="31402"/>
    <cellStyle name="SAPBEXexcGood2 2 3 3" xfId="31403"/>
    <cellStyle name="SAPBEXexcGood2 2 3 3 2" xfId="31404"/>
    <cellStyle name="SAPBEXexcGood2 2 3 3 2 2" xfId="31405"/>
    <cellStyle name="SAPBEXexcGood2 2 3 3 2 2 2" xfId="31406"/>
    <cellStyle name="SAPBEXexcGood2 2 3 3 2 2 2 2" xfId="31407"/>
    <cellStyle name="SAPBEXexcGood2 2 3 3 2 2 3" xfId="31408"/>
    <cellStyle name="SAPBEXexcGood2 2 3 3 2 3" xfId="31409"/>
    <cellStyle name="SAPBEXexcGood2 2 3 3 2 3 2" xfId="31410"/>
    <cellStyle name="SAPBEXexcGood2 2 3 3 2 3 2 2" xfId="31411"/>
    <cellStyle name="SAPBEXexcGood2 2 3 3 2 3 3" xfId="31412"/>
    <cellStyle name="SAPBEXexcGood2 2 3 3 2 4" xfId="31413"/>
    <cellStyle name="SAPBEXexcGood2 2 3 3 2 4 2" xfId="31414"/>
    <cellStyle name="SAPBEXexcGood2 2 3 3 2 5" xfId="31415"/>
    <cellStyle name="SAPBEXexcGood2 2 3 3 2 5 2" xfId="31416"/>
    <cellStyle name="SAPBEXexcGood2 2 3 3 2 6" xfId="31417"/>
    <cellStyle name="SAPBEXexcGood2 2 3 3 3" xfId="31418"/>
    <cellStyle name="SAPBEXexcGood2 2 3 3 3 2" xfId="31419"/>
    <cellStyle name="SAPBEXexcGood2 2 3 3 3 2 2" xfId="31420"/>
    <cellStyle name="SAPBEXexcGood2 2 3 3 3 2 2 2" xfId="31421"/>
    <cellStyle name="SAPBEXexcGood2 2 3 3 3 2 3" xfId="31422"/>
    <cellStyle name="SAPBEXexcGood2 2 3 3 3 3" xfId="31423"/>
    <cellStyle name="SAPBEXexcGood2 2 3 3 3 3 2" xfId="31424"/>
    <cellStyle name="SAPBEXexcGood2 2 3 3 3 3 2 2" xfId="31425"/>
    <cellStyle name="SAPBEXexcGood2 2 3 3 3 3 3" xfId="31426"/>
    <cellStyle name="SAPBEXexcGood2 2 3 3 3 4" xfId="31427"/>
    <cellStyle name="SAPBEXexcGood2 2 3 3 3 4 2" xfId="31428"/>
    <cellStyle name="SAPBEXexcGood2 2 3 3 3 5" xfId="31429"/>
    <cellStyle name="SAPBEXexcGood2 2 3 3 3 5 2" xfId="31430"/>
    <cellStyle name="SAPBEXexcGood2 2 3 3 3 6" xfId="31431"/>
    <cellStyle name="SAPBEXexcGood2 2 3 3 4" xfId="31432"/>
    <cellStyle name="SAPBEXexcGood2 2 3 3 4 2" xfId="31433"/>
    <cellStyle name="SAPBEXexcGood2 2 3 3 4 2 2" xfId="31434"/>
    <cellStyle name="SAPBEXexcGood2 2 3 3 4 3" xfId="31435"/>
    <cellStyle name="SAPBEXexcGood2 2 3 3 5" xfId="31436"/>
    <cellStyle name="SAPBEXexcGood2 2 3 3 5 2" xfId="31437"/>
    <cellStyle name="SAPBEXexcGood2 2 3 3 5 2 2" xfId="31438"/>
    <cellStyle name="SAPBEXexcGood2 2 3 3 5 3" xfId="31439"/>
    <cellStyle name="SAPBEXexcGood2 2 3 3 6" xfId="31440"/>
    <cellStyle name="SAPBEXexcGood2 2 3 3 6 2" xfId="31441"/>
    <cellStyle name="SAPBEXexcGood2 2 3 3 7" xfId="31442"/>
    <cellStyle name="SAPBEXexcGood2 2 3 3 7 2" xfId="31443"/>
    <cellStyle name="SAPBEXexcGood2 2 3 3 8" xfId="31444"/>
    <cellStyle name="SAPBEXexcGood2 2 3 3_Other Benefits Allocation %" xfId="31445"/>
    <cellStyle name="SAPBEXexcGood2 2 3 4" xfId="31446"/>
    <cellStyle name="SAPBEXexcGood2 2 3 4 2" xfId="31447"/>
    <cellStyle name="SAPBEXexcGood2 2 3 4 2 2" xfId="31448"/>
    <cellStyle name="SAPBEXexcGood2 2 3 4 2 3" xfId="31449"/>
    <cellStyle name="SAPBEXexcGood2 2 3 4 3" xfId="31450"/>
    <cellStyle name="SAPBEXexcGood2 2 3 4 4" xfId="31451"/>
    <cellStyle name="SAPBEXexcGood2 2 3 5" xfId="31452"/>
    <cellStyle name="SAPBEXexcGood2 2 3 5 2" xfId="31453"/>
    <cellStyle name="SAPBEXexcGood2 2 3 5 2 2" xfId="31454"/>
    <cellStyle name="SAPBEXexcGood2 2 3 5 2 3" xfId="31455"/>
    <cellStyle name="SAPBEXexcGood2 2 3 5 3" xfId="31456"/>
    <cellStyle name="SAPBEXexcGood2 2 3 5 4" xfId="31457"/>
    <cellStyle name="SAPBEXexcGood2 2 3 6" xfId="31458"/>
    <cellStyle name="SAPBEXexcGood2 2 3 6 2" xfId="31459"/>
    <cellStyle name="SAPBEXexcGood2 2 3 6 2 2" xfId="31460"/>
    <cellStyle name="SAPBEXexcGood2 2 3 6 2 3" xfId="31461"/>
    <cellStyle name="SAPBEXexcGood2 2 3 6 3" xfId="31462"/>
    <cellStyle name="SAPBEXexcGood2 2 3 6 4" xfId="31463"/>
    <cellStyle name="SAPBEXexcGood2 2 3 7" xfId="31464"/>
    <cellStyle name="SAPBEXexcGood2 2 3 7 2" xfId="31465"/>
    <cellStyle name="SAPBEXexcGood2 2 3 7 2 2" xfId="31466"/>
    <cellStyle name="SAPBEXexcGood2 2 3 7 3" xfId="31467"/>
    <cellStyle name="SAPBEXexcGood2 2 3 8" xfId="31468"/>
    <cellStyle name="SAPBEXexcGood2 2 3 8 2" xfId="31469"/>
    <cellStyle name="SAPBEXexcGood2 2 3 8 2 2" xfId="31470"/>
    <cellStyle name="SAPBEXexcGood2 2 3 8 3" xfId="31471"/>
    <cellStyle name="SAPBEXexcGood2 2 3 9" xfId="31472"/>
    <cellStyle name="SAPBEXexcGood2 2 3 9 2" xfId="31473"/>
    <cellStyle name="SAPBEXexcGood2 2 3 9 2 2" xfId="31474"/>
    <cellStyle name="SAPBEXexcGood2 2 3 9 3" xfId="31475"/>
    <cellStyle name="SAPBEXexcGood2 2 3_401K Summary" xfId="31476"/>
    <cellStyle name="SAPBEXexcGood2 2 4" xfId="31477"/>
    <cellStyle name="SAPBEXexcGood2 2 4 2" xfId="31478"/>
    <cellStyle name="SAPBEXexcGood2 2 4 2 2" xfId="31479"/>
    <cellStyle name="SAPBEXexcGood2 2 4 2 2 2" xfId="31480"/>
    <cellStyle name="SAPBEXexcGood2 2 4 2 2 2 2" xfId="31481"/>
    <cellStyle name="SAPBEXexcGood2 2 4 2 2 3" xfId="31482"/>
    <cellStyle name="SAPBEXexcGood2 2 4 2 3" xfId="31483"/>
    <cellStyle name="SAPBEXexcGood2 2 4 2 3 2" xfId="31484"/>
    <cellStyle name="SAPBEXexcGood2 2 4 2 3 2 2" xfId="31485"/>
    <cellStyle name="SAPBEXexcGood2 2 4 2 3 3" xfId="31486"/>
    <cellStyle name="SAPBEXexcGood2 2 4 2 4" xfId="31487"/>
    <cellStyle name="SAPBEXexcGood2 2 4 2 4 2" xfId="31488"/>
    <cellStyle name="SAPBEXexcGood2 2 4 2 5" xfId="31489"/>
    <cellStyle name="SAPBEXexcGood2 2 4 2 5 2" xfId="31490"/>
    <cellStyle name="SAPBEXexcGood2 2 4 2 6" xfId="31491"/>
    <cellStyle name="SAPBEXexcGood2 2 4 3" xfId="31492"/>
    <cellStyle name="SAPBEXexcGood2 2 4 3 2" xfId="31493"/>
    <cellStyle name="SAPBEXexcGood2 2 4 3 2 2" xfId="31494"/>
    <cellStyle name="SAPBEXexcGood2 2 4 3 2 2 2" xfId="31495"/>
    <cellStyle name="SAPBEXexcGood2 2 4 3 2 3" xfId="31496"/>
    <cellStyle name="SAPBEXexcGood2 2 4 3 3" xfId="31497"/>
    <cellStyle name="SAPBEXexcGood2 2 4 3 3 2" xfId="31498"/>
    <cellStyle name="SAPBEXexcGood2 2 4 3 3 2 2" xfId="31499"/>
    <cellStyle name="SAPBEXexcGood2 2 4 3 3 3" xfId="31500"/>
    <cellStyle name="SAPBEXexcGood2 2 4 3 4" xfId="31501"/>
    <cellStyle name="SAPBEXexcGood2 2 4 3 4 2" xfId="31502"/>
    <cellStyle name="SAPBEXexcGood2 2 4 3 5" xfId="31503"/>
    <cellStyle name="SAPBEXexcGood2 2 4 3 5 2" xfId="31504"/>
    <cellStyle name="SAPBEXexcGood2 2 4 3 6" xfId="31505"/>
    <cellStyle name="SAPBEXexcGood2 2 4 4" xfId="31506"/>
    <cellStyle name="SAPBEXexcGood2 2 4 4 2" xfId="31507"/>
    <cellStyle name="SAPBEXexcGood2 2 4 4 2 2" xfId="31508"/>
    <cellStyle name="SAPBEXexcGood2 2 4 4 2 2 2" xfId="31509"/>
    <cellStyle name="SAPBEXexcGood2 2 4 4 2 3" xfId="31510"/>
    <cellStyle name="SAPBEXexcGood2 2 4 4 3" xfId="31511"/>
    <cellStyle name="SAPBEXexcGood2 2 4 4 3 2" xfId="31512"/>
    <cellStyle name="SAPBEXexcGood2 2 4 4 3 2 2" xfId="31513"/>
    <cellStyle name="SAPBEXexcGood2 2 4 4 3 3" xfId="31514"/>
    <cellStyle name="SAPBEXexcGood2 2 4 4 4" xfId="31515"/>
    <cellStyle name="SAPBEXexcGood2 2 4 4 4 2" xfId="31516"/>
    <cellStyle name="SAPBEXexcGood2 2 4 4 5" xfId="31517"/>
    <cellStyle name="SAPBEXexcGood2 2 4 4 5 2" xfId="31518"/>
    <cellStyle name="SAPBEXexcGood2 2 4 4 6" xfId="31519"/>
    <cellStyle name="SAPBEXexcGood2 2 4 5" xfId="31520"/>
    <cellStyle name="SAPBEXexcGood2 2 4 5 2" xfId="31521"/>
    <cellStyle name="SAPBEXexcGood2 2 4 5 2 2" xfId="31522"/>
    <cellStyle name="SAPBEXexcGood2 2 4 5 2 3" xfId="31523"/>
    <cellStyle name="SAPBEXexcGood2 2 4 5 3" xfId="31524"/>
    <cellStyle name="SAPBEXexcGood2 2 4 5 4" xfId="31525"/>
    <cellStyle name="SAPBEXexcGood2 2 4 6" xfId="31526"/>
    <cellStyle name="SAPBEXexcGood2 2 4 6 2" xfId="31527"/>
    <cellStyle name="SAPBEXexcGood2 2 4 6 2 2" xfId="31528"/>
    <cellStyle name="SAPBEXexcGood2 2 4 6 2 3" xfId="31529"/>
    <cellStyle name="SAPBEXexcGood2 2 4 6 3" xfId="31530"/>
    <cellStyle name="SAPBEXexcGood2 2 4 6 4" xfId="31531"/>
    <cellStyle name="SAPBEXexcGood2 2 4 7" xfId="31532"/>
    <cellStyle name="SAPBEXexcGood2 2 4 7 2" xfId="31533"/>
    <cellStyle name="SAPBEXexcGood2 2 4 7 3" xfId="31534"/>
    <cellStyle name="SAPBEXexcGood2 2 4 8" xfId="31535"/>
    <cellStyle name="SAPBEXexcGood2 2 4 9" xfId="31536"/>
    <cellStyle name="SAPBEXexcGood2 2 4_Other Benefits Allocation %" xfId="31537"/>
    <cellStyle name="SAPBEXexcGood2 2 5" xfId="31538"/>
    <cellStyle name="SAPBEXexcGood2 2 5 2" xfId="31539"/>
    <cellStyle name="SAPBEXexcGood2 2 5 2 2" xfId="31540"/>
    <cellStyle name="SAPBEXexcGood2 2 5 2 2 2" xfId="31541"/>
    <cellStyle name="SAPBEXexcGood2 2 5 2 2 3" xfId="31542"/>
    <cellStyle name="SAPBEXexcGood2 2 5 2 3" xfId="31543"/>
    <cellStyle name="SAPBEXexcGood2 2 5 2 4" xfId="31544"/>
    <cellStyle name="SAPBEXexcGood2 2 5 3" xfId="31545"/>
    <cellStyle name="SAPBEXexcGood2 2 5 3 2" xfId="31546"/>
    <cellStyle name="SAPBEXexcGood2 2 5 3 2 2" xfId="31547"/>
    <cellStyle name="SAPBEXexcGood2 2 5 3 2 3" xfId="31548"/>
    <cellStyle name="SAPBEXexcGood2 2 5 3 3" xfId="31549"/>
    <cellStyle name="SAPBEXexcGood2 2 5 3 4" xfId="31550"/>
    <cellStyle name="SAPBEXexcGood2 2 5 4" xfId="31551"/>
    <cellStyle name="SAPBEXexcGood2 2 5 4 2" xfId="31552"/>
    <cellStyle name="SAPBEXexcGood2 2 5 4 2 2" xfId="31553"/>
    <cellStyle name="SAPBEXexcGood2 2 5 4 2 3" xfId="31554"/>
    <cellStyle name="SAPBEXexcGood2 2 5 4 3" xfId="31555"/>
    <cellStyle name="SAPBEXexcGood2 2 5 4 4" xfId="31556"/>
    <cellStyle name="SAPBEXexcGood2 2 5 5" xfId="31557"/>
    <cellStyle name="SAPBEXexcGood2 2 5 5 2" xfId="31558"/>
    <cellStyle name="SAPBEXexcGood2 2 5 5 2 2" xfId="31559"/>
    <cellStyle name="SAPBEXexcGood2 2 5 5 2 3" xfId="31560"/>
    <cellStyle name="SAPBEXexcGood2 2 5 5 3" xfId="31561"/>
    <cellStyle name="SAPBEXexcGood2 2 5 5 4" xfId="31562"/>
    <cellStyle name="SAPBEXexcGood2 2 5 6" xfId="31563"/>
    <cellStyle name="SAPBEXexcGood2 2 5 6 2" xfId="31564"/>
    <cellStyle name="SAPBEXexcGood2 2 5 6 2 2" xfId="31565"/>
    <cellStyle name="SAPBEXexcGood2 2 5 6 2 3" xfId="31566"/>
    <cellStyle name="SAPBEXexcGood2 2 5 6 3" xfId="31567"/>
    <cellStyle name="SAPBEXexcGood2 2 5 6 4" xfId="31568"/>
    <cellStyle name="SAPBEXexcGood2 2 5 7" xfId="31569"/>
    <cellStyle name="SAPBEXexcGood2 2 5 7 2" xfId="31570"/>
    <cellStyle name="SAPBEXexcGood2 2 5 7 3" xfId="31571"/>
    <cellStyle name="SAPBEXexcGood2 2 5 8" xfId="31572"/>
    <cellStyle name="SAPBEXexcGood2 2 5 9" xfId="31573"/>
    <cellStyle name="SAPBEXexcGood2 2 6" xfId="31574"/>
    <cellStyle name="SAPBEXexcGood2 2 6 2" xfId="31575"/>
    <cellStyle name="SAPBEXexcGood2 2 6 2 2" xfId="31576"/>
    <cellStyle name="SAPBEXexcGood2 2 6 2 3" xfId="31577"/>
    <cellStyle name="SAPBEXexcGood2 2 6 3" xfId="31578"/>
    <cellStyle name="SAPBEXexcGood2 2 6 4" xfId="31579"/>
    <cellStyle name="SAPBEXexcGood2 2 7" xfId="31580"/>
    <cellStyle name="SAPBEXexcGood2 2 7 2" xfId="31581"/>
    <cellStyle name="SAPBEXexcGood2 2 7 2 2" xfId="31582"/>
    <cellStyle name="SAPBEXexcGood2 2 7 2 3" xfId="31583"/>
    <cellStyle name="SAPBEXexcGood2 2 7 3" xfId="31584"/>
    <cellStyle name="SAPBEXexcGood2 2 7 4" xfId="31585"/>
    <cellStyle name="SAPBEXexcGood2 2 8" xfId="31586"/>
    <cellStyle name="SAPBEXexcGood2 2 8 2" xfId="31587"/>
    <cellStyle name="SAPBEXexcGood2 2 8 2 2" xfId="31588"/>
    <cellStyle name="SAPBEXexcGood2 2 8 2 3" xfId="31589"/>
    <cellStyle name="SAPBEXexcGood2 2 8 3" xfId="31590"/>
    <cellStyle name="SAPBEXexcGood2 2 8 4" xfId="31591"/>
    <cellStyle name="SAPBEXexcGood2 2 9" xfId="31592"/>
    <cellStyle name="SAPBEXexcGood2 2 9 2" xfId="31593"/>
    <cellStyle name="SAPBEXexcGood2 2 9 2 2" xfId="31594"/>
    <cellStyle name="SAPBEXexcGood2 2 9 2 2 2" xfId="31595"/>
    <cellStyle name="SAPBEXexcGood2 2 9 2 2 2 2" xfId="31596"/>
    <cellStyle name="SAPBEXexcGood2 2 9 2 2 3" xfId="31597"/>
    <cellStyle name="SAPBEXexcGood2 2 9 2 3" xfId="31598"/>
    <cellStyle name="SAPBEXexcGood2 2 9 2 3 2" xfId="31599"/>
    <cellStyle name="SAPBEXexcGood2 2 9 2 3 2 2" xfId="31600"/>
    <cellStyle name="SAPBEXexcGood2 2 9 2 3 3" xfId="31601"/>
    <cellStyle name="SAPBEXexcGood2 2 9 2 4" xfId="31602"/>
    <cellStyle name="SAPBEXexcGood2 2 9 2 4 2" xfId="31603"/>
    <cellStyle name="SAPBEXexcGood2 2 9 2 5" xfId="31604"/>
    <cellStyle name="SAPBEXexcGood2 2 9 2 5 2" xfId="31605"/>
    <cellStyle name="SAPBEXexcGood2 2 9 2 6" xfId="31606"/>
    <cellStyle name="SAPBEXexcGood2 2 9 3" xfId="31607"/>
    <cellStyle name="SAPBEXexcGood2 2 9 3 2" xfId="31608"/>
    <cellStyle name="SAPBEXexcGood2 2 9 3 2 2" xfId="31609"/>
    <cellStyle name="SAPBEXexcGood2 2 9 3 2 2 2" xfId="31610"/>
    <cellStyle name="SAPBEXexcGood2 2 9 3 2 3" xfId="31611"/>
    <cellStyle name="SAPBEXexcGood2 2 9 3 3" xfId="31612"/>
    <cellStyle name="SAPBEXexcGood2 2 9 3 3 2" xfId="31613"/>
    <cellStyle name="SAPBEXexcGood2 2 9 3 3 2 2" xfId="31614"/>
    <cellStyle name="SAPBEXexcGood2 2 9 3 3 3" xfId="31615"/>
    <cellStyle name="SAPBEXexcGood2 2 9 3 4" xfId="31616"/>
    <cellStyle name="SAPBEXexcGood2 2 9 3 4 2" xfId="31617"/>
    <cellStyle name="SAPBEXexcGood2 2 9 3 5" xfId="31618"/>
    <cellStyle name="SAPBEXexcGood2 2 9 3 5 2" xfId="31619"/>
    <cellStyle name="SAPBEXexcGood2 2 9 3 6" xfId="31620"/>
    <cellStyle name="SAPBEXexcGood2 2 9 4" xfId="31621"/>
    <cellStyle name="SAPBEXexcGood2 2 9 4 2" xfId="31622"/>
    <cellStyle name="SAPBEXexcGood2 2 9 4 2 2" xfId="31623"/>
    <cellStyle name="SAPBEXexcGood2 2 9 4 3" xfId="31624"/>
    <cellStyle name="SAPBEXexcGood2 2 9 5" xfId="31625"/>
    <cellStyle name="SAPBEXexcGood2 2 9 5 2" xfId="31626"/>
    <cellStyle name="SAPBEXexcGood2 2 9 5 2 2" xfId="31627"/>
    <cellStyle name="SAPBEXexcGood2 2 9 5 3" xfId="31628"/>
    <cellStyle name="SAPBEXexcGood2 2 9 6" xfId="31629"/>
    <cellStyle name="SAPBEXexcGood2 2 9 6 2" xfId="31630"/>
    <cellStyle name="SAPBEXexcGood2 2 9 7" xfId="31631"/>
    <cellStyle name="SAPBEXexcGood2 2 9 7 2" xfId="31632"/>
    <cellStyle name="SAPBEXexcGood2 2 9 8" xfId="31633"/>
    <cellStyle name="SAPBEXexcGood2 2 9_Other Benefits Allocation %" xfId="31634"/>
    <cellStyle name="SAPBEXexcGood2 2_401K Summary" xfId="31635"/>
    <cellStyle name="SAPBEXexcGood2 3" xfId="31636"/>
    <cellStyle name="SAPBEXexcGood2 3 10" xfId="31637"/>
    <cellStyle name="SAPBEXexcGood2 3 10 2" xfId="31638"/>
    <cellStyle name="SAPBEXexcGood2 3 10 2 2" xfId="31639"/>
    <cellStyle name="SAPBEXexcGood2 3 10 3" xfId="31640"/>
    <cellStyle name="SAPBEXexcGood2 3 11" xfId="31641"/>
    <cellStyle name="SAPBEXexcGood2 3 11 2" xfId="31642"/>
    <cellStyle name="SAPBEXexcGood2 3 11 2 2" xfId="31643"/>
    <cellStyle name="SAPBEXexcGood2 3 11 3" xfId="31644"/>
    <cellStyle name="SAPBEXexcGood2 3 12" xfId="31645"/>
    <cellStyle name="SAPBEXexcGood2 3 12 2" xfId="31646"/>
    <cellStyle name="SAPBEXexcGood2 3 13" xfId="31647"/>
    <cellStyle name="SAPBEXexcGood2 3 2" xfId="31648"/>
    <cellStyle name="SAPBEXexcGood2 3 2 2" xfId="31649"/>
    <cellStyle name="SAPBEXexcGood2 3 2 2 2" xfId="31650"/>
    <cellStyle name="SAPBEXexcGood2 3 2 2 2 2" xfId="31651"/>
    <cellStyle name="SAPBEXexcGood2 3 2 2 2 2 2" xfId="31652"/>
    <cellStyle name="SAPBEXexcGood2 3 2 2 2 2 2 2" xfId="31653"/>
    <cellStyle name="SAPBEXexcGood2 3 2 2 2 2 3" xfId="31654"/>
    <cellStyle name="SAPBEXexcGood2 3 2 2 2 3" xfId="31655"/>
    <cellStyle name="SAPBEXexcGood2 3 2 2 2 3 2" xfId="31656"/>
    <cellStyle name="SAPBEXexcGood2 3 2 2 2 3 2 2" xfId="31657"/>
    <cellStyle name="SAPBEXexcGood2 3 2 2 2 3 3" xfId="31658"/>
    <cellStyle name="SAPBEXexcGood2 3 2 2 2 4" xfId="31659"/>
    <cellStyle name="SAPBEXexcGood2 3 2 2 2 4 2" xfId="31660"/>
    <cellStyle name="SAPBEXexcGood2 3 2 2 2 5" xfId="31661"/>
    <cellStyle name="SAPBEXexcGood2 3 2 2 2 5 2" xfId="31662"/>
    <cellStyle name="SAPBEXexcGood2 3 2 2 2 6" xfId="31663"/>
    <cellStyle name="SAPBEXexcGood2 3 2 2 3" xfId="31664"/>
    <cellStyle name="SAPBEXexcGood2 3 2 2 3 2" xfId="31665"/>
    <cellStyle name="SAPBEXexcGood2 3 2 2 3 2 2" xfId="31666"/>
    <cellStyle name="SAPBEXexcGood2 3 2 2 3 2 2 2" xfId="31667"/>
    <cellStyle name="SAPBEXexcGood2 3 2 2 3 2 3" xfId="31668"/>
    <cellStyle name="SAPBEXexcGood2 3 2 2 3 3" xfId="31669"/>
    <cellStyle name="SAPBEXexcGood2 3 2 2 3 3 2" xfId="31670"/>
    <cellStyle name="SAPBEXexcGood2 3 2 2 3 3 2 2" xfId="31671"/>
    <cellStyle name="SAPBEXexcGood2 3 2 2 3 3 3" xfId="31672"/>
    <cellStyle name="SAPBEXexcGood2 3 2 2 3 4" xfId="31673"/>
    <cellStyle name="SAPBEXexcGood2 3 2 2 3 4 2" xfId="31674"/>
    <cellStyle name="SAPBEXexcGood2 3 2 2 3 5" xfId="31675"/>
    <cellStyle name="SAPBEXexcGood2 3 2 2 3 5 2" xfId="31676"/>
    <cellStyle name="SAPBEXexcGood2 3 2 2 3 6" xfId="31677"/>
    <cellStyle name="SAPBEXexcGood2 3 2 2 4" xfId="31678"/>
    <cellStyle name="SAPBEXexcGood2 3 2 2 4 2" xfId="31679"/>
    <cellStyle name="SAPBEXexcGood2 3 2 2 4 2 2" xfId="31680"/>
    <cellStyle name="SAPBEXexcGood2 3 2 2 4 2 2 2" xfId="31681"/>
    <cellStyle name="SAPBEXexcGood2 3 2 2 4 2 3" xfId="31682"/>
    <cellStyle name="SAPBEXexcGood2 3 2 2 4 3" xfId="31683"/>
    <cellStyle name="SAPBEXexcGood2 3 2 2 4 3 2" xfId="31684"/>
    <cellStyle name="SAPBEXexcGood2 3 2 2 4 3 2 2" xfId="31685"/>
    <cellStyle name="SAPBEXexcGood2 3 2 2 4 3 3" xfId="31686"/>
    <cellStyle name="SAPBEXexcGood2 3 2 2 4 4" xfId="31687"/>
    <cellStyle name="SAPBEXexcGood2 3 2 2 4 4 2" xfId="31688"/>
    <cellStyle name="SAPBEXexcGood2 3 2 2 4 5" xfId="31689"/>
    <cellStyle name="SAPBEXexcGood2 3 2 2 4 5 2" xfId="31690"/>
    <cellStyle name="SAPBEXexcGood2 3 2 2 4 6" xfId="31691"/>
    <cellStyle name="SAPBEXexcGood2 3 2 2 5" xfId="31692"/>
    <cellStyle name="SAPBEXexcGood2 3 2 2 5 2" xfId="31693"/>
    <cellStyle name="SAPBEXexcGood2 3 2 2 5 2 2" xfId="31694"/>
    <cellStyle name="SAPBEXexcGood2 3 2 2 5 3" xfId="31695"/>
    <cellStyle name="SAPBEXexcGood2 3 2 2 6" xfId="31696"/>
    <cellStyle name="SAPBEXexcGood2 3 2 2_Other Benefits Allocation %" xfId="31697"/>
    <cellStyle name="SAPBEXexcGood2 3 2 3" xfId="31698"/>
    <cellStyle name="SAPBEXexcGood2 3 2 3 2" xfId="31699"/>
    <cellStyle name="SAPBEXexcGood2 3 2 3 2 2" xfId="31700"/>
    <cellStyle name="SAPBEXexcGood2 3 2 3 2 2 2" xfId="31701"/>
    <cellStyle name="SAPBEXexcGood2 3 2 3 2 3" xfId="31702"/>
    <cellStyle name="SAPBEXexcGood2 3 2 3 3" xfId="31703"/>
    <cellStyle name="SAPBEXexcGood2 3 2 3 3 2" xfId="31704"/>
    <cellStyle name="SAPBEXexcGood2 3 2 3 3 2 2" xfId="31705"/>
    <cellStyle name="SAPBEXexcGood2 3 2 3 3 3" xfId="31706"/>
    <cellStyle name="SAPBEXexcGood2 3 2 3 4" xfId="31707"/>
    <cellStyle name="SAPBEXexcGood2 3 2 3 4 2" xfId="31708"/>
    <cellStyle name="SAPBEXexcGood2 3 2 3 5" xfId="31709"/>
    <cellStyle name="SAPBEXexcGood2 3 2 3 5 2" xfId="31710"/>
    <cellStyle name="SAPBEXexcGood2 3 2 3 6" xfId="31711"/>
    <cellStyle name="SAPBEXexcGood2 3 2 4" xfId="31712"/>
    <cellStyle name="SAPBEXexcGood2 3 2 4 2" xfId="31713"/>
    <cellStyle name="SAPBEXexcGood2 3 2 4 2 2" xfId="31714"/>
    <cellStyle name="SAPBEXexcGood2 3 2 4 2 2 2" xfId="31715"/>
    <cellStyle name="SAPBEXexcGood2 3 2 4 2 3" xfId="31716"/>
    <cellStyle name="SAPBEXexcGood2 3 2 4 3" xfId="31717"/>
    <cellStyle name="SAPBEXexcGood2 3 2 4 3 2" xfId="31718"/>
    <cellStyle name="SAPBEXexcGood2 3 2 4 3 2 2" xfId="31719"/>
    <cellStyle name="SAPBEXexcGood2 3 2 4 3 3" xfId="31720"/>
    <cellStyle name="SAPBEXexcGood2 3 2 4 4" xfId="31721"/>
    <cellStyle name="SAPBEXexcGood2 3 2 4 4 2" xfId="31722"/>
    <cellStyle name="SAPBEXexcGood2 3 2 4 5" xfId="31723"/>
    <cellStyle name="SAPBEXexcGood2 3 2 4 5 2" xfId="31724"/>
    <cellStyle name="SAPBEXexcGood2 3 2 4 6" xfId="31725"/>
    <cellStyle name="SAPBEXexcGood2 3 2 5" xfId="31726"/>
    <cellStyle name="SAPBEXexcGood2 3 2 5 2" xfId="31727"/>
    <cellStyle name="SAPBEXexcGood2 3 2 5 2 2" xfId="31728"/>
    <cellStyle name="SAPBEXexcGood2 3 2 5 2 2 2" xfId="31729"/>
    <cellStyle name="SAPBEXexcGood2 3 2 5 2 3" xfId="31730"/>
    <cellStyle name="SAPBEXexcGood2 3 2 5 3" xfId="31731"/>
    <cellStyle name="SAPBEXexcGood2 3 2 5 3 2" xfId="31732"/>
    <cellStyle name="SAPBEXexcGood2 3 2 5 3 2 2" xfId="31733"/>
    <cellStyle name="SAPBEXexcGood2 3 2 5 3 3" xfId="31734"/>
    <cellStyle name="SAPBEXexcGood2 3 2 5 4" xfId="31735"/>
    <cellStyle name="SAPBEXexcGood2 3 2 5 4 2" xfId="31736"/>
    <cellStyle name="SAPBEXexcGood2 3 2 5 5" xfId="31737"/>
    <cellStyle name="SAPBEXexcGood2 3 2 5 5 2" xfId="31738"/>
    <cellStyle name="SAPBEXexcGood2 3 2 5 6" xfId="31739"/>
    <cellStyle name="SAPBEXexcGood2 3 2 6" xfId="31740"/>
    <cellStyle name="SAPBEXexcGood2 3 2 6 2" xfId="31741"/>
    <cellStyle name="SAPBEXexcGood2 3 2 6 2 2" xfId="31742"/>
    <cellStyle name="SAPBEXexcGood2 3 2 6 2 3" xfId="31743"/>
    <cellStyle name="SAPBEXexcGood2 3 2 6 3" xfId="31744"/>
    <cellStyle name="SAPBEXexcGood2 3 2 6 4" xfId="31745"/>
    <cellStyle name="SAPBEXexcGood2 3 2 7" xfId="31746"/>
    <cellStyle name="SAPBEXexcGood2 3 2 7 2" xfId="31747"/>
    <cellStyle name="SAPBEXexcGood2 3 2 7 3" xfId="31748"/>
    <cellStyle name="SAPBEXexcGood2 3 2 8" xfId="31749"/>
    <cellStyle name="SAPBEXexcGood2 3 2 9" xfId="31750"/>
    <cellStyle name="SAPBEXexcGood2 3 2_Other Benefits Allocation %" xfId="31751"/>
    <cellStyle name="SAPBEXexcGood2 3 3" xfId="31752"/>
    <cellStyle name="SAPBEXexcGood2 3 3 2" xfId="31753"/>
    <cellStyle name="SAPBEXexcGood2 3 3 2 2" xfId="31754"/>
    <cellStyle name="SAPBEXexcGood2 3 3 2 2 2" xfId="31755"/>
    <cellStyle name="SAPBEXexcGood2 3 3 2 2 3" xfId="31756"/>
    <cellStyle name="SAPBEXexcGood2 3 3 2 3" xfId="31757"/>
    <cellStyle name="SAPBEXexcGood2 3 3 2 4" xfId="31758"/>
    <cellStyle name="SAPBEXexcGood2 3 3 3" xfId="31759"/>
    <cellStyle name="SAPBEXexcGood2 3 3 3 2" xfId="31760"/>
    <cellStyle name="SAPBEXexcGood2 3 3 3 2 2" xfId="31761"/>
    <cellStyle name="SAPBEXexcGood2 3 3 3 2 3" xfId="31762"/>
    <cellStyle name="SAPBEXexcGood2 3 3 3 3" xfId="31763"/>
    <cellStyle name="SAPBEXexcGood2 3 3 3 4" xfId="31764"/>
    <cellStyle name="SAPBEXexcGood2 3 3 4" xfId="31765"/>
    <cellStyle name="SAPBEXexcGood2 3 3 4 2" xfId="31766"/>
    <cellStyle name="SAPBEXexcGood2 3 3 4 2 2" xfId="31767"/>
    <cellStyle name="SAPBEXexcGood2 3 3 4 2 3" xfId="31768"/>
    <cellStyle name="SAPBEXexcGood2 3 3 4 3" xfId="31769"/>
    <cellStyle name="SAPBEXexcGood2 3 3 4 4" xfId="31770"/>
    <cellStyle name="SAPBEXexcGood2 3 3 5" xfId="31771"/>
    <cellStyle name="SAPBEXexcGood2 3 3 5 2" xfId="31772"/>
    <cellStyle name="SAPBEXexcGood2 3 3 5 2 2" xfId="31773"/>
    <cellStyle name="SAPBEXexcGood2 3 3 5 2 3" xfId="31774"/>
    <cellStyle name="SAPBEXexcGood2 3 3 5 3" xfId="31775"/>
    <cellStyle name="SAPBEXexcGood2 3 3 5 4" xfId="31776"/>
    <cellStyle name="SAPBEXexcGood2 3 3 6" xfId="31777"/>
    <cellStyle name="SAPBEXexcGood2 3 3 6 2" xfId="31778"/>
    <cellStyle name="SAPBEXexcGood2 3 3 6 2 2" xfId="31779"/>
    <cellStyle name="SAPBEXexcGood2 3 3 6 2 3" xfId="31780"/>
    <cellStyle name="SAPBEXexcGood2 3 3 6 3" xfId="31781"/>
    <cellStyle name="SAPBEXexcGood2 3 3 6 4" xfId="31782"/>
    <cellStyle name="SAPBEXexcGood2 3 3 7" xfId="31783"/>
    <cellStyle name="SAPBEXexcGood2 3 3 7 2" xfId="31784"/>
    <cellStyle name="SAPBEXexcGood2 3 3 7 3" xfId="31785"/>
    <cellStyle name="SAPBEXexcGood2 3 3 8" xfId="31786"/>
    <cellStyle name="SAPBEXexcGood2 3 3 9" xfId="31787"/>
    <cellStyle name="SAPBEXexcGood2 3 4" xfId="31788"/>
    <cellStyle name="SAPBEXexcGood2 3 4 2" xfId="31789"/>
    <cellStyle name="SAPBEXexcGood2 3 4 2 2" xfId="31790"/>
    <cellStyle name="SAPBEXexcGood2 3 4 2 2 2" xfId="31791"/>
    <cellStyle name="SAPBEXexcGood2 3 4 2 2 2 2" xfId="31792"/>
    <cellStyle name="SAPBEXexcGood2 3 4 2 2 3" xfId="31793"/>
    <cellStyle name="SAPBEXexcGood2 3 4 2 3" xfId="31794"/>
    <cellStyle name="SAPBEXexcGood2 3 4 2 3 2" xfId="31795"/>
    <cellStyle name="SAPBEXexcGood2 3 4 2 3 2 2" xfId="31796"/>
    <cellStyle name="SAPBEXexcGood2 3 4 2 3 3" xfId="31797"/>
    <cellStyle name="SAPBEXexcGood2 3 4 2 4" xfId="31798"/>
    <cellStyle name="SAPBEXexcGood2 3 4 2 4 2" xfId="31799"/>
    <cellStyle name="SAPBEXexcGood2 3 4 2 5" xfId="31800"/>
    <cellStyle name="SAPBEXexcGood2 3 4 2 5 2" xfId="31801"/>
    <cellStyle name="SAPBEXexcGood2 3 4 2 6" xfId="31802"/>
    <cellStyle name="SAPBEXexcGood2 3 4 3" xfId="31803"/>
    <cellStyle name="SAPBEXexcGood2 3 4 3 2" xfId="31804"/>
    <cellStyle name="SAPBEXexcGood2 3 4 3 2 2" xfId="31805"/>
    <cellStyle name="SAPBEXexcGood2 3 4 3 2 2 2" xfId="31806"/>
    <cellStyle name="SAPBEXexcGood2 3 4 3 2 3" xfId="31807"/>
    <cellStyle name="SAPBEXexcGood2 3 4 3 3" xfId="31808"/>
    <cellStyle name="SAPBEXexcGood2 3 4 3 3 2" xfId="31809"/>
    <cellStyle name="SAPBEXexcGood2 3 4 3 3 2 2" xfId="31810"/>
    <cellStyle name="SAPBEXexcGood2 3 4 3 3 3" xfId="31811"/>
    <cellStyle name="SAPBEXexcGood2 3 4 3 4" xfId="31812"/>
    <cellStyle name="SAPBEXexcGood2 3 4 3 4 2" xfId="31813"/>
    <cellStyle name="SAPBEXexcGood2 3 4 3 5" xfId="31814"/>
    <cellStyle name="SAPBEXexcGood2 3 4 3 5 2" xfId="31815"/>
    <cellStyle name="SAPBEXexcGood2 3 4 3 6" xfId="31816"/>
    <cellStyle name="SAPBEXexcGood2 3 4 4" xfId="31817"/>
    <cellStyle name="SAPBEXexcGood2 3 4 4 2" xfId="31818"/>
    <cellStyle name="SAPBEXexcGood2 3 4 4 2 2" xfId="31819"/>
    <cellStyle name="SAPBEXexcGood2 3 4 4 2 3" xfId="31820"/>
    <cellStyle name="SAPBEXexcGood2 3 4 4 3" xfId="31821"/>
    <cellStyle name="SAPBEXexcGood2 3 4 4 4" xfId="31822"/>
    <cellStyle name="SAPBEXexcGood2 3 4 5" xfId="31823"/>
    <cellStyle name="SAPBEXexcGood2 3 4 5 2" xfId="31824"/>
    <cellStyle name="SAPBEXexcGood2 3 4 5 2 2" xfId="31825"/>
    <cellStyle name="SAPBEXexcGood2 3 4 5 2 3" xfId="31826"/>
    <cellStyle name="SAPBEXexcGood2 3 4 5 3" xfId="31827"/>
    <cellStyle name="SAPBEXexcGood2 3 4 5 4" xfId="31828"/>
    <cellStyle name="SAPBEXexcGood2 3 4 6" xfId="31829"/>
    <cellStyle name="SAPBEXexcGood2 3 4 6 2" xfId="31830"/>
    <cellStyle name="SAPBEXexcGood2 3 4 6 2 2" xfId="31831"/>
    <cellStyle name="SAPBEXexcGood2 3 4 6 2 3" xfId="31832"/>
    <cellStyle name="SAPBEXexcGood2 3 4 6 3" xfId="31833"/>
    <cellStyle name="SAPBEXexcGood2 3 4 6 4" xfId="31834"/>
    <cellStyle name="SAPBEXexcGood2 3 4 7" xfId="31835"/>
    <cellStyle name="SAPBEXexcGood2 3 4 7 2" xfId="31836"/>
    <cellStyle name="SAPBEXexcGood2 3 4 7 3" xfId="31837"/>
    <cellStyle name="SAPBEXexcGood2 3 4 8" xfId="31838"/>
    <cellStyle name="SAPBEXexcGood2 3 4 9" xfId="31839"/>
    <cellStyle name="SAPBEXexcGood2 3 4_Other Benefits Allocation %" xfId="31840"/>
    <cellStyle name="SAPBEXexcGood2 3 5" xfId="31841"/>
    <cellStyle name="SAPBEXexcGood2 3 5 2" xfId="31842"/>
    <cellStyle name="SAPBEXexcGood2 3 5 2 2" xfId="31843"/>
    <cellStyle name="SAPBEXexcGood2 3 5 2 2 2" xfId="31844"/>
    <cellStyle name="SAPBEXexcGood2 3 5 2 3" xfId="31845"/>
    <cellStyle name="SAPBEXexcGood2 3 5 3" xfId="31846"/>
    <cellStyle name="SAPBEXexcGood2 3 5 3 2" xfId="31847"/>
    <cellStyle name="SAPBEXexcGood2 3 5 3 2 2" xfId="31848"/>
    <cellStyle name="SAPBEXexcGood2 3 5 3 3" xfId="31849"/>
    <cellStyle name="SAPBEXexcGood2 3 5 4" xfId="31850"/>
    <cellStyle name="SAPBEXexcGood2 3 5 4 2" xfId="31851"/>
    <cellStyle name="SAPBEXexcGood2 3 5 5" xfId="31852"/>
    <cellStyle name="SAPBEXexcGood2 3 5 5 2" xfId="31853"/>
    <cellStyle name="SAPBEXexcGood2 3 5 6" xfId="31854"/>
    <cellStyle name="SAPBEXexcGood2 3 6" xfId="31855"/>
    <cellStyle name="SAPBEXexcGood2 3 6 2" xfId="31856"/>
    <cellStyle name="SAPBEXexcGood2 3 6 2 2" xfId="31857"/>
    <cellStyle name="SAPBEXexcGood2 3 6 2 2 2" xfId="31858"/>
    <cellStyle name="SAPBEXexcGood2 3 6 2 3" xfId="31859"/>
    <cellStyle name="SAPBEXexcGood2 3 6 3" xfId="31860"/>
    <cellStyle name="SAPBEXexcGood2 3 6 3 2" xfId="31861"/>
    <cellStyle name="SAPBEXexcGood2 3 6 3 2 2" xfId="31862"/>
    <cellStyle name="SAPBEXexcGood2 3 6 3 3" xfId="31863"/>
    <cellStyle name="SAPBEXexcGood2 3 6 4" xfId="31864"/>
    <cellStyle name="SAPBEXexcGood2 3 6 4 2" xfId="31865"/>
    <cellStyle name="SAPBEXexcGood2 3 6 5" xfId="31866"/>
    <cellStyle name="SAPBEXexcGood2 3 6 5 2" xfId="31867"/>
    <cellStyle name="SAPBEXexcGood2 3 6 6" xfId="31868"/>
    <cellStyle name="SAPBEXexcGood2 3 7" xfId="31869"/>
    <cellStyle name="SAPBEXexcGood2 3 7 2" xfId="31870"/>
    <cellStyle name="SAPBEXexcGood2 3 7 2 2" xfId="31871"/>
    <cellStyle name="SAPBEXexcGood2 3 7 2 2 2" xfId="31872"/>
    <cellStyle name="SAPBEXexcGood2 3 7 2 3" xfId="31873"/>
    <cellStyle name="SAPBEXexcGood2 3 7 3" xfId="31874"/>
    <cellStyle name="SAPBEXexcGood2 3 7 3 2" xfId="31875"/>
    <cellStyle name="SAPBEXexcGood2 3 7 3 2 2" xfId="31876"/>
    <cellStyle name="SAPBEXexcGood2 3 7 3 3" xfId="31877"/>
    <cellStyle name="SAPBEXexcGood2 3 7 4" xfId="31878"/>
    <cellStyle name="SAPBEXexcGood2 3 7 4 2" xfId="31879"/>
    <cellStyle name="SAPBEXexcGood2 3 7 5" xfId="31880"/>
    <cellStyle name="SAPBEXexcGood2 3 7 5 2" xfId="31881"/>
    <cellStyle name="SAPBEXexcGood2 3 7 6" xfId="31882"/>
    <cellStyle name="SAPBEXexcGood2 3 8" xfId="31883"/>
    <cellStyle name="SAPBEXexcGood2 3 8 2" xfId="31884"/>
    <cellStyle name="SAPBEXexcGood2 3 8 2 2" xfId="31885"/>
    <cellStyle name="SAPBEXexcGood2 3 8 2 3" xfId="31886"/>
    <cellStyle name="SAPBEXexcGood2 3 8 3" xfId="31887"/>
    <cellStyle name="SAPBEXexcGood2 3 8 4" xfId="31888"/>
    <cellStyle name="SAPBEXexcGood2 3 9" xfId="31889"/>
    <cellStyle name="SAPBEXexcGood2 3 9 2" xfId="31890"/>
    <cellStyle name="SAPBEXexcGood2 3 9 2 2" xfId="31891"/>
    <cellStyle name="SAPBEXexcGood2 3 9 2 3" xfId="31892"/>
    <cellStyle name="SAPBEXexcGood2 3 9 3" xfId="31893"/>
    <cellStyle name="SAPBEXexcGood2 3 9 4" xfId="31894"/>
    <cellStyle name="SAPBEXexcGood2 3_401K Summary" xfId="31895"/>
    <cellStyle name="SAPBEXexcGood2 4" xfId="31896"/>
    <cellStyle name="SAPBEXexcGood2 4 10" xfId="31897"/>
    <cellStyle name="SAPBEXexcGood2 4 10 2" xfId="31898"/>
    <cellStyle name="SAPBEXexcGood2 4 10 2 2" xfId="31899"/>
    <cellStyle name="SAPBEXexcGood2 4 10 3" xfId="31900"/>
    <cellStyle name="SAPBEXexcGood2 4 11" xfId="31901"/>
    <cellStyle name="SAPBEXexcGood2 4 11 2" xfId="31902"/>
    <cellStyle name="SAPBEXexcGood2 4 11 2 2" xfId="31903"/>
    <cellStyle name="SAPBEXexcGood2 4 11 3" xfId="31904"/>
    <cellStyle name="SAPBEXexcGood2 4 12" xfId="31905"/>
    <cellStyle name="SAPBEXexcGood2 4 12 2" xfId="31906"/>
    <cellStyle name="SAPBEXexcGood2 4 13" xfId="31907"/>
    <cellStyle name="SAPBEXexcGood2 4 2" xfId="31908"/>
    <cellStyle name="SAPBEXexcGood2 4 2 2" xfId="31909"/>
    <cellStyle name="SAPBEXexcGood2 4 2 2 2" xfId="31910"/>
    <cellStyle name="SAPBEXexcGood2 4 2 2 3" xfId="31911"/>
    <cellStyle name="SAPBEXexcGood2 4 2 3" xfId="31912"/>
    <cellStyle name="SAPBEXexcGood2 4 2 4" xfId="31913"/>
    <cellStyle name="SAPBEXexcGood2 4 2_Other Benefits Allocation %" xfId="31914"/>
    <cellStyle name="SAPBEXexcGood2 4 3" xfId="31915"/>
    <cellStyle name="SAPBEXexcGood2 4 3 2" xfId="31916"/>
    <cellStyle name="SAPBEXexcGood2 4 3 2 2" xfId="31917"/>
    <cellStyle name="SAPBEXexcGood2 4 3 2 2 2" xfId="31918"/>
    <cellStyle name="SAPBEXexcGood2 4 3 2 2 2 2" xfId="31919"/>
    <cellStyle name="SAPBEXexcGood2 4 3 2 2 3" xfId="31920"/>
    <cellStyle name="SAPBEXexcGood2 4 3 2 3" xfId="31921"/>
    <cellStyle name="SAPBEXexcGood2 4 3 2 3 2" xfId="31922"/>
    <cellStyle name="SAPBEXexcGood2 4 3 2 3 2 2" xfId="31923"/>
    <cellStyle name="SAPBEXexcGood2 4 3 2 3 3" xfId="31924"/>
    <cellStyle name="SAPBEXexcGood2 4 3 2 4" xfId="31925"/>
    <cellStyle name="SAPBEXexcGood2 4 3 2 4 2" xfId="31926"/>
    <cellStyle name="SAPBEXexcGood2 4 3 2 5" xfId="31927"/>
    <cellStyle name="SAPBEXexcGood2 4 3 2 5 2" xfId="31928"/>
    <cellStyle name="SAPBEXexcGood2 4 3 2 6" xfId="31929"/>
    <cellStyle name="SAPBEXexcGood2 4 3 3" xfId="31930"/>
    <cellStyle name="SAPBEXexcGood2 4 3 3 2" xfId="31931"/>
    <cellStyle name="SAPBEXexcGood2 4 3 3 2 2" xfId="31932"/>
    <cellStyle name="SAPBEXexcGood2 4 3 3 2 2 2" xfId="31933"/>
    <cellStyle name="SAPBEXexcGood2 4 3 3 2 3" xfId="31934"/>
    <cellStyle name="SAPBEXexcGood2 4 3 3 3" xfId="31935"/>
    <cellStyle name="SAPBEXexcGood2 4 3 3 3 2" xfId="31936"/>
    <cellStyle name="SAPBEXexcGood2 4 3 3 3 2 2" xfId="31937"/>
    <cellStyle name="SAPBEXexcGood2 4 3 3 3 3" xfId="31938"/>
    <cellStyle name="SAPBEXexcGood2 4 3 3 4" xfId="31939"/>
    <cellStyle name="SAPBEXexcGood2 4 3 3 4 2" xfId="31940"/>
    <cellStyle name="SAPBEXexcGood2 4 3 3 5" xfId="31941"/>
    <cellStyle name="SAPBEXexcGood2 4 3 3 5 2" xfId="31942"/>
    <cellStyle name="SAPBEXexcGood2 4 3 3 6" xfId="31943"/>
    <cellStyle name="SAPBEXexcGood2 4 3 4" xfId="31944"/>
    <cellStyle name="SAPBEXexcGood2 4 3 4 2" xfId="31945"/>
    <cellStyle name="SAPBEXexcGood2 4 3 4 2 2" xfId="31946"/>
    <cellStyle name="SAPBEXexcGood2 4 3 4 3" xfId="31947"/>
    <cellStyle name="SAPBEXexcGood2 4 3 5" xfId="31948"/>
    <cellStyle name="SAPBEXexcGood2 4 3 5 2" xfId="31949"/>
    <cellStyle name="SAPBEXexcGood2 4 3 5 2 2" xfId="31950"/>
    <cellStyle name="SAPBEXexcGood2 4 3 5 3" xfId="31951"/>
    <cellStyle name="SAPBEXexcGood2 4 3 6" xfId="31952"/>
    <cellStyle name="SAPBEXexcGood2 4 3 6 2" xfId="31953"/>
    <cellStyle name="SAPBEXexcGood2 4 3 7" xfId="31954"/>
    <cellStyle name="SAPBEXexcGood2 4 3 7 2" xfId="31955"/>
    <cellStyle name="SAPBEXexcGood2 4 3 8" xfId="31956"/>
    <cellStyle name="SAPBEXexcGood2 4 3_Other Benefits Allocation %" xfId="31957"/>
    <cellStyle name="SAPBEXexcGood2 4 4" xfId="31958"/>
    <cellStyle name="SAPBEXexcGood2 4 4 2" xfId="31959"/>
    <cellStyle name="SAPBEXexcGood2 4 4 2 2" xfId="31960"/>
    <cellStyle name="SAPBEXexcGood2 4 4 2 3" xfId="31961"/>
    <cellStyle name="SAPBEXexcGood2 4 4 3" xfId="31962"/>
    <cellStyle name="SAPBEXexcGood2 4 4 4" xfId="31963"/>
    <cellStyle name="SAPBEXexcGood2 4 5" xfId="31964"/>
    <cellStyle name="SAPBEXexcGood2 4 5 2" xfId="31965"/>
    <cellStyle name="SAPBEXexcGood2 4 5 2 2" xfId="31966"/>
    <cellStyle name="SAPBEXexcGood2 4 5 2 3" xfId="31967"/>
    <cellStyle name="SAPBEXexcGood2 4 5 3" xfId="31968"/>
    <cellStyle name="SAPBEXexcGood2 4 5 4" xfId="31969"/>
    <cellStyle name="SAPBEXexcGood2 4 6" xfId="31970"/>
    <cellStyle name="SAPBEXexcGood2 4 6 2" xfId="31971"/>
    <cellStyle name="SAPBEXexcGood2 4 6 2 2" xfId="31972"/>
    <cellStyle name="SAPBEXexcGood2 4 6 2 3" xfId="31973"/>
    <cellStyle name="SAPBEXexcGood2 4 6 3" xfId="31974"/>
    <cellStyle name="SAPBEXexcGood2 4 6 4" xfId="31975"/>
    <cellStyle name="SAPBEXexcGood2 4 7" xfId="31976"/>
    <cellStyle name="SAPBEXexcGood2 4 7 2" xfId="31977"/>
    <cellStyle name="SAPBEXexcGood2 4 7 2 2" xfId="31978"/>
    <cellStyle name="SAPBEXexcGood2 4 7 3" xfId="31979"/>
    <cellStyle name="SAPBEXexcGood2 4 8" xfId="31980"/>
    <cellStyle name="SAPBEXexcGood2 4 8 2" xfId="31981"/>
    <cellStyle name="SAPBEXexcGood2 4 8 2 2" xfId="31982"/>
    <cellStyle name="SAPBEXexcGood2 4 8 3" xfId="31983"/>
    <cellStyle name="SAPBEXexcGood2 4 9" xfId="31984"/>
    <cellStyle name="SAPBEXexcGood2 4 9 2" xfId="31985"/>
    <cellStyle name="SAPBEXexcGood2 4 9 2 2" xfId="31986"/>
    <cellStyle name="SAPBEXexcGood2 4 9 3" xfId="31987"/>
    <cellStyle name="SAPBEXexcGood2 4_401K Summary" xfId="31988"/>
    <cellStyle name="SAPBEXexcGood2 5" xfId="31989"/>
    <cellStyle name="SAPBEXexcGood2 5 2" xfId="31990"/>
    <cellStyle name="SAPBEXexcGood2 5 2 2" xfId="31991"/>
    <cellStyle name="SAPBEXexcGood2 5 2 2 2" xfId="31992"/>
    <cellStyle name="SAPBEXexcGood2 5 2 2 3" xfId="31993"/>
    <cellStyle name="SAPBEXexcGood2 5 2 3" xfId="31994"/>
    <cellStyle name="SAPBEXexcGood2 5 2 4" xfId="31995"/>
    <cellStyle name="SAPBEXexcGood2 5 3" xfId="31996"/>
    <cellStyle name="SAPBEXexcGood2 5 3 2" xfId="31997"/>
    <cellStyle name="SAPBEXexcGood2 5 3 2 2" xfId="31998"/>
    <cellStyle name="SAPBEXexcGood2 5 3 2 3" xfId="31999"/>
    <cellStyle name="SAPBEXexcGood2 5 3 3" xfId="32000"/>
    <cellStyle name="SAPBEXexcGood2 5 3 4" xfId="32001"/>
    <cellStyle name="SAPBEXexcGood2 5 4" xfId="32002"/>
    <cellStyle name="SAPBEXexcGood2 5 4 2" xfId="32003"/>
    <cellStyle name="SAPBEXexcGood2 5 4 2 2" xfId="32004"/>
    <cellStyle name="SAPBEXexcGood2 5 4 2 3" xfId="32005"/>
    <cellStyle name="SAPBEXexcGood2 5 4 3" xfId="32006"/>
    <cellStyle name="SAPBEXexcGood2 5 4 4" xfId="32007"/>
    <cellStyle name="SAPBEXexcGood2 5 5" xfId="32008"/>
    <cellStyle name="SAPBEXexcGood2 5 5 2" xfId="32009"/>
    <cellStyle name="SAPBEXexcGood2 5 5 2 2" xfId="32010"/>
    <cellStyle name="SAPBEXexcGood2 5 5 2 3" xfId="32011"/>
    <cellStyle name="SAPBEXexcGood2 5 5 3" xfId="32012"/>
    <cellStyle name="SAPBEXexcGood2 5 5 4" xfId="32013"/>
    <cellStyle name="SAPBEXexcGood2 5 6" xfId="32014"/>
    <cellStyle name="SAPBEXexcGood2 5 6 2" xfId="32015"/>
    <cellStyle name="SAPBEXexcGood2 5 6 2 2" xfId="32016"/>
    <cellStyle name="SAPBEXexcGood2 5 6 2 3" xfId="32017"/>
    <cellStyle name="SAPBEXexcGood2 5 6 3" xfId="32018"/>
    <cellStyle name="SAPBEXexcGood2 5 6 4" xfId="32019"/>
    <cellStyle name="SAPBEXexcGood2 5 7" xfId="32020"/>
    <cellStyle name="SAPBEXexcGood2 5 7 2" xfId="32021"/>
    <cellStyle name="SAPBEXexcGood2 5 7 3" xfId="32022"/>
    <cellStyle name="SAPBEXexcGood2 5 8" xfId="32023"/>
    <cellStyle name="SAPBEXexcGood2 5 9" xfId="32024"/>
    <cellStyle name="SAPBEXexcGood2 5_Other Benefits Allocation %" xfId="32025"/>
    <cellStyle name="SAPBEXexcGood2 6" xfId="32026"/>
    <cellStyle name="SAPBEXexcGood2 6 2" xfId="32027"/>
    <cellStyle name="SAPBEXexcGood2 6 2 2" xfId="32028"/>
    <cellStyle name="SAPBEXexcGood2 6 2 2 2" xfId="32029"/>
    <cellStyle name="SAPBEXexcGood2 6 2 2 3" xfId="32030"/>
    <cellStyle name="SAPBEXexcGood2 6 2 3" xfId="32031"/>
    <cellStyle name="SAPBEXexcGood2 6 2 4" xfId="32032"/>
    <cellStyle name="SAPBEXexcGood2 6 3" xfId="32033"/>
    <cellStyle name="SAPBEXexcGood2 6 3 2" xfId="32034"/>
    <cellStyle name="SAPBEXexcGood2 6 3 2 2" xfId="32035"/>
    <cellStyle name="SAPBEXexcGood2 6 3 2 3" xfId="32036"/>
    <cellStyle name="SAPBEXexcGood2 6 3 3" xfId="32037"/>
    <cellStyle name="SAPBEXexcGood2 6 3 4" xfId="32038"/>
    <cellStyle name="SAPBEXexcGood2 6 4" xfId="32039"/>
    <cellStyle name="SAPBEXexcGood2 6 4 2" xfId="32040"/>
    <cellStyle name="SAPBEXexcGood2 6 4 2 2" xfId="32041"/>
    <cellStyle name="SAPBEXexcGood2 6 4 2 3" xfId="32042"/>
    <cellStyle name="SAPBEXexcGood2 6 4 3" xfId="32043"/>
    <cellStyle name="SAPBEXexcGood2 6 4 4" xfId="32044"/>
    <cellStyle name="SAPBEXexcGood2 6 5" xfId="32045"/>
    <cellStyle name="SAPBEXexcGood2 6 5 2" xfId="32046"/>
    <cellStyle name="SAPBEXexcGood2 6 5 2 2" xfId="32047"/>
    <cellStyle name="SAPBEXexcGood2 6 5 2 3" xfId="32048"/>
    <cellStyle name="SAPBEXexcGood2 6 5 3" xfId="32049"/>
    <cellStyle name="SAPBEXexcGood2 6 5 4" xfId="32050"/>
    <cellStyle name="SAPBEXexcGood2 6 6" xfId="32051"/>
    <cellStyle name="SAPBEXexcGood2 6 6 2" xfId="32052"/>
    <cellStyle name="SAPBEXexcGood2 6 6 2 2" xfId="32053"/>
    <cellStyle name="SAPBEXexcGood2 6 6 2 3" xfId="32054"/>
    <cellStyle name="SAPBEXexcGood2 6 6 3" xfId="32055"/>
    <cellStyle name="SAPBEXexcGood2 6 6 4" xfId="32056"/>
    <cellStyle name="SAPBEXexcGood2 6 7" xfId="32057"/>
    <cellStyle name="SAPBEXexcGood2 6 7 2" xfId="32058"/>
    <cellStyle name="SAPBEXexcGood2 6 7 3" xfId="32059"/>
    <cellStyle name="SAPBEXexcGood2 6 8" xfId="32060"/>
    <cellStyle name="SAPBEXexcGood2 6 9" xfId="32061"/>
    <cellStyle name="SAPBEXexcGood2 6_Other Benefits Allocation %" xfId="32062"/>
    <cellStyle name="SAPBEXexcGood2 7" xfId="32063"/>
    <cellStyle name="SAPBEXexcGood2 7 2" xfId="32064"/>
    <cellStyle name="SAPBEXexcGood2 7 2 2" xfId="32065"/>
    <cellStyle name="SAPBEXexcGood2 7 2 3" xfId="32066"/>
    <cellStyle name="SAPBEXexcGood2 7 3" xfId="32067"/>
    <cellStyle name="SAPBEXexcGood2 7 4" xfId="32068"/>
    <cellStyle name="SAPBEXexcGood2 7_Other Benefits Allocation %" xfId="32069"/>
    <cellStyle name="SAPBEXexcGood2 8" xfId="32070"/>
    <cellStyle name="SAPBEXexcGood2 8 2" xfId="32071"/>
    <cellStyle name="SAPBEXexcGood2 8 2 2" xfId="32072"/>
    <cellStyle name="SAPBEXexcGood2 8 2 3" xfId="32073"/>
    <cellStyle name="SAPBEXexcGood2 8 3" xfId="32074"/>
    <cellStyle name="SAPBEXexcGood2 8 4" xfId="32075"/>
    <cellStyle name="SAPBEXexcGood2 8_Other Benefits Allocation %" xfId="32076"/>
    <cellStyle name="SAPBEXexcGood2 9" xfId="32077"/>
    <cellStyle name="SAPBEXexcGood2 9 2" xfId="32078"/>
    <cellStyle name="SAPBEXexcGood2 9 2 2" xfId="32079"/>
    <cellStyle name="SAPBEXexcGood2 9 2 2 2" xfId="32080"/>
    <cellStyle name="SAPBEXexcGood2 9 2 2 2 2" xfId="32081"/>
    <cellStyle name="SAPBEXexcGood2 9 2 2 3" xfId="32082"/>
    <cellStyle name="SAPBEXexcGood2 9 2 3" xfId="32083"/>
    <cellStyle name="SAPBEXexcGood2 9 2 3 2" xfId="32084"/>
    <cellStyle name="SAPBEXexcGood2 9 2 3 2 2" xfId="32085"/>
    <cellStyle name="SAPBEXexcGood2 9 2 3 3" xfId="32086"/>
    <cellStyle name="SAPBEXexcGood2 9 2 4" xfId="32087"/>
    <cellStyle name="SAPBEXexcGood2 9 2 4 2" xfId="32088"/>
    <cellStyle name="SAPBEXexcGood2 9 2 5" xfId="32089"/>
    <cellStyle name="SAPBEXexcGood2 9 2 5 2" xfId="32090"/>
    <cellStyle name="SAPBEXexcGood2 9 2 6" xfId="32091"/>
    <cellStyle name="SAPBEXexcGood2 9 3" xfId="32092"/>
    <cellStyle name="SAPBEXexcGood2 9 3 2" xfId="32093"/>
    <cellStyle name="SAPBEXexcGood2 9 3 2 2" xfId="32094"/>
    <cellStyle name="SAPBEXexcGood2 9 3 2 2 2" xfId="32095"/>
    <cellStyle name="SAPBEXexcGood2 9 3 2 3" xfId="32096"/>
    <cellStyle name="SAPBEXexcGood2 9 3 3" xfId="32097"/>
    <cellStyle name="SAPBEXexcGood2 9 3 3 2" xfId="32098"/>
    <cellStyle name="SAPBEXexcGood2 9 3 3 2 2" xfId="32099"/>
    <cellStyle name="SAPBEXexcGood2 9 3 3 3" xfId="32100"/>
    <cellStyle name="SAPBEXexcGood2 9 3 4" xfId="32101"/>
    <cellStyle name="SAPBEXexcGood2 9 3 4 2" xfId="32102"/>
    <cellStyle name="SAPBEXexcGood2 9 3 5" xfId="32103"/>
    <cellStyle name="SAPBEXexcGood2 9 3 5 2" xfId="32104"/>
    <cellStyle name="SAPBEXexcGood2 9 3 6" xfId="32105"/>
    <cellStyle name="SAPBEXexcGood2 9 4" xfId="32106"/>
    <cellStyle name="SAPBEXexcGood2 9 4 2" xfId="32107"/>
    <cellStyle name="SAPBEXexcGood2 9 4 2 2" xfId="32108"/>
    <cellStyle name="SAPBEXexcGood2 9 4 3" xfId="32109"/>
    <cellStyle name="SAPBEXexcGood2 9 5" xfId="32110"/>
    <cellStyle name="SAPBEXexcGood2 9 5 2" xfId="32111"/>
    <cellStyle name="SAPBEXexcGood2 9 5 2 2" xfId="32112"/>
    <cellStyle name="SAPBEXexcGood2 9 5 3" xfId="32113"/>
    <cellStyle name="SAPBEXexcGood2 9 6" xfId="32114"/>
    <cellStyle name="SAPBEXexcGood2 9 6 2" xfId="32115"/>
    <cellStyle name="SAPBEXexcGood2 9 7" xfId="32116"/>
    <cellStyle name="SAPBEXexcGood2 9 7 2" xfId="32117"/>
    <cellStyle name="SAPBEXexcGood2 9 8" xfId="32118"/>
    <cellStyle name="SAPBEXexcGood2 9_Other Benefits Allocation %" xfId="32119"/>
    <cellStyle name="SAPBEXexcGood2_2016-18 Budget Payroll" xfId="32120"/>
    <cellStyle name="SAPBEXexcGood3" xfId="32121"/>
    <cellStyle name="SAPBEXexcGood3 10" xfId="32122"/>
    <cellStyle name="SAPBEXexcGood3 10 2" xfId="32123"/>
    <cellStyle name="SAPBEXexcGood3 10 2 2" xfId="32124"/>
    <cellStyle name="SAPBEXexcGood3 10 2 2 2" xfId="32125"/>
    <cellStyle name="SAPBEXexcGood3 10 2 3" xfId="32126"/>
    <cellStyle name="SAPBEXexcGood3 10 3" xfId="32127"/>
    <cellStyle name="SAPBEXexcGood3 10 3 2" xfId="32128"/>
    <cellStyle name="SAPBEXexcGood3 10 3 2 2" xfId="32129"/>
    <cellStyle name="SAPBEXexcGood3 10 3 3" xfId="32130"/>
    <cellStyle name="SAPBEXexcGood3 10 4" xfId="32131"/>
    <cellStyle name="SAPBEXexcGood3 10 4 2" xfId="32132"/>
    <cellStyle name="SAPBEXexcGood3 10 5" xfId="32133"/>
    <cellStyle name="SAPBEXexcGood3 10 5 2" xfId="32134"/>
    <cellStyle name="SAPBEXexcGood3 10 6" xfId="32135"/>
    <cellStyle name="SAPBEXexcGood3 11" xfId="32136"/>
    <cellStyle name="SAPBEXexcGood3 11 2" xfId="32137"/>
    <cellStyle name="SAPBEXexcGood3 11 2 2" xfId="32138"/>
    <cellStyle name="SAPBEXexcGood3 11 2 2 2" xfId="32139"/>
    <cellStyle name="SAPBEXexcGood3 11 2 3" xfId="32140"/>
    <cellStyle name="SAPBEXexcGood3 11 3" xfId="32141"/>
    <cellStyle name="SAPBEXexcGood3 11 3 2" xfId="32142"/>
    <cellStyle name="SAPBEXexcGood3 11 3 2 2" xfId="32143"/>
    <cellStyle name="SAPBEXexcGood3 11 3 3" xfId="32144"/>
    <cellStyle name="SAPBEXexcGood3 11 4" xfId="32145"/>
    <cellStyle name="SAPBEXexcGood3 11 4 2" xfId="32146"/>
    <cellStyle name="SAPBEXexcGood3 11 5" xfId="32147"/>
    <cellStyle name="SAPBEXexcGood3 11 5 2" xfId="32148"/>
    <cellStyle name="SAPBEXexcGood3 11 6" xfId="32149"/>
    <cellStyle name="SAPBEXexcGood3 12" xfId="32150"/>
    <cellStyle name="SAPBEXexcGood3 12 2" xfId="32151"/>
    <cellStyle name="SAPBEXexcGood3 12 2 2" xfId="32152"/>
    <cellStyle name="SAPBEXexcGood3 12 2 2 2" xfId="32153"/>
    <cellStyle name="SAPBEXexcGood3 12 2 3" xfId="32154"/>
    <cellStyle name="SAPBEXexcGood3 12 3" xfId="32155"/>
    <cellStyle name="SAPBEXexcGood3 12 3 2" xfId="32156"/>
    <cellStyle name="SAPBEXexcGood3 12 3 2 2" xfId="32157"/>
    <cellStyle name="SAPBEXexcGood3 12 3 3" xfId="32158"/>
    <cellStyle name="SAPBEXexcGood3 12 4" xfId="32159"/>
    <cellStyle name="SAPBEXexcGood3 12 4 2" xfId="32160"/>
    <cellStyle name="SAPBEXexcGood3 12 5" xfId="32161"/>
    <cellStyle name="SAPBEXexcGood3 12 5 2" xfId="32162"/>
    <cellStyle name="SAPBEXexcGood3 12 6" xfId="32163"/>
    <cellStyle name="SAPBEXexcGood3 13" xfId="32164"/>
    <cellStyle name="SAPBEXexcGood3 13 2" xfId="32165"/>
    <cellStyle name="SAPBEXexcGood3 13 2 2" xfId="32166"/>
    <cellStyle name="SAPBEXexcGood3 13 3" xfId="32167"/>
    <cellStyle name="SAPBEXexcGood3 14" xfId="32168"/>
    <cellStyle name="SAPBEXexcGood3 14 2" xfId="32169"/>
    <cellStyle name="SAPBEXexcGood3 14 2 2" xfId="32170"/>
    <cellStyle name="SAPBEXexcGood3 14 3" xfId="32171"/>
    <cellStyle name="SAPBEXexcGood3 15" xfId="32172"/>
    <cellStyle name="SAPBEXexcGood3 15 2" xfId="32173"/>
    <cellStyle name="SAPBEXexcGood3 15 2 2" xfId="32174"/>
    <cellStyle name="SAPBEXexcGood3 15 3" xfId="32175"/>
    <cellStyle name="SAPBEXexcGood3 16" xfId="32176"/>
    <cellStyle name="SAPBEXexcGood3 17" xfId="32177"/>
    <cellStyle name="SAPBEXexcGood3 2" xfId="32178"/>
    <cellStyle name="SAPBEXexcGood3 2 10" xfId="32179"/>
    <cellStyle name="SAPBEXexcGood3 2 10 2" xfId="32180"/>
    <cellStyle name="SAPBEXexcGood3 2 10 2 2" xfId="32181"/>
    <cellStyle name="SAPBEXexcGood3 2 10 3" xfId="32182"/>
    <cellStyle name="SAPBEXexcGood3 2 11" xfId="32183"/>
    <cellStyle name="SAPBEXexcGood3 2 11 2" xfId="32184"/>
    <cellStyle name="SAPBEXexcGood3 2 11 2 2" xfId="32185"/>
    <cellStyle name="SAPBEXexcGood3 2 11 3" xfId="32186"/>
    <cellStyle name="SAPBEXexcGood3 2 12" xfId="32187"/>
    <cellStyle name="SAPBEXexcGood3 2 12 2" xfId="32188"/>
    <cellStyle name="SAPBEXexcGood3 2 12 2 2" xfId="32189"/>
    <cellStyle name="SAPBEXexcGood3 2 12 3" xfId="32190"/>
    <cellStyle name="SAPBEXexcGood3 2 13" xfId="32191"/>
    <cellStyle name="SAPBEXexcGood3 2 13 2" xfId="32192"/>
    <cellStyle name="SAPBEXexcGood3 2 13 2 2" xfId="32193"/>
    <cellStyle name="SAPBEXexcGood3 2 13 3" xfId="32194"/>
    <cellStyle name="SAPBEXexcGood3 2 14" xfId="32195"/>
    <cellStyle name="SAPBEXexcGood3 2 14 2" xfId="32196"/>
    <cellStyle name="SAPBEXexcGood3 2 14 3" xfId="32197"/>
    <cellStyle name="SAPBEXexcGood3 2 15" xfId="32198"/>
    <cellStyle name="SAPBEXexcGood3 2 16" xfId="32199"/>
    <cellStyle name="SAPBEXexcGood3 2 2" xfId="32200"/>
    <cellStyle name="SAPBEXexcGood3 2 2 10" xfId="32201"/>
    <cellStyle name="SAPBEXexcGood3 2 2 10 2" xfId="32202"/>
    <cellStyle name="SAPBEXexcGood3 2 2 10 2 2" xfId="32203"/>
    <cellStyle name="SAPBEXexcGood3 2 2 10 3" xfId="32204"/>
    <cellStyle name="SAPBEXexcGood3 2 2 11" xfId="32205"/>
    <cellStyle name="SAPBEXexcGood3 2 2 11 2" xfId="32206"/>
    <cellStyle name="SAPBEXexcGood3 2 2 11 2 2" xfId="32207"/>
    <cellStyle name="SAPBEXexcGood3 2 2 11 3" xfId="32208"/>
    <cellStyle name="SAPBEXexcGood3 2 2 12" xfId="32209"/>
    <cellStyle name="SAPBEXexcGood3 2 2 2" xfId="32210"/>
    <cellStyle name="SAPBEXexcGood3 2 2 2 2" xfId="32211"/>
    <cellStyle name="SAPBEXexcGood3 2 2 2 2 2" xfId="32212"/>
    <cellStyle name="SAPBEXexcGood3 2 2 2 2 2 2" xfId="32213"/>
    <cellStyle name="SAPBEXexcGood3 2 2 2 2 2 2 2" xfId="32214"/>
    <cellStyle name="SAPBEXexcGood3 2 2 2 2 2 3" xfId="32215"/>
    <cellStyle name="SAPBEXexcGood3 2 2 2 2 3" xfId="32216"/>
    <cellStyle name="SAPBEXexcGood3 2 2 2 2 3 2" xfId="32217"/>
    <cellStyle name="SAPBEXexcGood3 2 2 2 2 3 2 2" xfId="32218"/>
    <cellStyle name="SAPBEXexcGood3 2 2 2 2 3 3" xfId="32219"/>
    <cellStyle name="SAPBEXexcGood3 2 2 2 2 4" xfId="32220"/>
    <cellStyle name="SAPBEXexcGood3 2 2 2 2 4 2" xfId="32221"/>
    <cellStyle name="SAPBEXexcGood3 2 2 2 2 5" xfId="32222"/>
    <cellStyle name="SAPBEXexcGood3 2 2 2 2 5 2" xfId="32223"/>
    <cellStyle name="SAPBEXexcGood3 2 2 2 2 6" xfId="32224"/>
    <cellStyle name="SAPBEXexcGood3 2 2 2 3" xfId="32225"/>
    <cellStyle name="SAPBEXexcGood3 2 2 2 3 2" xfId="32226"/>
    <cellStyle name="SAPBEXexcGood3 2 2 2 3 2 2" xfId="32227"/>
    <cellStyle name="SAPBEXexcGood3 2 2 2 3 2 2 2" xfId="32228"/>
    <cellStyle name="SAPBEXexcGood3 2 2 2 3 2 3" xfId="32229"/>
    <cellStyle name="SAPBEXexcGood3 2 2 2 3 3" xfId="32230"/>
    <cellStyle name="SAPBEXexcGood3 2 2 2 3 3 2" xfId="32231"/>
    <cellStyle name="SAPBEXexcGood3 2 2 2 3 3 2 2" xfId="32232"/>
    <cellStyle name="SAPBEXexcGood3 2 2 2 3 3 3" xfId="32233"/>
    <cellStyle name="SAPBEXexcGood3 2 2 2 3 4" xfId="32234"/>
    <cellStyle name="SAPBEXexcGood3 2 2 2 3 4 2" xfId="32235"/>
    <cellStyle name="SAPBEXexcGood3 2 2 2 3 5" xfId="32236"/>
    <cellStyle name="SAPBEXexcGood3 2 2 2 3 5 2" xfId="32237"/>
    <cellStyle name="SAPBEXexcGood3 2 2 2 3 6" xfId="32238"/>
    <cellStyle name="SAPBEXexcGood3 2 2 2 4" xfId="32239"/>
    <cellStyle name="SAPBEXexcGood3 2 2 2 4 2" xfId="32240"/>
    <cellStyle name="SAPBEXexcGood3 2 2 2 4 2 2" xfId="32241"/>
    <cellStyle name="SAPBEXexcGood3 2 2 2 4 2 2 2" xfId="32242"/>
    <cellStyle name="SAPBEXexcGood3 2 2 2 4 2 3" xfId="32243"/>
    <cellStyle name="SAPBEXexcGood3 2 2 2 4 3" xfId="32244"/>
    <cellStyle name="SAPBEXexcGood3 2 2 2 4 3 2" xfId="32245"/>
    <cellStyle name="SAPBEXexcGood3 2 2 2 4 3 2 2" xfId="32246"/>
    <cellStyle name="SAPBEXexcGood3 2 2 2 4 3 3" xfId="32247"/>
    <cellStyle name="SAPBEXexcGood3 2 2 2 4 4" xfId="32248"/>
    <cellStyle name="SAPBEXexcGood3 2 2 2 4 4 2" xfId="32249"/>
    <cellStyle name="SAPBEXexcGood3 2 2 2 4 5" xfId="32250"/>
    <cellStyle name="SAPBEXexcGood3 2 2 2 4 5 2" xfId="32251"/>
    <cellStyle name="SAPBEXexcGood3 2 2 2 4 6" xfId="32252"/>
    <cellStyle name="SAPBEXexcGood3 2 2 2 5" xfId="32253"/>
    <cellStyle name="SAPBEXexcGood3 2 2 2 5 2" xfId="32254"/>
    <cellStyle name="SAPBEXexcGood3 2 2 2 5 2 2" xfId="32255"/>
    <cellStyle name="SAPBEXexcGood3 2 2 2 5 2 3" xfId="32256"/>
    <cellStyle name="SAPBEXexcGood3 2 2 2 5 3" xfId="32257"/>
    <cellStyle name="SAPBEXexcGood3 2 2 2 5 4" xfId="32258"/>
    <cellStyle name="SAPBEXexcGood3 2 2 2 6" xfId="32259"/>
    <cellStyle name="SAPBEXexcGood3 2 2 2 6 2" xfId="32260"/>
    <cellStyle name="SAPBEXexcGood3 2 2 2 6 2 2" xfId="32261"/>
    <cellStyle name="SAPBEXexcGood3 2 2 2 6 2 3" xfId="32262"/>
    <cellStyle name="SAPBEXexcGood3 2 2 2 6 3" xfId="32263"/>
    <cellStyle name="SAPBEXexcGood3 2 2 2 6 4" xfId="32264"/>
    <cellStyle name="SAPBEXexcGood3 2 2 2 7" xfId="32265"/>
    <cellStyle name="SAPBEXexcGood3 2 2 2 7 2" xfId="32266"/>
    <cellStyle name="SAPBEXexcGood3 2 2 2 7 3" xfId="32267"/>
    <cellStyle name="SAPBEXexcGood3 2 2 2 8" xfId="32268"/>
    <cellStyle name="SAPBEXexcGood3 2 2 2 9" xfId="32269"/>
    <cellStyle name="SAPBEXexcGood3 2 2 2_Other Benefits Allocation %" xfId="32270"/>
    <cellStyle name="SAPBEXexcGood3 2 2 3" xfId="32271"/>
    <cellStyle name="SAPBEXexcGood3 2 2 3 2" xfId="32272"/>
    <cellStyle name="SAPBEXexcGood3 2 2 3 2 2" xfId="32273"/>
    <cellStyle name="SAPBEXexcGood3 2 2 3 2 2 2" xfId="32274"/>
    <cellStyle name="SAPBEXexcGood3 2 2 3 2 2 2 2" xfId="32275"/>
    <cellStyle name="SAPBEXexcGood3 2 2 3 2 2 3" xfId="32276"/>
    <cellStyle name="SAPBEXexcGood3 2 2 3 2 3" xfId="32277"/>
    <cellStyle name="SAPBEXexcGood3 2 2 3 2 3 2" xfId="32278"/>
    <cellStyle name="SAPBEXexcGood3 2 2 3 2 3 2 2" xfId="32279"/>
    <cellStyle name="SAPBEXexcGood3 2 2 3 2 3 3" xfId="32280"/>
    <cellStyle name="SAPBEXexcGood3 2 2 3 2 4" xfId="32281"/>
    <cellStyle name="SAPBEXexcGood3 2 2 3 2 4 2" xfId="32282"/>
    <cellStyle name="SAPBEXexcGood3 2 2 3 2 5" xfId="32283"/>
    <cellStyle name="SAPBEXexcGood3 2 2 3 2 5 2" xfId="32284"/>
    <cellStyle name="SAPBEXexcGood3 2 2 3 2 6" xfId="32285"/>
    <cellStyle name="SAPBEXexcGood3 2 2 3 3" xfId="32286"/>
    <cellStyle name="SAPBEXexcGood3 2 2 3 3 2" xfId="32287"/>
    <cellStyle name="SAPBEXexcGood3 2 2 3 3 2 2" xfId="32288"/>
    <cellStyle name="SAPBEXexcGood3 2 2 3 3 2 2 2" xfId="32289"/>
    <cellStyle name="SAPBEXexcGood3 2 2 3 3 2 3" xfId="32290"/>
    <cellStyle name="SAPBEXexcGood3 2 2 3 3 3" xfId="32291"/>
    <cellStyle name="SAPBEXexcGood3 2 2 3 3 3 2" xfId="32292"/>
    <cellStyle name="SAPBEXexcGood3 2 2 3 3 3 2 2" xfId="32293"/>
    <cellStyle name="SAPBEXexcGood3 2 2 3 3 3 3" xfId="32294"/>
    <cellStyle name="SAPBEXexcGood3 2 2 3 3 4" xfId="32295"/>
    <cellStyle name="SAPBEXexcGood3 2 2 3 3 4 2" xfId="32296"/>
    <cellStyle name="SAPBEXexcGood3 2 2 3 3 5" xfId="32297"/>
    <cellStyle name="SAPBEXexcGood3 2 2 3 3 5 2" xfId="32298"/>
    <cellStyle name="SAPBEXexcGood3 2 2 3 3 6" xfId="32299"/>
    <cellStyle name="SAPBEXexcGood3 2 2 3 4" xfId="32300"/>
    <cellStyle name="SAPBEXexcGood3 2 2 3 4 2" xfId="32301"/>
    <cellStyle name="SAPBEXexcGood3 2 2 3 4 2 2" xfId="32302"/>
    <cellStyle name="SAPBEXexcGood3 2 2 3 4 2 3" xfId="32303"/>
    <cellStyle name="SAPBEXexcGood3 2 2 3 4 3" xfId="32304"/>
    <cellStyle name="SAPBEXexcGood3 2 2 3 4 4" xfId="32305"/>
    <cellStyle name="SAPBEXexcGood3 2 2 3 5" xfId="32306"/>
    <cellStyle name="SAPBEXexcGood3 2 2 3 5 2" xfId="32307"/>
    <cellStyle name="SAPBEXexcGood3 2 2 3 5 2 2" xfId="32308"/>
    <cellStyle name="SAPBEXexcGood3 2 2 3 5 2 3" xfId="32309"/>
    <cellStyle name="SAPBEXexcGood3 2 2 3 5 3" xfId="32310"/>
    <cellStyle name="SAPBEXexcGood3 2 2 3 5 4" xfId="32311"/>
    <cellStyle name="SAPBEXexcGood3 2 2 3 6" xfId="32312"/>
    <cellStyle name="SAPBEXexcGood3 2 2 3 6 2" xfId="32313"/>
    <cellStyle name="SAPBEXexcGood3 2 2 3 6 2 2" xfId="32314"/>
    <cellStyle name="SAPBEXexcGood3 2 2 3 6 2 3" xfId="32315"/>
    <cellStyle name="SAPBEXexcGood3 2 2 3 6 3" xfId="32316"/>
    <cellStyle name="SAPBEXexcGood3 2 2 3 6 4" xfId="32317"/>
    <cellStyle name="SAPBEXexcGood3 2 2 3 7" xfId="32318"/>
    <cellStyle name="SAPBEXexcGood3 2 2 3 7 2" xfId="32319"/>
    <cellStyle name="SAPBEXexcGood3 2 2 3 7 3" xfId="32320"/>
    <cellStyle name="SAPBEXexcGood3 2 2 3 8" xfId="32321"/>
    <cellStyle name="SAPBEXexcGood3 2 2 3 9" xfId="32322"/>
    <cellStyle name="SAPBEXexcGood3 2 2 3_Other Benefits Allocation %" xfId="32323"/>
    <cellStyle name="SAPBEXexcGood3 2 2 4" xfId="32324"/>
    <cellStyle name="SAPBEXexcGood3 2 2 4 2" xfId="32325"/>
    <cellStyle name="SAPBEXexcGood3 2 2 4 2 2" xfId="32326"/>
    <cellStyle name="SAPBEXexcGood3 2 2 4 2 2 2" xfId="32327"/>
    <cellStyle name="SAPBEXexcGood3 2 2 4 2 2 3" xfId="32328"/>
    <cellStyle name="SAPBEXexcGood3 2 2 4 2 3" xfId="32329"/>
    <cellStyle name="SAPBEXexcGood3 2 2 4 2 4" xfId="32330"/>
    <cellStyle name="SAPBEXexcGood3 2 2 4 3" xfId="32331"/>
    <cellStyle name="SAPBEXexcGood3 2 2 4 3 2" xfId="32332"/>
    <cellStyle name="SAPBEXexcGood3 2 2 4 3 2 2" xfId="32333"/>
    <cellStyle name="SAPBEXexcGood3 2 2 4 3 2 3" xfId="32334"/>
    <cellStyle name="SAPBEXexcGood3 2 2 4 3 3" xfId="32335"/>
    <cellStyle name="SAPBEXexcGood3 2 2 4 3 4" xfId="32336"/>
    <cellStyle name="SAPBEXexcGood3 2 2 4 4" xfId="32337"/>
    <cellStyle name="SAPBEXexcGood3 2 2 4 4 2" xfId="32338"/>
    <cellStyle name="SAPBEXexcGood3 2 2 4 4 2 2" xfId="32339"/>
    <cellStyle name="SAPBEXexcGood3 2 2 4 4 2 3" xfId="32340"/>
    <cellStyle name="SAPBEXexcGood3 2 2 4 4 3" xfId="32341"/>
    <cellStyle name="SAPBEXexcGood3 2 2 4 4 4" xfId="32342"/>
    <cellStyle name="SAPBEXexcGood3 2 2 4 5" xfId="32343"/>
    <cellStyle name="SAPBEXexcGood3 2 2 4 5 2" xfId="32344"/>
    <cellStyle name="SAPBEXexcGood3 2 2 4 5 2 2" xfId="32345"/>
    <cellStyle name="SAPBEXexcGood3 2 2 4 5 2 3" xfId="32346"/>
    <cellStyle name="SAPBEXexcGood3 2 2 4 5 3" xfId="32347"/>
    <cellStyle name="SAPBEXexcGood3 2 2 4 5 4" xfId="32348"/>
    <cellStyle name="SAPBEXexcGood3 2 2 4 6" xfId="32349"/>
    <cellStyle name="SAPBEXexcGood3 2 2 4 6 2" xfId="32350"/>
    <cellStyle name="SAPBEXexcGood3 2 2 4 6 2 2" xfId="32351"/>
    <cellStyle name="SAPBEXexcGood3 2 2 4 6 2 3" xfId="32352"/>
    <cellStyle name="SAPBEXexcGood3 2 2 4 6 3" xfId="32353"/>
    <cellStyle name="SAPBEXexcGood3 2 2 4 6 4" xfId="32354"/>
    <cellStyle name="SAPBEXexcGood3 2 2 4 7" xfId="32355"/>
    <cellStyle name="SAPBEXexcGood3 2 2 4 7 2" xfId="32356"/>
    <cellStyle name="SAPBEXexcGood3 2 2 4 7 3" xfId="32357"/>
    <cellStyle name="SAPBEXexcGood3 2 2 4 8" xfId="32358"/>
    <cellStyle name="SAPBEXexcGood3 2 2 4 9" xfId="32359"/>
    <cellStyle name="SAPBEXexcGood3 2 2 5" xfId="32360"/>
    <cellStyle name="SAPBEXexcGood3 2 2 5 2" xfId="32361"/>
    <cellStyle name="SAPBEXexcGood3 2 2 5 2 2" xfId="32362"/>
    <cellStyle name="SAPBEXexcGood3 2 2 5 2 3" xfId="32363"/>
    <cellStyle name="SAPBEXexcGood3 2 2 5 3" xfId="32364"/>
    <cellStyle name="SAPBEXexcGood3 2 2 5 4" xfId="32365"/>
    <cellStyle name="SAPBEXexcGood3 2 2 6" xfId="32366"/>
    <cellStyle name="SAPBEXexcGood3 2 2 6 2" xfId="32367"/>
    <cellStyle name="SAPBEXexcGood3 2 2 6 2 2" xfId="32368"/>
    <cellStyle name="SAPBEXexcGood3 2 2 6 2 3" xfId="32369"/>
    <cellStyle name="SAPBEXexcGood3 2 2 6 3" xfId="32370"/>
    <cellStyle name="SAPBEXexcGood3 2 2 6 4" xfId="32371"/>
    <cellStyle name="SAPBEXexcGood3 2 2 7" xfId="32372"/>
    <cellStyle name="SAPBEXexcGood3 2 2 7 2" xfId="32373"/>
    <cellStyle name="SAPBEXexcGood3 2 2 7 2 2" xfId="32374"/>
    <cellStyle name="SAPBEXexcGood3 2 2 7 2 3" xfId="32375"/>
    <cellStyle name="SAPBEXexcGood3 2 2 7 3" xfId="32376"/>
    <cellStyle name="SAPBEXexcGood3 2 2 7 4" xfId="32377"/>
    <cellStyle name="SAPBEXexcGood3 2 2 8" xfId="32378"/>
    <cellStyle name="SAPBEXexcGood3 2 2 8 2" xfId="32379"/>
    <cellStyle name="SAPBEXexcGood3 2 2 8 2 2" xfId="32380"/>
    <cellStyle name="SAPBEXexcGood3 2 2 8 2 3" xfId="32381"/>
    <cellStyle name="SAPBEXexcGood3 2 2 8 3" xfId="32382"/>
    <cellStyle name="SAPBEXexcGood3 2 2 8 4" xfId="32383"/>
    <cellStyle name="SAPBEXexcGood3 2 2 9" xfId="32384"/>
    <cellStyle name="SAPBEXexcGood3 2 2 9 2" xfId="32385"/>
    <cellStyle name="SAPBEXexcGood3 2 2 9 2 2" xfId="32386"/>
    <cellStyle name="SAPBEXexcGood3 2 2 9 2 3" xfId="32387"/>
    <cellStyle name="SAPBEXexcGood3 2 2 9 3" xfId="32388"/>
    <cellStyle name="SAPBEXexcGood3 2 2 9 4" xfId="32389"/>
    <cellStyle name="SAPBEXexcGood3 2 2_401K Summary" xfId="32390"/>
    <cellStyle name="SAPBEXexcGood3 2 3" xfId="32391"/>
    <cellStyle name="SAPBEXexcGood3 2 3 10" xfId="32392"/>
    <cellStyle name="SAPBEXexcGood3 2 3 10 2" xfId="32393"/>
    <cellStyle name="SAPBEXexcGood3 2 3 10 2 2" xfId="32394"/>
    <cellStyle name="SAPBEXexcGood3 2 3 10 3" xfId="32395"/>
    <cellStyle name="SAPBEXexcGood3 2 3 11" xfId="32396"/>
    <cellStyle name="SAPBEXexcGood3 2 3 11 2" xfId="32397"/>
    <cellStyle name="SAPBEXexcGood3 2 3 11 2 2" xfId="32398"/>
    <cellStyle name="SAPBEXexcGood3 2 3 11 3" xfId="32399"/>
    <cellStyle name="SAPBEXexcGood3 2 3 12" xfId="32400"/>
    <cellStyle name="SAPBEXexcGood3 2 3 2" xfId="32401"/>
    <cellStyle name="SAPBEXexcGood3 2 3 2 2" xfId="32402"/>
    <cellStyle name="SAPBEXexcGood3 2 3 2 2 2" xfId="32403"/>
    <cellStyle name="SAPBEXexcGood3 2 3 2 2 2 2" xfId="32404"/>
    <cellStyle name="SAPBEXexcGood3 2 3 2 2 2 2 2" xfId="32405"/>
    <cellStyle name="SAPBEXexcGood3 2 3 2 2 2 3" xfId="32406"/>
    <cellStyle name="SAPBEXexcGood3 2 3 2 2 3" xfId="32407"/>
    <cellStyle name="SAPBEXexcGood3 2 3 2 2 3 2" xfId="32408"/>
    <cellStyle name="SAPBEXexcGood3 2 3 2 2 3 2 2" xfId="32409"/>
    <cellStyle name="SAPBEXexcGood3 2 3 2 2 3 3" xfId="32410"/>
    <cellStyle name="SAPBEXexcGood3 2 3 2 2 4" xfId="32411"/>
    <cellStyle name="SAPBEXexcGood3 2 3 2 2 4 2" xfId="32412"/>
    <cellStyle name="SAPBEXexcGood3 2 3 2 2 5" xfId="32413"/>
    <cellStyle name="SAPBEXexcGood3 2 3 2 2 5 2" xfId="32414"/>
    <cellStyle name="SAPBEXexcGood3 2 3 2 2 6" xfId="32415"/>
    <cellStyle name="SAPBEXexcGood3 2 3 2 3" xfId="32416"/>
    <cellStyle name="SAPBEXexcGood3 2 3 2 3 2" xfId="32417"/>
    <cellStyle name="SAPBEXexcGood3 2 3 2 3 2 2" xfId="32418"/>
    <cellStyle name="SAPBEXexcGood3 2 3 2 3 2 2 2" xfId="32419"/>
    <cellStyle name="SAPBEXexcGood3 2 3 2 3 2 3" xfId="32420"/>
    <cellStyle name="SAPBEXexcGood3 2 3 2 3 3" xfId="32421"/>
    <cellStyle name="SAPBEXexcGood3 2 3 2 3 3 2" xfId="32422"/>
    <cellStyle name="SAPBEXexcGood3 2 3 2 3 3 2 2" xfId="32423"/>
    <cellStyle name="SAPBEXexcGood3 2 3 2 3 3 3" xfId="32424"/>
    <cellStyle name="SAPBEXexcGood3 2 3 2 3 4" xfId="32425"/>
    <cellStyle name="SAPBEXexcGood3 2 3 2 3 4 2" xfId="32426"/>
    <cellStyle name="SAPBEXexcGood3 2 3 2 3 5" xfId="32427"/>
    <cellStyle name="SAPBEXexcGood3 2 3 2 3 5 2" xfId="32428"/>
    <cellStyle name="SAPBEXexcGood3 2 3 2 3 6" xfId="32429"/>
    <cellStyle name="SAPBEXexcGood3 2 3 2 4" xfId="32430"/>
    <cellStyle name="SAPBEXexcGood3 2 3 2 4 2" xfId="32431"/>
    <cellStyle name="SAPBEXexcGood3 2 3 2 4 2 2" xfId="32432"/>
    <cellStyle name="SAPBEXexcGood3 2 3 2 4 2 2 2" xfId="32433"/>
    <cellStyle name="SAPBEXexcGood3 2 3 2 4 2 3" xfId="32434"/>
    <cellStyle name="SAPBEXexcGood3 2 3 2 4 3" xfId="32435"/>
    <cellStyle name="SAPBEXexcGood3 2 3 2 4 3 2" xfId="32436"/>
    <cellStyle name="SAPBEXexcGood3 2 3 2 4 3 2 2" xfId="32437"/>
    <cellStyle name="SAPBEXexcGood3 2 3 2 4 3 3" xfId="32438"/>
    <cellStyle name="SAPBEXexcGood3 2 3 2 4 4" xfId="32439"/>
    <cellStyle name="SAPBEXexcGood3 2 3 2 4 4 2" xfId="32440"/>
    <cellStyle name="SAPBEXexcGood3 2 3 2 4 5" xfId="32441"/>
    <cellStyle name="SAPBEXexcGood3 2 3 2 4 5 2" xfId="32442"/>
    <cellStyle name="SAPBEXexcGood3 2 3 2 4 6" xfId="32443"/>
    <cellStyle name="SAPBEXexcGood3 2 3 2 5" xfId="32444"/>
    <cellStyle name="SAPBEXexcGood3 2 3 2 5 2" xfId="32445"/>
    <cellStyle name="SAPBEXexcGood3 2 3 2 5 2 2" xfId="32446"/>
    <cellStyle name="SAPBEXexcGood3 2 3 2 5 3" xfId="32447"/>
    <cellStyle name="SAPBEXexcGood3 2 3 2 6" xfId="32448"/>
    <cellStyle name="SAPBEXexcGood3 2 3 2_Other Benefits Allocation %" xfId="32449"/>
    <cellStyle name="SAPBEXexcGood3 2 3 3" xfId="32450"/>
    <cellStyle name="SAPBEXexcGood3 2 3 3 2" xfId="32451"/>
    <cellStyle name="SAPBEXexcGood3 2 3 3 2 2" xfId="32452"/>
    <cellStyle name="SAPBEXexcGood3 2 3 3 2 2 2" xfId="32453"/>
    <cellStyle name="SAPBEXexcGood3 2 3 3 2 2 2 2" xfId="32454"/>
    <cellStyle name="SAPBEXexcGood3 2 3 3 2 2 3" xfId="32455"/>
    <cellStyle name="SAPBEXexcGood3 2 3 3 2 3" xfId="32456"/>
    <cellStyle name="SAPBEXexcGood3 2 3 3 2 3 2" xfId="32457"/>
    <cellStyle name="SAPBEXexcGood3 2 3 3 2 3 2 2" xfId="32458"/>
    <cellStyle name="SAPBEXexcGood3 2 3 3 2 3 3" xfId="32459"/>
    <cellStyle name="SAPBEXexcGood3 2 3 3 2 4" xfId="32460"/>
    <cellStyle name="SAPBEXexcGood3 2 3 3 2 4 2" xfId="32461"/>
    <cellStyle name="SAPBEXexcGood3 2 3 3 2 5" xfId="32462"/>
    <cellStyle name="SAPBEXexcGood3 2 3 3 2 5 2" xfId="32463"/>
    <cellStyle name="SAPBEXexcGood3 2 3 3 2 6" xfId="32464"/>
    <cellStyle name="SAPBEXexcGood3 2 3 3 3" xfId="32465"/>
    <cellStyle name="SAPBEXexcGood3 2 3 3 3 2" xfId="32466"/>
    <cellStyle name="SAPBEXexcGood3 2 3 3 3 2 2" xfId="32467"/>
    <cellStyle name="SAPBEXexcGood3 2 3 3 3 2 2 2" xfId="32468"/>
    <cellStyle name="SAPBEXexcGood3 2 3 3 3 2 3" xfId="32469"/>
    <cellStyle name="SAPBEXexcGood3 2 3 3 3 3" xfId="32470"/>
    <cellStyle name="SAPBEXexcGood3 2 3 3 3 3 2" xfId="32471"/>
    <cellStyle name="SAPBEXexcGood3 2 3 3 3 3 2 2" xfId="32472"/>
    <cellStyle name="SAPBEXexcGood3 2 3 3 3 3 3" xfId="32473"/>
    <cellStyle name="SAPBEXexcGood3 2 3 3 3 4" xfId="32474"/>
    <cellStyle name="SAPBEXexcGood3 2 3 3 3 4 2" xfId="32475"/>
    <cellStyle name="SAPBEXexcGood3 2 3 3 3 5" xfId="32476"/>
    <cellStyle name="SAPBEXexcGood3 2 3 3 3 5 2" xfId="32477"/>
    <cellStyle name="SAPBEXexcGood3 2 3 3 3 6" xfId="32478"/>
    <cellStyle name="SAPBEXexcGood3 2 3 3 4" xfId="32479"/>
    <cellStyle name="SAPBEXexcGood3 2 3 3 4 2" xfId="32480"/>
    <cellStyle name="SAPBEXexcGood3 2 3 3 4 2 2" xfId="32481"/>
    <cellStyle name="SAPBEXexcGood3 2 3 3 4 3" xfId="32482"/>
    <cellStyle name="SAPBEXexcGood3 2 3 3 5" xfId="32483"/>
    <cellStyle name="SAPBEXexcGood3 2 3 3 5 2" xfId="32484"/>
    <cellStyle name="SAPBEXexcGood3 2 3 3 5 2 2" xfId="32485"/>
    <cellStyle name="SAPBEXexcGood3 2 3 3 5 3" xfId="32486"/>
    <cellStyle name="SAPBEXexcGood3 2 3 3 6" xfId="32487"/>
    <cellStyle name="SAPBEXexcGood3 2 3 3 6 2" xfId="32488"/>
    <cellStyle name="SAPBEXexcGood3 2 3 3 7" xfId="32489"/>
    <cellStyle name="SAPBEXexcGood3 2 3 3 7 2" xfId="32490"/>
    <cellStyle name="SAPBEXexcGood3 2 3 3 8" xfId="32491"/>
    <cellStyle name="SAPBEXexcGood3 2 3 3_Other Benefits Allocation %" xfId="32492"/>
    <cellStyle name="SAPBEXexcGood3 2 3 4" xfId="32493"/>
    <cellStyle name="SAPBEXexcGood3 2 3 4 2" xfId="32494"/>
    <cellStyle name="SAPBEXexcGood3 2 3 4 2 2" xfId="32495"/>
    <cellStyle name="SAPBEXexcGood3 2 3 4 2 3" xfId="32496"/>
    <cellStyle name="SAPBEXexcGood3 2 3 4 3" xfId="32497"/>
    <cellStyle name="SAPBEXexcGood3 2 3 4 4" xfId="32498"/>
    <cellStyle name="SAPBEXexcGood3 2 3 5" xfId="32499"/>
    <cellStyle name="SAPBEXexcGood3 2 3 5 2" xfId="32500"/>
    <cellStyle name="SAPBEXexcGood3 2 3 5 2 2" xfId="32501"/>
    <cellStyle name="SAPBEXexcGood3 2 3 5 2 3" xfId="32502"/>
    <cellStyle name="SAPBEXexcGood3 2 3 5 3" xfId="32503"/>
    <cellStyle name="SAPBEXexcGood3 2 3 5 4" xfId="32504"/>
    <cellStyle name="SAPBEXexcGood3 2 3 6" xfId="32505"/>
    <cellStyle name="SAPBEXexcGood3 2 3 6 2" xfId="32506"/>
    <cellStyle name="SAPBEXexcGood3 2 3 6 2 2" xfId="32507"/>
    <cellStyle name="SAPBEXexcGood3 2 3 6 2 3" xfId="32508"/>
    <cellStyle name="SAPBEXexcGood3 2 3 6 3" xfId="32509"/>
    <cellStyle name="SAPBEXexcGood3 2 3 6 4" xfId="32510"/>
    <cellStyle name="SAPBEXexcGood3 2 3 7" xfId="32511"/>
    <cellStyle name="SAPBEXexcGood3 2 3 7 2" xfId="32512"/>
    <cellStyle name="SAPBEXexcGood3 2 3 7 2 2" xfId="32513"/>
    <cellStyle name="SAPBEXexcGood3 2 3 7 3" xfId="32514"/>
    <cellStyle name="SAPBEXexcGood3 2 3 8" xfId="32515"/>
    <cellStyle name="SAPBEXexcGood3 2 3 8 2" xfId="32516"/>
    <cellStyle name="SAPBEXexcGood3 2 3 8 2 2" xfId="32517"/>
    <cellStyle name="SAPBEXexcGood3 2 3 8 3" xfId="32518"/>
    <cellStyle name="SAPBEXexcGood3 2 3 9" xfId="32519"/>
    <cellStyle name="SAPBEXexcGood3 2 3 9 2" xfId="32520"/>
    <cellStyle name="SAPBEXexcGood3 2 3 9 2 2" xfId="32521"/>
    <cellStyle name="SAPBEXexcGood3 2 3 9 3" xfId="32522"/>
    <cellStyle name="SAPBEXexcGood3 2 3_401K Summary" xfId="32523"/>
    <cellStyle name="SAPBEXexcGood3 2 4" xfId="32524"/>
    <cellStyle name="SAPBEXexcGood3 2 4 2" xfId="32525"/>
    <cellStyle name="SAPBEXexcGood3 2 4 2 2" xfId="32526"/>
    <cellStyle name="SAPBEXexcGood3 2 4 2 2 2" xfId="32527"/>
    <cellStyle name="SAPBEXexcGood3 2 4 2 2 2 2" xfId="32528"/>
    <cellStyle name="SAPBEXexcGood3 2 4 2 2 3" xfId="32529"/>
    <cellStyle name="SAPBEXexcGood3 2 4 2 3" xfId="32530"/>
    <cellStyle name="SAPBEXexcGood3 2 4 2 3 2" xfId="32531"/>
    <cellStyle name="SAPBEXexcGood3 2 4 2 3 2 2" xfId="32532"/>
    <cellStyle name="SAPBEXexcGood3 2 4 2 3 3" xfId="32533"/>
    <cellStyle name="SAPBEXexcGood3 2 4 2 4" xfId="32534"/>
    <cellStyle name="SAPBEXexcGood3 2 4 2 4 2" xfId="32535"/>
    <cellStyle name="SAPBEXexcGood3 2 4 2 5" xfId="32536"/>
    <cellStyle name="SAPBEXexcGood3 2 4 2 5 2" xfId="32537"/>
    <cellStyle name="SAPBEXexcGood3 2 4 2 6" xfId="32538"/>
    <cellStyle name="SAPBEXexcGood3 2 4 3" xfId="32539"/>
    <cellStyle name="SAPBEXexcGood3 2 4 3 2" xfId="32540"/>
    <cellStyle name="SAPBEXexcGood3 2 4 3 2 2" xfId="32541"/>
    <cellStyle name="SAPBEXexcGood3 2 4 3 2 2 2" xfId="32542"/>
    <cellStyle name="SAPBEXexcGood3 2 4 3 2 3" xfId="32543"/>
    <cellStyle name="SAPBEXexcGood3 2 4 3 3" xfId="32544"/>
    <cellStyle name="SAPBEXexcGood3 2 4 3 3 2" xfId="32545"/>
    <cellStyle name="SAPBEXexcGood3 2 4 3 3 2 2" xfId="32546"/>
    <cellStyle name="SAPBEXexcGood3 2 4 3 3 3" xfId="32547"/>
    <cellStyle name="SAPBEXexcGood3 2 4 3 4" xfId="32548"/>
    <cellStyle name="SAPBEXexcGood3 2 4 3 4 2" xfId="32549"/>
    <cellStyle name="SAPBEXexcGood3 2 4 3 5" xfId="32550"/>
    <cellStyle name="SAPBEXexcGood3 2 4 3 5 2" xfId="32551"/>
    <cellStyle name="SAPBEXexcGood3 2 4 3 6" xfId="32552"/>
    <cellStyle name="SAPBEXexcGood3 2 4 4" xfId="32553"/>
    <cellStyle name="SAPBEXexcGood3 2 4 4 2" xfId="32554"/>
    <cellStyle name="SAPBEXexcGood3 2 4 4 2 2" xfId="32555"/>
    <cellStyle name="SAPBEXexcGood3 2 4 4 2 2 2" xfId="32556"/>
    <cellStyle name="SAPBEXexcGood3 2 4 4 2 3" xfId="32557"/>
    <cellStyle name="SAPBEXexcGood3 2 4 4 3" xfId="32558"/>
    <cellStyle name="SAPBEXexcGood3 2 4 4 3 2" xfId="32559"/>
    <cellStyle name="SAPBEXexcGood3 2 4 4 3 2 2" xfId="32560"/>
    <cellStyle name="SAPBEXexcGood3 2 4 4 3 3" xfId="32561"/>
    <cellStyle name="SAPBEXexcGood3 2 4 4 4" xfId="32562"/>
    <cellStyle name="SAPBEXexcGood3 2 4 4 4 2" xfId="32563"/>
    <cellStyle name="SAPBEXexcGood3 2 4 4 5" xfId="32564"/>
    <cellStyle name="SAPBEXexcGood3 2 4 4 5 2" xfId="32565"/>
    <cellStyle name="SAPBEXexcGood3 2 4 4 6" xfId="32566"/>
    <cellStyle name="SAPBEXexcGood3 2 4 5" xfId="32567"/>
    <cellStyle name="SAPBEXexcGood3 2 4 5 2" xfId="32568"/>
    <cellStyle name="SAPBEXexcGood3 2 4 5 2 2" xfId="32569"/>
    <cellStyle name="SAPBEXexcGood3 2 4 5 2 3" xfId="32570"/>
    <cellStyle name="SAPBEXexcGood3 2 4 5 3" xfId="32571"/>
    <cellStyle name="SAPBEXexcGood3 2 4 5 4" xfId="32572"/>
    <cellStyle name="SAPBEXexcGood3 2 4 6" xfId="32573"/>
    <cellStyle name="SAPBEXexcGood3 2 4 6 2" xfId="32574"/>
    <cellStyle name="SAPBEXexcGood3 2 4 6 2 2" xfId="32575"/>
    <cellStyle name="SAPBEXexcGood3 2 4 6 2 3" xfId="32576"/>
    <cellStyle name="SAPBEXexcGood3 2 4 6 3" xfId="32577"/>
    <cellStyle name="SAPBEXexcGood3 2 4 6 4" xfId="32578"/>
    <cellStyle name="SAPBEXexcGood3 2 4 7" xfId="32579"/>
    <cellStyle name="SAPBEXexcGood3 2 4 7 2" xfId="32580"/>
    <cellStyle name="SAPBEXexcGood3 2 4 7 3" xfId="32581"/>
    <cellStyle name="SAPBEXexcGood3 2 4 8" xfId="32582"/>
    <cellStyle name="SAPBEXexcGood3 2 4 9" xfId="32583"/>
    <cellStyle name="SAPBEXexcGood3 2 4_Other Benefits Allocation %" xfId="32584"/>
    <cellStyle name="SAPBEXexcGood3 2 5" xfId="32585"/>
    <cellStyle name="SAPBEXexcGood3 2 5 2" xfId="32586"/>
    <cellStyle name="SAPBEXexcGood3 2 5 2 2" xfId="32587"/>
    <cellStyle name="SAPBEXexcGood3 2 5 2 2 2" xfId="32588"/>
    <cellStyle name="SAPBEXexcGood3 2 5 2 2 3" xfId="32589"/>
    <cellStyle name="SAPBEXexcGood3 2 5 2 3" xfId="32590"/>
    <cellStyle name="SAPBEXexcGood3 2 5 2 4" xfId="32591"/>
    <cellStyle name="SAPBEXexcGood3 2 5 3" xfId="32592"/>
    <cellStyle name="SAPBEXexcGood3 2 5 3 2" xfId="32593"/>
    <cellStyle name="SAPBEXexcGood3 2 5 3 2 2" xfId="32594"/>
    <cellStyle name="SAPBEXexcGood3 2 5 3 2 3" xfId="32595"/>
    <cellStyle name="SAPBEXexcGood3 2 5 3 3" xfId="3259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6" Type="http://schemas.openxmlformats.org/officeDocument/2006/relationships/sharedStrings" Target="sharedStrings.xml" /><Relationship Id="rId34" Type="http://schemas.openxmlformats.org/officeDocument/2006/relationships/externalLink" Target="externalLinks/externalLink27.xml" /><Relationship Id="rId35" Type="http://schemas.openxmlformats.org/officeDocument/2006/relationships/externalLink" Target="externalLinks/externalLink28.xml" /><Relationship Id="rId36" Type="http://schemas.openxmlformats.org/officeDocument/2006/relationships/externalLink" Target="externalLinks/externalLink29.xml" /><Relationship Id="rId37" Type="http://schemas.openxmlformats.org/officeDocument/2006/relationships/externalLink" Target="externalLinks/externalLink30.xml" /><Relationship Id="rId30" Type="http://schemas.openxmlformats.org/officeDocument/2006/relationships/externalLink" Target="externalLinks/externalLink23.xml" /><Relationship Id="rId31" Type="http://schemas.openxmlformats.org/officeDocument/2006/relationships/externalLink" Target="externalLinks/externalLink24.xml" /><Relationship Id="rId32" Type="http://schemas.openxmlformats.org/officeDocument/2006/relationships/externalLink" Target="externalLinks/externalLink25.xml" /><Relationship Id="rId33" Type="http://schemas.openxmlformats.org/officeDocument/2006/relationships/externalLink" Target="externalLinks/externalLink26.xml" /><Relationship Id="rId5" Type="http://schemas.openxmlformats.org/officeDocument/2006/relationships/styles" Target="styles.xml" /><Relationship Id="rId38" Type="http://schemas.openxmlformats.org/officeDocument/2006/relationships/externalLink" Target="externalLinks/externalLink31.xml" /><Relationship Id="rId39" Type="http://schemas.openxmlformats.org/officeDocument/2006/relationships/externalLink" Target="externalLinks/externalLink32.xml" /><Relationship Id="rId9" Type="http://schemas.openxmlformats.org/officeDocument/2006/relationships/externalLink" Target="externalLinks/externalLink2.xml" /><Relationship Id="rId24" Type="http://schemas.openxmlformats.org/officeDocument/2006/relationships/externalLink" Target="externalLinks/externalLink17.xml" /><Relationship Id="rId25" Type="http://schemas.openxmlformats.org/officeDocument/2006/relationships/externalLink" Target="externalLinks/externalLink18.xml" /><Relationship Id="rId26" Type="http://schemas.openxmlformats.org/officeDocument/2006/relationships/externalLink" Target="externalLinks/externalLink19.xml" /><Relationship Id="rId27" Type="http://schemas.openxmlformats.org/officeDocument/2006/relationships/externalLink" Target="externalLinks/externalLink20.xml" /><Relationship Id="rId20" Type="http://schemas.openxmlformats.org/officeDocument/2006/relationships/externalLink" Target="externalLinks/externalLink13.xml" /><Relationship Id="rId21" Type="http://schemas.openxmlformats.org/officeDocument/2006/relationships/externalLink" Target="externalLinks/externalLink14.xml" /><Relationship Id="rId22" Type="http://schemas.openxmlformats.org/officeDocument/2006/relationships/externalLink" Target="externalLinks/externalLink15.xml" /><Relationship Id="rId23" Type="http://schemas.openxmlformats.org/officeDocument/2006/relationships/externalLink" Target="externalLinks/externalLink16.xml" /><Relationship Id="rId4" Type="http://schemas.openxmlformats.org/officeDocument/2006/relationships/worksheet" Target="worksheets/sheet4.xml" /><Relationship Id="rId28" Type="http://schemas.openxmlformats.org/officeDocument/2006/relationships/externalLink" Target="externalLinks/externalLink21.xml" /><Relationship Id="rId29" Type="http://schemas.openxmlformats.org/officeDocument/2006/relationships/externalLink" Target="externalLinks/externalLink22.xml" /><Relationship Id="rId8" Type="http://schemas.openxmlformats.org/officeDocument/2006/relationships/externalLink" Target="externalLinks/externalLink1.xml" /><Relationship Id="rId14" Type="http://schemas.openxmlformats.org/officeDocument/2006/relationships/externalLink" Target="externalLinks/externalLink7.xml" /><Relationship Id="rId15" Type="http://schemas.openxmlformats.org/officeDocument/2006/relationships/externalLink" Target="externalLinks/externalLink8.xml" /><Relationship Id="rId16" Type="http://schemas.openxmlformats.org/officeDocument/2006/relationships/externalLink" Target="externalLinks/externalLink9.xml" /><Relationship Id="rId17" Type="http://schemas.openxmlformats.org/officeDocument/2006/relationships/externalLink" Target="externalLinks/externalLink10.xml" /><Relationship Id="rId10" Type="http://schemas.openxmlformats.org/officeDocument/2006/relationships/externalLink" Target="externalLinks/externalLink3.xml" /><Relationship Id="rId11" Type="http://schemas.openxmlformats.org/officeDocument/2006/relationships/externalLink" Target="externalLinks/externalLink4.xml" /><Relationship Id="rId12" Type="http://schemas.openxmlformats.org/officeDocument/2006/relationships/externalLink" Target="externalLinks/externalLink5.xml" /><Relationship Id="rId13" Type="http://schemas.openxmlformats.org/officeDocument/2006/relationships/externalLink" Target="externalLinks/externalLink6.xml" /><Relationship Id="rId3" Type="http://schemas.openxmlformats.org/officeDocument/2006/relationships/worksheet" Target="worksheets/sheet3.xml" /><Relationship Id="rId18" Type="http://schemas.openxmlformats.org/officeDocument/2006/relationships/externalLink" Target="externalLinks/externalLink11.xml" /><Relationship Id="rId19" Type="http://schemas.openxmlformats.org/officeDocument/2006/relationships/externalLink" Target="externalLinks/externalLink12.xml" /><Relationship Id="rId1" Type="http://schemas.openxmlformats.org/officeDocument/2006/relationships/worksheet" Target="worksheets/sheet1.xml" /><Relationship Id="rId2" Type="http://schemas.openxmlformats.org/officeDocument/2006/relationships/worksheet" Target="worksheets/sheet2.xml" /><Relationship Id="rId7" Type="http://schemas.openxmlformats.org/officeDocument/2006/relationships/theme" Target="theme/theme1.xml" /><Relationship Id="rId44" Type="http://schemas.openxmlformats.org/officeDocument/2006/relationships/externalLink" Target="externalLinks/externalLink37.xml" /><Relationship Id="rId45" Type="http://schemas.openxmlformats.org/officeDocument/2006/relationships/externalLink" Target="externalLinks/externalLink38.xml" /><Relationship Id="rId46" Type="http://schemas.openxmlformats.org/officeDocument/2006/relationships/externalLink" Target="externalLinks/externalLink39.xml" /><Relationship Id="rId47" Type="http://schemas.openxmlformats.org/officeDocument/2006/relationships/externalLink" Target="externalLinks/externalLink40.xml" /><Relationship Id="rId40" Type="http://schemas.openxmlformats.org/officeDocument/2006/relationships/externalLink" Target="externalLinks/externalLink33.xml" /><Relationship Id="rId41" Type="http://schemas.openxmlformats.org/officeDocument/2006/relationships/externalLink" Target="externalLinks/externalLink34.xml" /><Relationship Id="rId42" Type="http://schemas.openxmlformats.org/officeDocument/2006/relationships/externalLink" Target="externalLinks/externalLink35.xml" /><Relationship Id="rId43" Type="http://schemas.openxmlformats.org/officeDocument/2006/relationships/externalLink" Target="externalLinks/externalLink36.xml" /></Relationships>
</file>

<file path=xl/drawings/_rels/drawing1.xml.rels><?xml version="1.0" encoding="UTF-8" standalone="yes"?><Relationships xmlns="http://schemas.openxmlformats.org/package/2006/relationships"><Relationship Id="rId1" Type="http://schemas.openxmlformats.org/officeDocument/2006/relationships/image" Target="../media/image1.png" /><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1</xdr:col>
      <xdr:colOff>0</xdr:colOff>
      <xdr:row>7</xdr:row>
      <xdr:rowOff>9525</xdr:rowOff>
    </xdr:from>
    <xdr:to>
      <xdr:col>1</xdr:col>
      <xdr:colOff>47625</xdr:colOff>
      <xdr:row>7</xdr:row>
      <xdr:rowOff>76200</xdr:rowOff>
    </xdr:to>
    <xdr:pic>
      <xdr:nvPicPr>
        <xdr:cNvPr id="2" name="BExMO7VFCN4EL59982UR4AJ25JNJ" descr="XX6TINEJADZGKR0CTM7ZRT0RA"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3" name="BEx1KD7H6UB1VYCJ7O61P562EIUY" descr="IQGV9140X0K0UPBL8OGU3I44J"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4" name="BExVTO5Q8G2M7BPL4B2584LQS0R0" descr="OB6Q8NA4LZFE4GM9Y3V56BPMQ"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5" name="BEx1I152WN2D3A85O2XN0DGXCWHN" descr="KHBZFMANRA4UMJR1AB4M5NJNT"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6" name="BExS5CPQ8P8JOQPK7ANNKHLSGOKU"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7" name="BExXZ7Y09CBS0XA7IPB3IRJ8RJM4"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8" name="BEx5AQZ4ETQ9LMY5EBWVH20Z7VXQ"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9" name="BExUEZCSSJ7RN4J18I2NUIQR2FZS"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12" name="BExMO7VFCN4EL59982UR4AJ25JNJ" descr="XX6TINEJADZGKR0CTM7ZRT0RA"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13" name="BExU3EX5JJCXCII4YKUJBFBGIJR2" descr="OF5ZI9PI5WH36VPANJ2DYLNMI"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14" name="BEx1KD7H6UB1VYCJ7O61P562EIUY" descr="IQGV9140X0K0UPBL8OGU3I44J"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15" name="BEx5BJQWS6YWHH4ZMSUAMD641V6Y" descr="ZTMFMXCIQSECDX38ALEFHUB00"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9525</xdr:rowOff>
    </xdr:from>
    <xdr:to>
      <xdr:col>1</xdr:col>
      <xdr:colOff>47625</xdr:colOff>
      <xdr:row>7</xdr:row>
      <xdr:rowOff>76200</xdr:rowOff>
    </xdr:to>
    <xdr:pic>
      <xdr:nvPicPr>
        <xdr:cNvPr id="16" name="BExVTO5Q8G2M7BPL4B2584LQS0R0" descr="OB6Q8NA4LZFE4GM9Y3V56BPMQ"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17" name="BExIFSCLN1G86X78PFLTSMRP0US5" descr="9JK4SPV4DG7VTCZIILWHXQU5J"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18" name="BEx1I152WN2D3A85O2XN0DGXCWHN" descr="KHBZFMANRA4UMJR1AB4M5NJNT"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19" name="BExW9676P0SKCVKK25QCGHPA3PAD" descr="9A4PWZ20RMSRF0PNECCDM75CA"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20" name="BExS5CPQ8P8JOQPK7ANNKHLSGOKU"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21" name="BExMM0AVUAIRNJLXB1FW8R0YB4ZZ"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9525</xdr:rowOff>
    </xdr:from>
    <xdr:to>
      <xdr:col>1</xdr:col>
      <xdr:colOff>47625</xdr:colOff>
      <xdr:row>7</xdr:row>
      <xdr:rowOff>76200</xdr:rowOff>
    </xdr:to>
    <xdr:pic>
      <xdr:nvPicPr>
        <xdr:cNvPr id="22" name="BExXZ7Y09CBS0XA7IPB3IRJ8RJM4"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23" name="BExQ7SXS9VUG7P6CACU2J7R2SGIZ"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24" name="BEx5AQZ4ETQ9LMY5EBWVH20Z7VXQ"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25" name="BExUBK0YZ5VYFY8TTITJGJU9S06A"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26" name="BExUEZCSSJ7RN4J18I2NUIQR2FZS"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27" name="BExS3JDQWF7U3F5JTEVOE16ASIYK"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30" name="BExMO7VFCN4EL59982UR4AJ25JNJ" descr="XX6TINEJADZGKR0CTM7ZRT0RA"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31" name="BEx1KD7H6UB1VYCJ7O61P562EIUY" descr="IQGV9140X0K0UPBL8OGU3I44J"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32" name="BExVTO5Q8G2M7BPL4B2584LQS0R0" descr="OB6Q8NA4LZFE4GM9Y3V56BPMQ"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33" name="BEx1I152WN2D3A85O2XN0DGXCWHN" descr="KHBZFMANRA4UMJR1AB4M5NJNT"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34" name="BExS5CPQ8P8JOQPK7ANNKHLSGOKU"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35" name="BExXZ7Y09CBS0XA7IPB3IRJ8RJM4"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36" name="BEx5AQZ4ETQ9LMY5EBWVH20Z7VXQ"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37" name="BExUEZCSSJ7RN4J18I2NUIQR2FZS"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40" name="BExMO7VFCN4EL59982UR4AJ25JNJ" descr="XX6TINEJADZGKR0CTM7ZRT0RA"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41" name="BExU3EX5JJCXCII4YKUJBFBGIJR2" descr="OF5ZI9PI5WH36VPANJ2DYLNMI"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42" name="BEx1KD7H6UB1VYCJ7O61P562EIUY" descr="IQGV9140X0K0UPBL8OGU3I44J"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43" name="BEx5BJQWS6YWHH4ZMSUAMD641V6Y" descr="ZTMFMXCIQSECDX38ALEFHUB00"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9525</xdr:rowOff>
    </xdr:from>
    <xdr:to>
      <xdr:col>1</xdr:col>
      <xdr:colOff>47625</xdr:colOff>
      <xdr:row>7</xdr:row>
      <xdr:rowOff>76200</xdr:rowOff>
    </xdr:to>
    <xdr:pic>
      <xdr:nvPicPr>
        <xdr:cNvPr id="44" name="BExVTO5Q8G2M7BPL4B2584LQS0R0" descr="OB6Q8NA4LZFE4GM9Y3V56BPMQ"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45" name="BExIFSCLN1G86X78PFLTSMRP0US5" descr="9JK4SPV4DG7VTCZIILWHXQU5J"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46" name="BEx1I152WN2D3A85O2XN0DGXCWHN" descr="KHBZFMANRA4UMJR1AB4M5NJNT"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47" name="BExW9676P0SKCVKK25QCGHPA3PAD" descr="9A4PWZ20RMSRF0PNECCDM75CA"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48" name="BExS5CPQ8P8JOQPK7ANNKHLSGOKU"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49" name="BExMM0AVUAIRNJLXB1FW8R0YB4ZZ"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9525</xdr:rowOff>
    </xdr:from>
    <xdr:to>
      <xdr:col>1</xdr:col>
      <xdr:colOff>47625</xdr:colOff>
      <xdr:row>7</xdr:row>
      <xdr:rowOff>76200</xdr:rowOff>
    </xdr:to>
    <xdr:pic>
      <xdr:nvPicPr>
        <xdr:cNvPr id="50" name="BExXZ7Y09CBS0XA7IPB3IRJ8RJM4"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51" name="BExQ7SXS9VUG7P6CACU2J7R2SGIZ"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52" name="BEx5AQZ4ETQ9LMY5EBWVH20Z7VXQ"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53" name="BExUBK0YZ5VYFY8TTITJGJU9S06A"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9525</xdr:rowOff>
    </xdr:from>
    <xdr:to>
      <xdr:col>1</xdr:col>
      <xdr:colOff>47625</xdr:colOff>
      <xdr:row>7</xdr:row>
      <xdr:rowOff>76200</xdr:rowOff>
    </xdr:to>
    <xdr:pic>
      <xdr:nvPicPr>
        <xdr:cNvPr id="54" name="BExUEZCSSJ7RN4J18I2NUIQR2FZS" hidden="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bwMode="auto">
        <a:xfrm>
          <a:off x="1746250" y="1035050"/>
          <a:ext cx="50800" cy="698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xdr:col>
      <xdr:colOff>0</xdr:colOff>
      <xdr:row>7</xdr:row>
      <xdr:rowOff>123825</xdr:rowOff>
    </xdr:from>
    <xdr:to>
      <xdr:col>1</xdr:col>
      <xdr:colOff>47625</xdr:colOff>
      <xdr:row>8</xdr:row>
      <xdr:rowOff>438150</xdr:rowOff>
    </xdr:to>
    <xdr:pic>
      <xdr:nvPicPr>
        <xdr:cNvPr id="55" name="BExS3JDQWF7U3F5JTEVOE16ASIYK" hidden="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bwMode="auto">
        <a:xfrm>
          <a:off x="1746250" y="1149350"/>
          <a:ext cx="50800" cy="488950"/>
        </a:xfrm>
        <a:prstGeom prst="rect"/>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file:///\\pf1sf100\GPRoot$\RIS_MFR_C_6.xls" TargetMode="External" /></Relationships>
</file>

<file path=xl/externalLinks/_rels/externalLink10.xml.rels><?xml version="1.0" encoding="UTF-8" standalone="yes"?><Relationships xmlns="http://schemas.openxmlformats.org/package/2006/relationships"><Relationship Id="rId1" Type="http://schemas.openxmlformats.org/officeDocument/2006/relationships/externalLinkPath" Target="http:\\cafe.nexteraenergy.com\Users\EAM0BT1\AppData\Local\Microsoft\Windows\Temporary%20Internet%20Files\Content.Outlook\TNOA8BKB\CPRC_1610_Prel.xlsx" TargetMode="External" /></Relationships>
</file>

<file path=xl/externalLinks/_rels/externalLink11.xml.rels><?xml version="1.0" encoding="UTF-8" standalone="yes"?><Relationships xmlns="http://schemas.openxmlformats.org/package/2006/relationships"><Relationship Id="rId1" Type="http://schemas.openxmlformats.org/officeDocument/2006/relationships/externalLinkPath" Target="file:///\\pf1sf100\GPRoot$\CLAUSES\SUMPACK\0402-1202mcc\WKFILEP.xls" TargetMode="External" /></Relationships>
</file>

<file path=xl/externalLinks/_rels/externalLink12.xml.rels><?xml version="1.0" encoding="UTF-8" standalone="yes"?><Relationships xmlns="http://schemas.openxmlformats.org/package/2006/relationships"><Relationship Id="rId1" Type="http://schemas.openxmlformats.org/officeDocument/2006/relationships/externalLinkPath" Target="http:\\cafe.nexteraenergy.com\CLAUSES\SUMPACK\0402-1202mcc\WKFILEP.xls" TargetMode="External" /></Relationships>
</file>

<file path=xl/externalLinks/_rels/externalLink13.xml.rels><?xml version="1.0" encoding="UTF-8" standalone="yes"?><Relationships xmlns="http://schemas.openxmlformats.org/package/2006/relationships"><Relationship Id="rId1" Type="http://schemas.openxmlformats.org/officeDocument/2006/relationships/externalLinkPath" Target="file:///\\pf1sf100\GPRoot$\Temp\Temp\ECRC_A_201005_1109.xls" TargetMode="External" /></Relationships>
</file>

<file path=xl/externalLinks/_rels/externalLink14.xml.rels><?xml version="1.0" encoding="UTF-8" standalone="yes"?><Relationships xmlns="http://schemas.openxmlformats.org/package/2006/relationships"><Relationship Id="rId1" Type="http://schemas.openxmlformats.org/officeDocument/2006/relationships/externalLinkPath" Target="http:\\cafe.nexteraenergy.com\Temp\Temp\ECRC_A_201005_1109.xls" TargetMode="External" /></Relationships>
</file>

<file path=xl/externalLinks/_rels/externalLink15.xml.rels><?xml version="1.0" encoding="UTF-8" standalone="yes"?><Relationships xmlns="http://schemas.openxmlformats.org/package/2006/relationships"><Relationship Id="rId1" Type="http://schemas.openxmlformats.org/officeDocument/2006/relationships/externalLinkPath" Target="file:///C:\Users\TGC06MG\AppData\Local\Microsoft\Windows\INetCache\Content.Outlook\SU16DZJ5\PLT-30250%20entry%20to%20correct%20OM%20Cap.xls" TargetMode="External" /></Relationships>
</file>

<file path=xl/externalLinks/_rels/externalLink16.xml.rels><?xml version="1.0" encoding="UTF-8" standalone="yes"?><Relationships xmlns="http://schemas.openxmlformats.org/package/2006/relationships"><Relationship Id="rId1" Type="http://schemas.openxmlformats.org/officeDocument/2006/relationships/externalLinkPath" Target="file:///\\Client\Users\EAM0BT1\AppData\Local\Microsoft\Windows\Temporary%20Internet%20Files\Content.Outlook\TNOA8BKB\Storm%20Estimate%20Templatev3.xls" TargetMode="External" /></Relationships>
</file>

<file path=xl/externalLinks/_rels/externalLink17.xml.rels><?xml version="1.0" encoding="UTF-8" standalone="yes"?><Relationships xmlns="http://schemas.openxmlformats.org/package/2006/relationships"><Relationship Id="rId1" Type="http://schemas.openxmlformats.org/officeDocument/2006/relationships/externalLinkPath" Target="file:///\\pf1sf100\GPRoot$\sharepoint\distribution\bservices\Storm%20Events\2012_ISAAC\Cost%20Estimate\2012%20Phase%20III%20Estimate%20Template%20STORM%20ISAAC.xls" TargetMode="External" /></Relationships>
</file>

<file path=xl/externalLinks/_rels/externalLink18.xml.rels><?xml version="1.0" encoding="UTF-8" standalone="yes"?><Relationships xmlns="http://schemas.openxmlformats.org/package/2006/relationships"><Relationship Id="rId1" Type="http://schemas.openxmlformats.org/officeDocument/2006/relationships/externalLinkPath" Target="http:\\cafe.nexteraenergy.com\sharepoint\distribution\bservices\Storm%20Events\2012_ISAAC\Cost%20Estimate\2012%20Phase%20III%20Estimate%20Template%20STORM%20ISAAC.xls" TargetMode="External" /></Relationships>
</file>

<file path=xl/externalLinks/_rels/externalLink19.xml.rels><?xml version="1.0" encoding="UTF-8" standalone="yes"?><Relationships xmlns="http://schemas.openxmlformats.org/package/2006/relationships"><Relationship Id="rId1" Type="http://schemas.openxmlformats.org/officeDocument/2006/relationships/externalLinkPath" Target="file:///C:\Users\CHR0B1G\AppData\Local\Microsoft\Windows\Temporary%20Internet%20Files\Content.Outlook\FR2RRCEP\Hurricane%20Irma%20Damage%20Recovery%20Estimate%209.21.17.xlsx"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http:\\cafe.nexteraenergy.com\RIS_MFR_C_6.xls" TargetMode="External" /></Relationships>
</file>

<file path=xl/externalLinks/_rels/externalLink20.xml.rels><?xml version="1.0" encoding="UTF-8" standalone="yes"?><Relationships xmlns="http://schemas.openxmlformats.org/package/2006/relationships"><Relationship Id="rId1" Type="http://schemas.openxmlformats.org/officeDocument/2006/relationships/externalLinkPath" Target="file:///\\MyDataGP.fpl.com\UserGP$\TGC06MG\Desktop\SAP%20and%20Oracle%20Payments.xlsx" TargetMode="External" /></Relationships>
</file>

<file path=xl/externalLinks/_rels/externalLink21.xml.rels><?xml version="1.0" encoding="UTF-8" standalone="yes"?><Relationships xmlns="http://schemas.openxmlformats.org/package/2006/relationships"><Relationship Id="rId1" Type="http://schemas.openxmlformats.org/officeDocument/2006/relationships/externalLinkPath" Target="Report" TargetMode="External" /></Relationships>
</file>

<file path=xl/externalLinks/_rels/externalLink22.xml.rels><?xml version="1.0" encoding="UTF-8" standalone="yes"?><Relationships xmlns="http://schemas.openxmlformats.org/package/2006/relationships"><Relationship Id="rId1" Type="http://schemas.openxmlformats.org/officeDocument/2006/relationships/externalLinkPath" Target="file:///\\pf1sf100\GPRoot$\Temp\ECRC_A_201012_1334.xls" TargetMode="External" /></Relationships>
</file>

<file path=xl/externalLinks/_rels/externalLink23.xml.rels><?xml version="1.0" encoding="UTF-8" standalone="yes"?><Relationships xmlns="http://schemas.openxmlformats.org/package/2006/relationships"><Relationship Id="rId1" Type="http://schemas.openxmlformats.org/officeDocument/2006/relationships/externalLinkPath" Target="http:\\cafe.nexteraenergy.com\Temp\ECRC_A_201012_1334.xls" TargetMode="External" /></Relationships>
</file>

<file path=xl/externalLinks/_rels/externalLink24.xml.rels><?xml version="1.0" encoding="UTF-8" standalone="yes"?><Relationships xmlns="http://schemas.openxmlformats.org/package/2006/relationships"><Relationship Id="rId1" Type="http://schemas.openxmlformats.org/officeDocument/2006/relationships/externalLinkPath" Target="file:///\\pf1sf100\GPRoot$\Storm\Storm%20Documents\Storm%20Documents%202012\Estimate%20Templates\2012%20Phase%20III%20Estimate%20Template.xls" TargetMode="External" /></Relationships>
</file>

<file path=xl/externalLinks/_rels/externalLink25.xml.rels><?xml version="1.0" encoding="UTF-8" standalone="yes"?><Relationships xmlns="http://schemas.openxmlformats.org/package/2006/relationships"><Relationship Id="rId1" Type="http://schemas.openxmlformats.org/officeDocument/2006/relationships/externalLinkPath" Target="http:\\cafe.nexteraenergy.com\Storm\Storm%20Documents\Storm%20Documents%202012\Estimate%20Templates\2012%20Phase%20III%20Estimate%20Template.xls" TargetMode="External" /></Relationships>
</file>

<file path=xl/externalLinks/_rels/externalLink26.xml.rels><?xml version="1.0" encoding="UTF-8" standalone="yes"?><Relationships xmlns="http://schemas.openxmlformats.org/package/2006/relationships"><Relationship Id="rId1" Type="http://schemas.openxmlformats.org/officeDocument/2006/relationships/externalLinkPath" Target="file:///\\pf1sf100\GPRoot$\Storm\2016%20Colin\Phase%20III%20Estimates\Copy%20of%202016%20Phase%20III%20Estimate%20Template_updated%20-%20Colin%20070116.xls" TargetMode="External" /></Relationships>
</file>

<file path=xl/externalLinks/_rels/externalLink27.xml.rels><?xml version="1.0" encoding="UTF-8" standalone="yes"?><Relationships xmlns="http://schemas.openxmlformats.org/package/2006/relationships"><Relationship Id="rId1" Type="http://schemas.openxmlformats.org/officeDocument/2006/relationships/externalLinkPath" Target="http:\\cafe.nexteraenergy.com\Storm\2016%20Colin\Phase%20III%20Estimates\Copy%20of%202016%20Phase%20III%20Estimate%20Template_updated%20-%20Colin%20070116.xls" TargetMode="External" /></Relationships>
</file>

<file path=xl/externalLinks/_rels/externalLink28.xml.rels><?xml version="1.0" encoding="UTF-8" standalone="yes"?><Relationships xmlns="http://schemas.openxmlformats.org/package/2006/relationships"><Relationship Id="rId1" Type="http://schemas.openxmlformats.org/officeDocument/2006/relationships/externalLinkPath" Target="file:///\\MyDataGP.fpl.com\UserGP$\TGC06MG\Desktop\SAP%20BW%20Hurricane%20Michael%20Charges%20through%2010_03_19.xlsx" TargetMode="External" /></Relationships>
</file>

<file path=xl/externalLinks/_rels/externalLink29.xml.rels><?xml version="1.0" encoding="UTF-8" standalone="yes"?><Relationships xmlns="http://schemas.openxmlformats.org/package/2006/relationships"><Relationship Id="rId1" Type="http://schemas.openxmlformats.org/officeDocument/2006/relationships/externalLinkPath" Target="file:///\\pf1sf100\GPRoot$\Workgroups\FPC%20Storm\Hurr%20Michael%20Inv%20Bkup\Hurricane%20Michael%20Invoice%20Review%20Workplan%20IGNORE%20ME%20-%20Macro.xlsm" TargetMode="External" /></Relationships>
</file>

<file path=xl/externalLinks/_rels/externalLink3.xml.rels><?xml version="1.0" encoding="UTF-8" standalone="yes"?><Relationships xmlns="http://schemas.openxmlformats.org/package/2006/relationships"><Relationship Id="rId1" Type="http://schemas.openxmlformats.org/officeDocument/2006/relationships/externalLinkPath" Target="file:///\\pf1sf100\GPRoot$\RIS_MFR_C_21.xls" TargetMode="External" /></Relationships>
</file>

<file path=xl/externalLinks/_rels/externalLink30.xml.rels><?xml version="1.0" encoding="UTF-8" standalone="yes"?><Relationships xmlns="http://schemas.openxmlformats.org/package/2006/relationships"><Relationship Id="rId1" Type="http://schemas.openxmlformats.org/officeDocument/2006/relationships/externalLinkPath" Target="file:///S:\Workgroups\FPC%20AFT\Critical\Rates%20&amp;%20Regulatory\Capacity\Capacity\ACTUAL\2009\IIC%20PaymentsReceipts%200109.xls" TargetMode="External" /></Relationships>
</file>

<file path=xl/externalLinks/_rels/externalLink31.xml.rels><?xml version="1.0" encoding="UTF-8" standalone="yes"?><Relationships xmlns="http://schemas.openxmlformats.org/package/2006/relationships"><Relationship Id="rId1" Type="http://schemas.openxmlformats.org/officeDocument/2006/relationships/externalLinkPath" Target="file:///C:\Temp\C.Home.RemoteAccess.jjr0rec\~4359615.xls" TargetMode="External" /></Relationships>
</file>

<file path=xl/externalLinks/_rels/externalLink32.xml.rels><?xml version="1.0" encoding="UTF-8" standalone="yes"?><Relationships xmlns="http://schemas.openxmlformats.org/package/2006/relationships"><Relationship Id="rId1" Type="http://schemas.openxmlformats.org/officeDocument/2006/relationships/externalLinkPath" Target="file:///C:\Temp\C.Home.RemoteAccess.jjr0rec\~0215536.xls" TargetMode="External" /></Relationships>
</file>

<file path=xl/externalLinks/_rels/externalLink33.xml.rels><?xml version="1.0" encoding="UTF-8" standalone="yes"?><Relationships xmlns="http://schemas.openxmlformats.org/package/2006/relationships"><Relationship Id="rId1" Type="http://schemas.openxmlformats.org/officeDocument/2006/relationships/externalLinkPath" Target="file:///\\pf1sf100\GPRoot$\Temp\c.program%20files.notes.data\Nuclear%20Projection%20Schedules.xls" TargetMode="External" /></Relationships>
</file>

<file path=xl/externalLinks/_rels/externalLink34.xml.rels><?xml version="1.0" encoding="UTF-8" standalone="yes"?><Relationships xmlns="http://schemas.openxmlformats.org/package/2006/relationships"><Relationship Id="rId1" Type="http://schemas.openxmlformats.org/officeDocument/2006/relationships/externalLinkPath" Target="http:\\cafe.nexteraenergy.com\Temp\c.program%20files.notes.data\Nuclear%20Projection%20Schedules.xls" TargetMode="External" /></Relationships>
</file>

<file path=xl/externalLinks/_rels/externalLink35.xml.rels><?xml version="1.0" encoding="UTF-8" standalone="yes"?><Relationships xmlns="http://schemas.openxmlformats.org/package/2006/relationships"><Relationship Id="rId1" Type="http://schemas.openxmlformats.org/officeDocument/2006/relationships/externalLinkPath" Target="http:\\cafe.fpl.com\sharepoint\im\imbs\imes\Projects\sap_nams\FI%20DELIVERABLES\Natural%20ac,%20FERC%20ac%20mapping%20table%20-%20future%20state%20-%20fpl.xls" TargetMode="External" /></Relationships>
</file>

<file path=xl/externalLinks/_rels/externalLink36.xml.rels><?xml version="1.0" encoding="UTF-8" standalone="yes"?><Relationships xmlns="http://schemas.openxmlformats.org/package/2006/relationships"><Relationship Id="rId1" Type="http://schemas.openxmlformats.org/officeDocument/2006/relationships/externalLinkPath" Target="file:///\\pf1sf100\GPRoot$\Copy%20of%20Natural%20ac,%20FERC%20ac%20mapping%20table%20-%20future%20state%20-%20fpl.xls" TargetMode="External" /></Relationships>
</file>

<file path=xl/externalLinks/_rels/externalLink37.xml.rels><?xml version="1.0" encoding="UTF-8" standalone="yes"?><Relationships xmlns="http://schemas.openxmlformats.org/package/2006/relationships"><Relationship Id="rId1" Type="http://schemas.openxmlformats.org/officeDocument/2006/relationships/externalLinkPath" Target="http:\\cafe.nexteraenergy.com\Copy%20of%20Natural%20ac,%20FERC%20ac%20mapping%20table%20-%20future%20state%20-%20fpl.xls" TargetMode="External" /></Relationships>
</file>

<file path=xl/externalLinks/_rels/externalLink38.xml.rels><?xml version="1.0" encoding="UTF-8" standalone="yes"?><Relationships xmlns="http://schemas.openxmlformats.org/package/2006/relationships"><Relationship Id="rId1" Type="http://schemas.openxmlformats.org/officeDocument/2006/relationships/externalLinkPath" Target="file:///C:\Users\TEK0YIY\AppData\Local\Microsoft\Windows\Temporary%20Internet%20Files\Content.Outlook\A8F5DNU0\Irma_SL_Rest_Master_Tracking.xlsx" TargetMode="External" /></Relationships>
</file>

<file path=xl/externalLinks/_rels/externalLink39.xml.rels><?xml version="1.0" encoding="UTF-8" standalone="yes"?><Relationships xmlns="http://schemas.openxmlformats.org/package/2006/relationships"><Relationship Id="rId1" Type="http://schemas.openxmlformats.org/officeDocument/2006/relationships/externalLinkPath" Target="http:\\dktmgmt.nexteraenergy.com\Workgroups\FPC%20Storm\Total%20Storm%20files\Accruals\Storm%20Accrual%20Recon%20Feb%202019.xlsx" TargetMode="External" /></Relationships>
</file>

<file path=xl/externalLinks/_rels/externalLink4.xml.rels><?xml version="1.0" encoding="UTF-8" standalone="yes"?><Relationships xmlns="http://schemas.openxmlformats.org/package/2006/relationships"><Relationship Id="rId1" Type="http://schemas.openxmlformats.org/officeDocument/2006/relationships/externalLinkPath" Target="http:\\cafe.nexteraenergy.com\RIS_MFR_C_21.xls" TargetMode="External" /></Relationships>
</file>

<file path=xl/externalLinks/_rels/externalLink40.xml.rels><?xml version="1.0" encoding="UTF-8" standalone="yes"?><Relationships xmlns="http://schemas.openxmlformats.org/package/2006/relationships"><Relationship Id="rId1" Type="http://schemas.openxmlformats.org/officeDocument/2006/relationships/externalLinkPath" Target="file:///C:\2005%20Storm%20Process\2005Dennis\Storm%20Estimate%20Templatev3.xls" TargetMode="External" /></Relationships>
</file>

<file path=xl/externalLinks/_rels/externalLink5.xml.rels><?xml version="1.0" encoding="UTF-8" standalone="yes"?><Relationships xmlns="http://schemas.openxmlformats.org/package/2006/relationships"><Relationship Id="rId1" Type="http://schemas.openxmlformats.org/officeDocument/2006/relationships/externalLinkPath" Target="file:///\\pf1sf100\GPRoot$\RIS_MFR_C_40.xls" TargetMode="External" /></Relationships>
</file>

<file path=xl/externalLinks/_rels/externalLink6.xml.rels><?xml version="1.0" encoding="UTF-8" standalone="yes"?><Relationships xmlns="http://schemas.openxmlformats.org/package/2006/relationships"><Relationship Id="rId1" Type="http://schemas.openxmlformats.org/officeDocument/2006/relationships/externalLinkPath" Target="http:\\cafe.nexteraenergy.com\RIS_MFR_C_40.xls" TargetMode="External" /></Relationships>
</file>

<file path=xl/externalLinks/_rels/externalLink7.xml.rels><?xml version="1.0" encoding="UTF-8" standalone="yes"?><Relationships xmlns="http://schemas.openxmlformats.org/package/2006/relationships"><Relationship Id="rId1" Type="http://schemas.openxmlformats.org/officeDocument/2006/relationships/externalLinkPath" Target="file:///C:\Workgroups\FPC%20AFT\Critical\Rates%20&amp;%20Regulatory\Fuel\FUEL\PROJECTIONS\2007%20Fuel%20Projection\KWH\2006%20KWH.xls" TargetMode="External" /></Relationships>
</file>

<file path=xl/externalLinks/_rels/externalLink8.xml.rels><?xml version="1.0" encoding="UTF-8" standalone="yes"?><Relationships xmlns="http://schemas.openxmlformats.org/package/2006/relationships"><Relationship Id="rId1" Type="http://schemas.openxmlformats.org/officeDocument/2006/relationships/externalLinkPath" Target="file:///\\Jbxsf23\vol1\USERS\LGD0Q14\OVERHAUL\1999\Current\1999OH.xls" TargetMode="External" /></Relationships>
</file>

<file path=xl/externalLinks/_rels/externalLink9.xml.rels><?xml version="1.0" encoding="UTF-8" standalone="yes"?><Relationships xmlns="http://schemas.openxmlformats.org/package/2006/relationships"><Relationship Id="rId1" Type="http://schemas.openxmlformats.org/officeDocument/2006/relationships/externalLinkPath" Target="file:///\\pf1sf100\GPRoot$\Users\EAM0BT1\AppData\Local\Microsoft\Windows\Temporary%20Internet%20Files\Content.Outlook\TNOA8BKB\CPRC_1610_Prel.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REPORT"/>
    </sheetNames>
  </externalBook>
</externalLink>
</file>

<file path=xl/externalLinks/externalLink10.xml><?xml version="1.0" encoding="utf-8"?>
<externalLink xmlns="http://schemas.openxmlformats.org/spreadsheetml/2006/main">
  <externalBook xmlns:r="http://schemas.openxmlformats.org/officeDocument/2006/relationships" r:id="rId1">
    <sheetNames>
      <sheetName val="sys_header"/>
      <sheetName val="sys_desc"/>
      <sheetName val="sys_proj"/>
      <sheetName val="sys_data"/>
      <sheetName val="Income Data"/>
      <sheetName val="TRUE_UP"/>
      <sheetName val="Sheet1"/>
      <sheetName val="CAP VAR 03"/>
      <sheetName val="CAP VAR 04"/>
      <sheetName val="CAP VAR 05"/>
      <sheetName val="CAP VAR 06"/>
      <sheetName val="CAP VAR 07"/>
      <sheetName val="CAP VAR 08"/>
      <sheetName val="CAP VAR 09"/>
      <sheetName val="CAP VAR 10"/>
      <sheetName val="CAP VAR 11"/>
      <sheetName val="CAP VAR 12"/>
      <sheetName val="NRC P1"/>
      <sheetName val="WC3"/>
      <sheetName val="NRC P2"/>
      <sheetName val="Incremental Security P1"/>
      <sheetName val="Incremental Security P2"/>
      <sheetName val="SJRPP"/>
      <sheetName val="NCR"/>
      <sheetName val="CAP VAR 01"/>
      <sheetName val="Cedar bay reg assets  2016 "/>
      <sheetName val="Cedar bay reg liab 2016 "/>
      <sheetName val="CAP VAR 0815"/>
      <sheetName val="TU 2014"/>
      <sheetName val="FINALTU SUM 2014"/>
      <sheetName val="Sheet2"/>
    </sheetNames>
  </externalBook>
</externalLink>
</file>

<file path=xl/externalLinks/externalLink11.xml><?xml version="1.0" encoding="utf-8"?>
<externalLink xmlns="http://schemas.openxmlformats.org/spreadsheetml/2006/main">
  <externalBook xmlns:r="http://schemas.openxmlformats.org/officeDocument/2006/relationships" r:id="rId1">
    <sheetNames>
      <sheetName val="FPL"/>
      <sheetName val="FPC"/>
      <sheetName val="TECO"/>
      <sheetName val="GULF"/>
      <sheetName val="RES &amp; 2,000 KW"/>
      <sheetName val="VERY SMALL COMM"/>
      <sheetName val="SMALL COMM"/>
      <sheetName val="2,000 KW TOU"/>
      <sheetName val="MEDIUM CI"/>
      <sheetName val="MEDIUM CI TOU"/>
      <sheetName val="MEDIUM COM INT"/>
      <sheetName val="INDUSTRIAL INT"/>
      <sheetName val="#REF"/>
      <sheetName val="WKFILEP"/>
    </sheetNames>
  </externalBook>
</externalLink>
</file>

<file path=xl/externalLinks/externalLink12.xml><?xml version="1.0" encoding="utf-8"?>
<externalLink xmlns="http://schemas.openxmlformats.org/spreadsheetml/2006/main">
  <externalBook xmlns:r="http://schemas.openxmlformats.org/officeDocument/2006/relationships" r:id="rId1">
    <sheetNames>
      <sheetName val="FPL"/>
      <sheetName val="FPC"/>
      <sheetName val="TECO"/>
      <sheetName val="GULF"/>
      <sheetName val="RES &amp; 2,000 KW"/>
      <sheetName val="VERY SMALL COMM"/>
      <sheetName val="SMALL COMM"/>
      <sheetName val="2,000 KW TOU"/>
      <sheetName val="MEDIUM CI"/>
      <sheetName val="MEDIUM CI TOU"/>
      <sheetName val="MEDIUM COM INT"/>
      <sheetName val="INDUSTRIAL INT"/>
      <sheetName val="#REF"/>
      <sheetName val="WKFILEP"/>
    </sheetNames>
  </externalBook>
</externalLink>
</file>

<file path=xl/externalLinks/externalLink13.xml><?xml version="1.0" encoding="utf-8"?>
<externalLink xmlns="http://schemas.openxmlformats.org/spreadsheetml/2006/main">
  <externalBook xmlns:r="http://schemas.openxmlformats.org/officeDocument/2006/relationships" r:id="rId1">
    <sheetNames>
      <sheetName val="analysis"/>
      <sheetName val="NBC"/>
      <sheetName val="sys_header"/>
      <sheetName val="sys_desc"/>
      <sheetName val="sys_data"/>
      <sheetName val="sys_proj"/>
      <sheetName val="crit"/>
      <sheetName val="sys_control"/>
      <sheetName val="prior_period"/>
      <sheetName val="Revenue"/>
      <sheetName val="prior_period_old"/>
      <sheetName val="revenue_old"/>
      <sheetName val="emission"/>
      <sheetName val="ROI_emission"/>
      <sheetName val="ITC_DESOTO"/>
      <sheetName val="ITC_NASA"/>
      <sheetName val="ROI_calc"/>
      <sheetName val="alloc_juris_cap"/>
      <sheetName val="alloc_juris_exp"/>
      <sheetName val="over_under"/>
      <sheetName val="entry_to_GL"/>
      <sheetName val="GL_accts"/>
    </sheetNames>
  </externalBook>
</externalLink>
</file>

<file path=xl/externalLinks/externalLink14.xml><?xml version="1.0" encoding="utf-8"?>
<externalLink xmlns="http://schemas.openxmlformats.org/spreadsheetml/2006/main">
  <externalBook xmlns:r="http://schemas.openxmlformats.org/officeDocument/2006/relationships" r:id="rId1">
    <sheetNames>
      <sheetName val="analysis"/>
      <sheetName val="NBC"/>
      <sheetName val="sys_header"/>
      <sheetName val="sys_desc"/>
      <sheetName val="sys_data"/>
      <sheetName val="sys_proj"/>
      <sheetName val="crit"/>
      <sheetName val="sys_control"/>
      <sheetName val="prior_period"/>
      <sheetName val="Revenue"/>
      <sheetName val="prior_period_old"/>
      <sheetName val="revenue_old"/>
      <sheetName val="emission"/>
      <sheetName val="ROI_emission"/>
      <sheetName val="ITC_DESOTO"/>
      <sheetName val="ITC_NASA"/>
      <sheetName val="ROI_calc"/>
      <sheetName val="alloc_juris_cap"/>
      <sheetName val="alloc_juris_exp"/>
      <sheetName val="over_under"/>
      <sheetName val="entry_to_GL"/>
      <sheetName val="GL_accts"/>
    </sheetNames>
  </externalBook>
</externalLink>
</file>

<file path=xl/externalLinks/externalLink15.xml><?xml version="1.0" encoding="utf-8"?>
<externalLink xmlns="http://schemas.openxmlformats.org/spreadsheetml/2006/main">
  <externalBook xmlns:r="http://schemas.openxmlformats.org/officeDocument/2006/relationships" r:id="rId1">
    <sheetNames>
      <sheetName val="PP Upload"/>
      <sheetName val="Journal Entry Sheet"/>
      <sheetName val="Params"/>
      <sheetName val="PLT-30250 entry to correct OM C"/>
    </sheetNames>
  </externalBook>
</externalLink>
</file>

<file path=xl/externalLinks/externalLink16.xml><?xml version="1.0" encoding="utf-8"?>
<externalLink xmlns="http://schemas.openxmlformats.org/spreadsheetml/2006/main">
  <externalBook xmlns:r="http://schemas.openxmlformats.org/officeDocument/2006/relationships" r:id="rId1">
    <sheetNames>
      <sheetName val="BRCList"/>
      <sheetName val="Phase II Template "/>
      <sheetName val="Phase II Assumptions"/>
      <sheetName val="Phase III Templatev2"/>
      <sheetName val="Phase III Template"/>
      <sheetName val="Follow Up Template"/>
      <sheetName val="Analyticals"/>
      <sheetName val="Sheet1"/>
      <sheetName val="BRCList_orig"/>
      <sheetName val="EACList_orig"/>
      <sheetName val="EACList_NoZero"/>
    </sheetNames>
  </externalBook>
</externalLink>
</file>

<file path=xl/externalLinks/externalLink17.xml><?xml version="1.0" encoding="utf-8"?>
<externalLink xmlns="http://schemas.openxmlformats.org/spreadsheetml/2006/main">
  <externalBook xmlns:r="http://schemas.openxmlformats.org/officeDocument/2006/relationships" r:id="rId1">
    <sheetNames>
      <sheetName val="Instructions"/>
      <sheetName val="Cover Sheet"/>
      <sheetName val="Estimate Template"/>
      <sheetName val="Variances Explanation"/>
      <sheetName val="Restoration Costs Internal Orde"/>
      <sheetName val="ACCOUNT Table"/>
      <sheetName val="Eligible Storm Costs"/>
      <sheetName val="Contacts"/>
      <sheetName val="Valid Data"/>
    </sheetNames>
  </externalBook>
</externalLink>
</file>

<file path=xl/externalLinks/externalLink18.xml><?xml version="1.0" encoding="utf-8"?>
<externalLink xmlns="http://schemas.openxmlformats.org/spreadsheetml/2006/main">
  <externalBook xmlns:r="http://schemas.openxmlformats.org/officeDocument/2006/relationships" r:id="rId1">
    <sheetNames>
      <sheetName val="Instructions"/>
      <sheetName val="Cover Sheet"/>
      <sheetName val="Estimate Template"/>
      <sheetName val="Variances Explanation"/>
      <sheetName val="Restoration Costs Internal Orde"/>
      <sheetName val="ACCOUNT Table"/>
      <sheetName val="Eligible Storm Costs"/>
      <sheetName val="Contacts"/>
      <sheetName val="Valid Data"/>
    </sheetNames>
  </externalBook>
</externalLink>
</file>

<file path=xl/externalLinks/externalLink19.xml><?xml version="1.0" encoding="utf-8"?>
<externalLink xmlns="http://schemas.openxmlformats.org/spreadsheetml/2006/main">
  <externalBook xmlns:r="http://schemas.openxmlformats.org/officeDocument/2006/relationships" r:id="rId1">
    <sheetNames>
      <sheetName val="Cover"/>
      <sheetName val="Notes"/>
      <sheetName val="Detail"/>
      <sheetName val="CashFlow"/>
      <sheetName val="Staffing Plan"/>
      <sheetName val="Cost by Craft"/>
      <sheetName val="Wage Rates"/>
      <sheetName val="Estimators Level-1 Schedule"/>
      <sheetName val="Checklist"/>
      <sheetName val="Craft rates 4-1-16"/>
      <sheetName val="Site Specs"/>
      <sheetName val="Estimate Breakdown"/>
      <sheetName val="Outside PA Breakdown"/>
    </sheetNames>
  </externalBook>
</externalLink>
</file>

<file path=xl/externalLinks/externalLink2.xml><?xml version="1.0" encoding="utf-8"?>
<externalLink xmlns="http://schemas.openxmlformats.org/spreadsheetml/2006/main">
  <externalBook xmlns:r="http://schemas.openxmlformats.org/officeDocument/2006/relationships" r:id="rId1">
    <sheetNames>
      <sheetName val="REPORT"/>
    </sheetNames>
  </externalBook>
</externalLink>
</file>

<file path=xl/externalLinks/externalLink20.xml><?xml version="1.0" encoding="utf-8"?>
<externalLink xmlns="http://schemas.openxmlformats.org/spreadsheetml/2006/main">
  <externalBook xmlns:r="http://schemas.openxmlformats.org/officeDocument/2006/relationships" r:id="rId1">
    <sheetNames>
      <sheetName val="Contractor_Logistics Invoices"/>
      <sheetName val="SAP Pmts"/>
      <sheetName val="Oracle Payment"/>
      <sheetName val="Contractor_Logistics Invoic (2"/>
    </sheetNames>
  </externalBook>
</externalLink>
</file>

<file path=xl/externalLinks/externalLink21.xml><?xml version="1.0" encoding="utf-8"?>
<externalLink xmlns="http://schemas.openxmlformats.org/spreadsheetml/2006/main">
  <externalBook xmlns:r="http://schemas.openxmlformats.org/officeDocument/2006/relationships" r:id="rId1">
    <sheetNames>
      <sheetName val="Report"/>
    </sheetNames>
  </externalBook>
</externalLink>
</file>

<file path=xl/externalLinks/externalLink22.xml><?xml version="1.0" encoding="utf-8"?>
<externalLink xmlns="http://schemas.openxmlformats.org/spreadsheetml/2006/main">
  <externalBook xmlns:r="http://schemas.openxmlformats.org/officeDocument/2006/relationships" r:id="rId1">
    <sheetNames>
      <sheetName val="analysis"/>
      <sheetName val="NBC"/>
      <sheetName val="sys_header"/>
      <sheetName val="sys_desc"/>
      <sheetName val="sys_data"/>
      <sheetName val="sys_proj"/>
      <sheetName val="crit"/>
      <sheetName val="sys_control"/>
      <sheetName val="prior_period"/>
      <sheetName val="Revenue"/>
      <sheetName val="prior_period_old"/>
      <sheetName val="revenue_old"/>
      <sheetName val="emission"/>
      <sheetName val="ROI_emission"/>
      <sheetName val="ITC_DESOTO"/>
      <sheetName val="ITC_NASA"/>
      <sheetName val="ITC_MARTIN"/>
      <sheetName val="ROI_calc"/>
      <sheetName val="alloc_juris_cap"/>
      <sheetName val="alloc_juris_exp"/>
      <sheetName val="over_under"/>
      <sheetName val="entry_to_GL"/>
      <sheetName val="GL_accts"/>
    </sheetNames>
  </externalBook>
</externalLink>
</file>

<file path=xl/externalLinks/externalLink23.xml><?xml version="1.0" encoding="utf-8"?>
<externalLink xmlns="http://schemas.openxmlformats.org/spreadsheetml/2006/main">
  <externalBook xmlns:r="http://schemas.openxmlformats.org/officeDocument/2006/relationships" r:id="rId1">
    <sheetNames>
      <sheetName val="analysis"/>
      <sheetName val="NBC"/>
      <sheetName val="sys_header"/>
      <sheetName val="sys_desc"/>
      <sheetName val="sys_data"/>
      <sheetName val="sys_proj"/>
      <sheetName val="crit"/>
      <sheetName val="sys_control"/>
      <sheetName val="prior_period"/>
      <sheetName val="Revenue"/>
      <sheetName val="prior_period_old"/>
      <sheetName val="revenue_old"/>
      <sheetName val="emission"/>
      <sheetName val="ROI_emission"/>
      <sheetName val="ITC_DESOTO"/>
      <sheetName val="ITC_NASA"/>
      <sheetName val="ITC_MARTIN"/>
      <sheetName val="ROI_calc"/>
      <sheetName val="alloc_juris_cap"/>
      <sheetName val="alloc_juris_exp"/>
      <sheetName val="over_under"/>
      <sheetName val="entry_to_GL"/>
      <sheetName val="GL_accts"/>
    </sheetNames>
  </externalBook>
</externalLink>
</file>

<file path=xl/externalLinks/externalLink24.xml><?xml version="1.0" encoding="utf-8"?>
<externalLink xmlns="http://schemas.openxmlformats.org/spreadsheetml/2006/main">
  <externalBook xmlns:r="http://schemas.openxmlformats.org/officeDocument/2006/relationships" r:id="rId1">
    <sheetNames>
      <sheetName val="Instructions"/>
      <sheetName val="Cover Sheet"/>
      <sheetName val="Estimate Template"/>
      <sheetName val="Variances Explanation"/>
      <sheetName val="Restoration Costs Internal Orde"/>
      <sheetName val="ACCOUNT Table"/>
      <sheetName val="Eligible Storm Costs"/>
      <sheetName val="Contacts"/>
      <sheetName val="Valid Data"/>
    </sheetNames>
  </externalBook>
</externalLink>
</file>

<file path=xl/externalLinks/externalLink25.xml><?xml version="1.0" encoding="utf-8"?>
<externalLink xmlns="http://schemas.openxmlformats.org/spreadsheetml/2006/main">
  <externalBook xmlns:r="http://schemas.openxmlformats.org/officeDocument/2006/relationships" r:id="rId1">
    <sheetNames>
      <sheetName val="Instructions"/>
      <sheetName val="Cover Sheet"/>
      <sheetName val="Estimate Template"/>
      <sheetName val="Variances Explanation"/>
      <sheetName val="Restoration Costs Internal Orde"/>
      <sheetName val="ACCOUNT Table"/>
      <sheetName val="Eligible Storm Costs"/>
      <sheetName val="Contacts"/>
      <sheetName val="Valid Data"/>
    </sheetNames>
  </externalBook>
</externalLink>
</file>

<file path=xl/externalLinks/externalLink26.xml><?xml version="1.0" encoding="utf-8"?>
<externalLink xmlns="http://schemas.openxmlformats.org/spreadsheetml/2006/main">
  <externalBook xmlns:r="http://schemas.openxmlformats.org/officeDocument/2006/relationships" r:id="rId1">
    <sheetNames>
      <sheetName val="Instructions"/>
      <sheetName val="Instructions_Illustration"/>
      <sheetName val="Cover Sheet"/>
      <sheetName val="Estimate Template"/>
      <sheetName val="Variances Explanation"/>
      <sheetName val="ACCOUNT Table"/>
      <sheetName val="Resource plan"/>
      <sheetName val="Materials"/>
      <sheetName val="Logistics"/>
      <sheetName val="SAP "/>
      <sheetName val="Eligible Storm Costs"/>
      <sheetName val="Valid Data"/>
    </sheetNames>
  </externalBook>
</externalLink>
</file>

<file path=xl/externalLinks/externalLink27.xml><?xml version="1.0" encoding="utf-8"?>
<externalLink xmlns="http://schemas.openxmlformats.org/spreadsheetml/2006/main">
  <externalBook xmlns:r="http://schemas.openxmlformats.org/officeDocument/2006/relationships" r:id="rId1">
    <sheetNames>
      <sheetName val="Instructions"/>
      <sheetName val="Instructions_Illustration"/>
      <sheetName val="Cover Sheet"/>
      <sheetName val="Estimate Template"/>
      <sheetName val="Variances Explanation"/>
      <sheetName val="ACCOUNT Table"/>
      <sheetName val="Resource plan"/>
      <sheetName val="Materials"/>
      <sheetName val="Logistics"/>
      <sheetName val="SAP "/>
      <sheetName val="Eligible Storm Costs"/>
      <sheetName val="Valid Data"/>
    </sheetNames>
  </externalBook>
</externalLink>
</file>

<file path=xl/externalLinks/externalLink28.xml><?xml version="1.0" encoding="utf-8"?>
<externalLink xmlns="http://schemas.openxmlformats.org/spreadsheetml/2006/main">
  <externalBook xmlns:r="http://schemas.openxmlformats.org/officeDocument/2006/relationships" r:id="rId1">
    <sheetNames>
      <sheetName val="Summary"/>
      <sheetName val="Follow up"/>
      <sheetName val="Contractors"/>
      <sheetName val="By Day"/>
      <sheetName val="Detail Tab"/>
      <sheetName val="Data Table"/>
      <sheetName val="from BW"/>
      <sheetName val="BW Topsides"/>
      <sheetName val="JV Summary"/>
      <sheetName val="Lookups"/>
      <sheetName val="Accrual Details"/>
      <sheetName val="SAP Payments"/>
      <sheetName val="Master Log as of 9_28_19"/>
      <sheetName val="Aerotek Unpaid"/>
      <sheetName val="Aerotek ML"/>
      <sheetName val="SAP BW Hurricane Michael Charge"/>
    </sheetNames>
  </externalBook>
</externalLink>
</file>

<file path=xl/externalLinks/externalLink29.xml><?xml version="1.0" encoding="utf-8"?>
<externalLink xmlns="http://schemas.openxmlformats.org/spreadsheetml/2006/main">
  <externalBook xmlns:r="http://schemas.openxmlformats.org/officeDocument/2006/relationships" r:id="rId1">
    <sheetNames>
      <sheetName val="Burndown by $"/>
      <sheetName val="Burndown by No. of Invoices"/>
      <sheetName val="Exceptions Summary"/>
      <sheetName val="Burndown Daily Data"/>
      <sheetName val="Vendor Summary"/>
      <sheetName val="Invoice Summary"/>
      <sheetName val="Greater than $100K"/>
      <sheetName val="Total Storm Costs and Reporting"/>
      <sheetName val="Fleet"/>
      <sheetName val="Printing"/>
      <sheetName val="Total by Cost Category"/>
      <sheetName val="2018 by Cost Category"/>
      <sheetName val="Status"/>
      <sheetName val="Data Validation"/>
      <sheetName val="Lookup"/>
      <sheetName val="Master Invoice Log"/>
      <sheetName val="Accrual Details"/>
      <sheetName val="Overpayments_Credits"/>
      <sheetName val="Affiliates"/>
      <sheetName val="SAP Payments"/>
      <sheetName val="Oracle Payments"/>
      <sheetName val="Non Storm in Oracle Pmts"/>
      <sheetName val="AP Open Storm Inv at YE"/>
      <sheetName val="Estimated no Invoice yet"/>
      <sheetName val="Materials Pivot"/>
      <sheetName val="Materials"/>
      <sheetName val="Materials Reviewed Exclude"/>
      <sheetName val="December Accrual with topsides"/>
      <sheetName val="Capital Clearing"/>
      <sheetName val="December Topside"/>
      <sheetName val="Payroll Adders"/>
      <sheetName val="Company Labor"/>
      <sheetName val="CJO and SOCO Bill"/>
      <sheetName val="ALL SAP Payments"/>
      <sheetName val="SAP Payments "/>
      <sheetName val="MOPR Support"/>
      <sheetName val="Total Storm Costs"/>
      <sheetName val="Duplicates"/>
      <sheetName val="December Accrual details"/>
      <sheetName val="ALL Payments thru 3_19"/>
      <sheetName val="March 2019 Accrual"/>
    </sheetNames>
  </externalBook>
</externalLink>
</file>

<file path=xl/externalLinks/externalLink3.xml><?xml version="1.0" encoding="utf-8"?>
<externalLink xmlns="http://schemas.openxmlformats.org/spreadsheetml/2006/main">
  <externalBook xmlns:r="http://schemas.openxmlformats.org/officeDocument/2006/relationships" r:id="rId1">
    <sheetNames>
      <sheetName val="REPORT"/>
    </sheetNames>
  </externalBook>
</externalLink>
</file>

<file path=xl/externalLinks/externalLink30.xml><?xml version="1.0" encoding="utf-8"?>
<externalLink xmlns="http://schemas.openxmlformats.org/spreadsheetml/2006/main">
  <externalBook xmlns:r="http://schemas.openxmlformats.org/officeDocument/2006/relationships" r:id="rId1">
    <sheetNames>
      <sheetName val="2009"/>
      <sheetName val="2008"/>
      <sheetName val="2007"/>
      <sheetName val="2006"/>
      <sheetName val="2005"/>
      <sheetName val="2004"/>
      <sheetName val="2003"/>
      <sheetName val="Ignore_TM1"/>
    </sheetNames>
  </externalBook>
</externalLink>
</file>

<file path=xl/externalLinks/externalLink31.xml><?xml version="1.0" encoding="utf-8"?>
<externalLink xmlns="http://schemas.openxmlformats.org/spreadsheetml/2006/main">
  <externalBook xmlns:r="http://schemas.openxmlformats.org/officeDocument/2006/relationships" r:id="rId1">
    <sheetNames>
      <sheetName val="PERSONNEL"/>
      <sheetName val="VEHICLES"/>
      <sheetName val="ListsOfValues"/>
    </sheetNames>
  </externalBook>
</externalLink>
</file>

<file path=xl/externalLinks/externalLink32.xml><?xml version="1.0" encoding="utf-8"?>
<externalLink xmlns="http://schemas.openxmlformats.org/spreadsheetml/2006/main">
  <externalBook xmlns:r="http://schemas.openxmlformats.org/officeDocument/2006/relationships" r:id="rId1">
    <sheetNames>
      <sheetName val="PERSONNEL"/>
      <sheetName val="VEHICLES"/>
      <sheetName val="ListsOfValues"/>
    </sheetNames>
  </externalBook>
</externalLink>
</file>

<file path=xl/externalLinks/externalLink33.xml><?xml version="1.0" encoding="utf-8"?>
<externalLink xmlns="http://schemas.openxmlformats.org/spreadsheetml/2006/main">
  <externalBook xmlns:r="http://schemas.openxmlformats.org/officeDocument/2006/relationships" r:id="rId1">
    <sheetNames>
      <sheetName val="Preconstruction Costs"/>
      <sheetName val="Carrying Costs"/>
      <sheetName val="Monthly Expenditures"/>
      <sheetName val="Feasibility of Completing"/>
      <sheetName val="Technology Selected"/>
    </sheetNames>
  </externalBook>
</externalLink>
</file>

<file path=xl/externalLinks/externalLink34.xml><?xml version="1.0" encoding="utf-8"?>
<externalLink xmlns="http://schemas.openxmlformats.org/spreadsheetml/2006/main">
  <externalBook xmlns:r="http://schemas.openxmlformats.org/officeDocument/2006/relationships" r:id="rId1">
    <sheetNames>
      <sheetName val="Preconstruction Costs"/>
      <sheetName val="Carrying Costs"/>
      <sheetName val="Monthly Expenditures"/>
      <sheetName val="Feasibility of Completing"/>
      <sheetName val="Technology Selected"/>
    </sheetNames>
  </externalBook>
</externalLink>
</file>

<file path=xl/externalLinks/externalLink35.xml><?xml version="1.0" encoding="utf-8"?>
<externalLink xmlns="http://schemas.openxmlformats.org/spreadsheetml/2006/main">
  <externalBook xmlns:r="http://schemas.openxmlformats.org/officeDocument/2006/relationships" r:id="rId1">
    <sheetNames>
      <sheetName val="Jim FERC Map"/>
      <sheetName val="Jim FERC Desc"/>
      <sheetName val="BAL"/>
      <sheetName val="INC"/>
      <sheetName val="eac review"/>
      <sheetName val="Accts for FERC History Only"/>
      <sheetName val="SAP COA"/>
      <sheetName val="New Accounts Needed BS"/>
      <sheetName val="New Accounts Needed IS"/>
      <sheetName val="1500 COA"/>
      <sheetName val="Sheet2"/>
      <sheetName val="BAL (2)"/>
      <sheetName val="in svc pt"/>
    </sheetNames>
  </externalBook>
</externalLink>
</file>

<file path=xl/externalLinks/externalLink36.xml><?xml version="1.0" encoding="utf-8"?>
<externalLink xmlns="http://schemas.openxmlformats.org/spreadsheetml/2006/main">
  <externalBook xmlns:r="http://schemas.openxmlformats.org/officeDocument/2006/relationships" r:id="rId1">
    <sheetNames>
      <sheetName val="BAL"/>
      <sheetName val="INC"/>
      <sheetName val="Jim FERC Map"/>
      <sheetName val="Jim FERC Desc"/>
      <sheetName val="eac review"/>
      <sheetName val="Accts for FERC History Only"/>
      <sheetName val="SAP COA"/>
      <sheetName val="New Accounts Needed BS"/>
      <sheetName val="New Accounts Needed IS"/>
      <sheetName val="Sheet2"/>
    </sheetNames>
  </externalBook>
</externalLink>
</file>

<file path=xl/externalLinks/externalLink37.xml><?xml version="1.0" encoding="utf-8"?>
<externalLink xmlns="http://schemas.openxmlformats.org/spreadsheetml/2006/main">
  <externalBook xmlns:r="http://schemas.openxmlformats.org/officeDocument/2006/relationships" r:id="rId1">
    <sheetNames>
      <sheetName val="BAL"/>
      <sheetName val="INC"/>
      <sheetName val="Jim FERC Map"/>
      <sheetName val="Jim FERC Desc"/>
      <sheetName val="eac review"/>
      <sheetName val="Accts for FERC History Only"/>
      <sheetName val="SAP COA"/>
      <sheetName val="New Accounts Needed BS"/>
      <sheetName val="New Accounts Needed IS"/>
      <sheetName val="Sheet2"/>
    </sheetNames>
  </externalBook>
</externalLink>
</file>

<file path=xl/externalLinks/externalLink38.xml><?xml version="1.0" encoding="utf-8"?>
<externalLink xmlns="http://schemas.openxmlformats.org/spreadsheetml/2006/main">
  <externalBook xmlns:r="http://schemas.openxmlformats.org/officeDocument/2006/relationships" r:id="rId1">
    <sheetNames>
      <sheetName val="Forecast per Ticket Costs"/>
      <sheetName val="Time sheet Actual Cost"/>
      <sheetName val="Actual Timesheets"/>
      <sheetName val="Forecast per hour Costs"/>
      <sheetName val="Crew Cost Daily Detail"/>
      <sheetName val="Rates"/>
      <sheetName val="Map_Boundaries_Mgmt_Areas"/>
      <sheetName val="Estimates"/>
      <sheetName val="Sheet1"/>
      <sheetName val="Actual Cost"/>
      <sheetName val="Actual Tickets"/>
    </sheetNames>
  </externalBook>
</externalLink>
</file>

<file path=xl/externalLinks/externalLink39.xml><?xml version="1.0" encoding="utf-8"?>
<externalLink xmlns="http://schemas.openxmlformats.org/spreadsheetml/2006/main">
  <externalBook xmlns:r="http://schemas.openxmlformats.org/officeDocument/2006/relationships" r:id="rId1">
    <sheetNames>
      <sheetName val="February Accrual"/>
      <sheetName val="Jan Entry"/>
      <sheetName val="January Accrual "/>
      <sheetName val="December Accrual Adj"/>
      <sheetName val="December Accrual"/>
      <sheetName val="December detail"/>
      <sheetName val="January detail"/>
      <sheetName val="SAP Pivot"/>
      <sheetName val="SAP Details"/>
      <sheetName val="Dec Accrual Analysis"/>
      <sheetName val="Storm Accrual Recon Feb 2019"/>
    </sheetNames>
  </externalBook>
</externalLink>
</file>

<file path=xl/externalLinks/externalLink4.xml><?xml version="1.0" encoding="utf-8"?>
<externalLink xmlns="http://schemas.openxmlformats.org/spreadsheetml/2006/main">
  <externalBook xmlns:r="http://schemas.openxmlformats.org/officeDocument/2006/relationships" r:id="rId1">
    <sheetNames>
      <sheetName val="REPORT"/>
    </sheetNames>
  </externalBook>
</externalLink>
</file>

<file path=xl/externalLinks/externalLink40.xml><?xml version="1.0" encoding="utf-8"?>
<externalLink xmlns="http://schemas.openxmlformats.org/spreadsheetml/2006/main">
  <externalBook xmlns:r="http://schemas.openxmlformats.org/officeDocument/2006/relationships" r:id="rId1">
    <sheetNames>
      <sheetName val="BRCList"/>
      <sheetName val="Phase II Template "/>
      <sheetName val="Phase II Assumptions"/>
      <sheetName val="Phase III Templatev2"/>
      <sheetName val="Phase III Template"/>
      <sheetName val="Follow Up Template"/>
      <sheetName val="Analyticals"/>
      <sheetName val="Sheet1"/>
      <sheetName val="BRCList_orig"/>
      <sheetName val="EACList_orig"/>
      <sheetName val="EACList_NoZero"/>
    </sheetNames>
  </externalBook>
</externalLink>
</file>

<file path=xl/externalLinks/externalLink5.xml><?xml version="1.0" encoding="utf-8"?>
<externalLink xmlns="http://schemas.openxmlformats.org/spreadsheetml/2006/main">
  <externalBook xmlns:r="http://schemas.openxmlformats.org/officeDocument/2006/relationships" r:id="rId1">
    <sheetNames>
      <sheetName val="REPORT"/>
    </sheetNames>
  </externalBook>
</externalLink>
</file>

<file path=xl/externalLinks/externalLink6.xml><?xml version="1.0" encoding="utf-8"?>
<externalLink xmlns="http://schemas.openxmlformats.org/spreadsheetml/2006/main">
  <externalBook xmlns:r="http://schemas.openxmlformats.org/officeDocument/2006/relationships" r:id="rId1">
    <sheetNames>
      <sheetName val="REPORT"/>
    </sheetNames>
  </externalBook>
</externalLink>
</file>

<file path=xl/externalLinks/externalLink7.xml><?xml version="1.0" encoding="utf-8"?>
<externalLink xmlns="http://schemas.openxmlformats.org/spreadsheetml/2006/main">
  <externalBook xmlns:r="http://schemas.openxmlformats.org/officeDocument/2006/relationships" r:id="rId1">
    <sheetNames>
      <sheetName val="Rate Grouping"/>
      <sheetName val="FINAL RATE GROUPING"/>
      <sheetName val="Calendar"/>
      <sheetName val="Final"/>
    </sheetNames>
  </externalBook>
</externalLink>
</file>

<file path=xl/externalLinks/externalLink8.xml><?xml version="1.0" encoding="utf-8"?>
<externalLink xmlns="http://schemas.openxmlformats.org/spreadsheetml/2006/main">
  <externalBook xmlns:r="http://schemas.openxmlformats.org/officeDocument/2006/relationships" r:id="rId1">
    <sheetNames>
      <sheetName val="1999"/>
      <sheetName val="1999 W-pcc @18"/>
    </sheetNames>
  </externalBook>
</externalLink>
</file>

<file path=xl/externalLinks/externalLink9.xml><?xml version="1.0" encoding="utf-8"?>
<externalLink xmlns="http://schemas.openxmlformats.org/spreadsheetml/2006/main">
  <externalBook xmlns:r="http://schemas.openxmlformats.org/officeDocument/2006/relationships" r:id="rId1">
    <sheetNames>
      <sheetName val="sys_header"/>
      <sheetName val="sys_desc"/>
      <sheetName val="sys_proj"/>
      <sheetName val="sys_data"/>
      <sheetName val="Income Data"/>
      <sheetName val="TRUE_UP"/>
      <sheetName val="Sheet1"/>
      <sheetName val="CAP VAR 03"/>
      <sheetName val="CAP VAR 04"/>
      <sheetName val="CAP VAR 05"/>
      <sheetName val="CAP VAR 06"/>
      <sheetName val="CAP VAR 07"/>
      <sheetName val="CAP VAR 08"/>
      <sheetName val="CAP VAR 09"/>
      <sheetName val="CAP VAR 10"/>
      <sheetName val="CAP VAR 11"/>
      <sheetName val="CAP VAR 12"/>
      <sheetName val="NRC P1"/>
      <sheetName val="WC3"/>
      <sheetName val="NRC P2"/>
      <sheetName val="Incremental Security P1"/>
      <sheetName val="Incremental Security P2"/>
      <sheetName val="SJRPP"/>
      <sheetName val="NCR"/>
      <sheetName val="CAP VAR 01"/>
      <sheetName val="Cedar bay reg assets  2016 "/>
      <sheetName val="Cedar bay reg liab 2016 "/>
      <sheetName val="CAP VAR 0815"/>
      <sheetName val="TU 2014"/>
      <sheetName val="FINALTU SUM 2014"/>
      <sheetName val="Sheet2"/>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57"/>
  <sheetViews>
    <sheetView tabSelected="1" workbookViewId="0" topLeftCell="A1">
      <pane xSplit="2" ySplit="8" topLeftCell="C9" activePane="bottomRight" state="frozen"/>
      <selection pane="topLeft" activeCell="F15" sqref="F15"/>
      <selection pane="bottomLeft" activeCell="F15" sqref="F15"/>
      <selection pane="topRight" activeCell="F15" sqref="F15"/>
      <selection pane="bottomRight" activeCell="A4" sqref="A4"/>
    </sheetView>
  </sheetViews>
  <sheetFormatPr defaultColWidth="9.1796875" defaultRowHeight="11.5"/>
  <cols>
    <col min="1" max="1" width="25" style="149" customWidth="1"/>
    <col min="2" max="2" width="12.4545454545455" style="1" bestFit="1" customWidth="1"/>
    <col min="3" max="3" width="6" style="1" bestFit="1" customWidth="1"/>
    <col min="4" max="4" width="8.45454545454546" style="1" customWidth="1"/>
    <col min="5" max="5" width="12.5454545454545" style="1" customWidth="1"/>
    <col min="6" max="6" width="7.81818181818182" style="1" customWidth="1"/>
    <col min="7" max="7" width="7.72727272727273" style="1" customWidth="1"/>
    <col min="8" max="8" width="7.27272727272727" style="1" customWidth="1"/>
    <col min="9" max="9" width="7.18181818181818" style="1" customWidth="1"/>
    <col min="10" max="10" width="6.18181818181818" style="1" customWidth="1"/>
    <col min="11" max="11" width="2.81818181818182" style="1" customWidth="1"/>
    <col min="12" max="12" width="6.18181818181818" style="1" customWidth="1"/>
    <col min="13" max="13" width="8.18181818181818" style="1" bestFit="1" customWidth="1"/>
    <col min="14" max="14" width="12" style="1" bestFit="1" customWidth="1"/>
    <col min="15" max="15" width="14.4545454545455" style="1" bestFit="1" customWidth="1"/>
    <col min="16" max="16" width="12.5454545454545" style="1" bestFit="1" customWidth="1"/>
    <col min="17" max="18" width="25.5454545454545" style="1" bestFit="1" customWidth="1"/>
    <col min="19" max="19" width="6.54545454545455" style="1" bestFit="1" customWidth="1"/>
    <col min="20" max="20" width="27.7272727272727" style="1" bestFit="1" customWidth="1"/>
    <col min="21" max="21" width="11.1818181818182" style="1" bestFit="1" customWidth="1"/>
    <col min="22" max="22" width="8.72727272727273" style="1" bestFit="1" customWidth="1"/>
    <col min="23" max="23" width="7.27272727272727" style="1" bestFit="1" customWidth="1"/>
    <col min="24" max="24" width="9.45454545454546" style="1" bestFit="1" customWidth="1"/>
    <col min="25" max="25" width="13.2727272727273" style="1" bestFit="1" customWidth="1"/>
    <col min="26" max="26" width="14.8181818181818" style="1" bestFit="1" customWidth="1"/>
    <col min="27" max="27" width="22.4545454545455" style="1" bestFit="1" customWidth="1"/>
    <col min="28" max="28" width="45.1818181818182" style="1" bestFit="1" customWidth="1"/>
    <col min="29" max="29" width="15.1818181818182" style="1" bestFit="1" customWidth="1"/>
    <col min="30" max="30" width="11.8181818181818" style="1" bestFit="1" customWidth="1"/>
    <col min="31" max="31" width="10.2727272727273" style="1" bestFit="1" customWidth="1"/>
    <col min="32" max="32" width="13.5454545454545" style="1" bestFit="1" customWidth="1"/>
    <col min="33" max="33" width="11.5454545454545" style="1" bestFit="1" customWidth="1"/>
    <col min="34" max="34" width="21.7272727272727" style="1" bestFit="1" customWidth="1"/>
    <col min="35" max="16384" width="9.18181818181818" style="1"/>
  </cols>
  <sheetData>
    <row r="1" ht="11.5">
      <c r="A1" s="157" t="s">
        <v>25</v>
      </c>
    </row>
    <row r="2" ht="11.5">
      <c r="A2" s="157" t="s">
        <v>210</v>
      </c>
    </row>
    <row r="3" ht="11.5">
      <c r="A3" s="157" t="s">
        <v>310</v>
      </c>
    </row>
    <row r="4" ht="11.5">
      <c r="A4" s="157" t="s">
        <v>316</v>
      </c>
    </row>
    <row r="5" ht="11.5">
      <c r="A5" s="157" t="s">
        <v>311</v>
      </c>
    </row>
    <row r="6" ht="11.5">
      <c r="A6" s="157" t="s">
        <v>312</v>
      </c>
    </row>
    <row r="8" spans="1:34" s="18" customFormat="1" ht="13.5" thickBot="1">
      <c r="A8" s="14" t="s">
        <v>302</v>
      </c>
      <c r="B8" s="14" t="s">
        <v>40</v>
      </c>
      <c r="C8" s="14" t="s">
        <v>41</v>
      </c>
      <c r="D8" s="14" t="s">
        <v>42</v>
      </c>
      <c r="E8" s="14" t="s">
        <v>43</v>
      </c>
      <c r="F8" s="14" t="s">
        <v>44</v>
      </c>
      <c r="G8" s="14" t="s">
        <v>45</v>
      </c>
      <c r="H8" s="14" t="s">
        <v>46</v>
      </c>
      <c r="I8" s="14" t="s">
        <v>47</v>
      </c>
      <c r="J8" s="14" t="s">
        <v>48</v>
      </c>
      <c r="K8" s="14" t="s">
        <v>49</v>
      </c>
      <c r="L8" s="14" t="s">
        <v>50</v>
      </c>
      <c r="M8" s="14" t="s">
        <v>51</v>
      </c>
      <c r="N8" s="14" t="s">
        <v>52</v>
      </c>
      <c r="O8" s="15" t="s">
        <v>53</v>
      </c>
      <c r="P8" s="16" t="s">
        <v>5</v>
      </c>
      <c r="Q8" s="16" t="s">
        <v>54</v>
      </c>
      <c r="R8" s="16" t="s">
        <v>6</v>
      </c>
      <c r="S8" s="14" t="s">
        <v>55</v>
      </c>
      <c r="T8" s="14" t="s">
        <v>56</v>
      </c>
      <c r="U8" s="17" t="s">
        <v>57</v>
      </c>
      <c r="V8" s="14" t="s">
        <v>58</v>
      </c>
      <c r="W8" s="14" t="s">
        <v>59</v>
      </c>
      <c r="X8" s="14" t="s">
        <v>60</v>
      </c>
      <c r="Y8" s="14" t="s">
        <v>61</v>
      </c>
      <c r="Z8" s="14" t="s">
        <v>62</v>
      </c>
      <c r="AA8" s="14" t="s">
        <v>63</v>
      </c>
      <c r="AB8" s="14" t="s">
        <v>19</v>
      </c>
      <c r="AC8" s="14" t="s">
        <v>64</v>
      </c>
      <c r="AD8" s="17" t="s">
        <v>65</v>
      </c>
      <c r="AE8" s="14" t="s">
        <v>66</v>
      </c>
      <c r="AF8" s="14" t="s">
        <v>67</v>
      </c>
      <c r="AG8" s="14" t="s">
        <v>68</v>
      </c>
      <c r="AH8" s="14" t="s">
        <v>69</v>
      </c>
    </row>
    <row r="9" spans="1:34" s="18" customFormat="1" ht="38.25" customHeight="1">
      <c r="A9" s="158" t="s">
        <v>304</v>
      </c>
      <c r="B9" s="18">
        <v>186</v>
      </c>
      <c r="C9" s="19">
        <v>40055</v>
      </c>
      <c r="D9" s="18" t="s">
        <v>70</v>
      </c>
      <c r="E9" s="18" t="s">
        <v>71</v>
      </c>
      <c r="F9" s="18" t="s">
        <v>72</v>
      </c>
      <c r="G9" s="18" t="s">
        <v>73</v>
      </c>
      <c r="H9" s="18" t="s">
        <v>74</v>
      </c>
      <c r="I9" s="18" t="s">
        <v>75</v>
      </c>
      <c r="J9" s="18" t="s">
        <v>76</v>
      </c>
      <c r="K9" s="18" t="s">
        <v>77</v>
      </c>
      <c r="L9" s="18" t="s">
        <v>78</v>
      </c>
      <c r="M9" s="18" t="s">
        <v>79</v>
      </c>
      <c r="N9" s="148">
        <v>-32872.54</v>
      </c>
      <c r="O9" s="20" t="s">
        <v>12</v>
      </c>
      <c r="P9" s="20" t="s">
        <v>80</v>
      </c>
      <c r="Q9" s="20" t="s">
        <v>81</v>
      </c>
      <c r="R9" s="20" t="s">
        <v>82</v>
      </c>
      <c r="S9" s="18">
        <v>5</v>
      </c>
      <c r="T9" s="18" t="s">
        <v>83</v>
      </c>
      <c r="U9" s="21">
        <v>43435</v>
      </c>
      <c r="V9" s="18">
        <v>40</v>
      </c>
      <c r="W9" s="18">
        <v>1616720</v>
      </c>
      <c r="Y9" s="18" t="s">
        <v>84</v>
      </c>
      <c r="Z9" s="18" t="s">
        <v>85</v>
      </c>
      <c r="AA9" s="18" t="s">
        <v>86</v>
      </c>
      <c r="AB9" s="18" t="s">
        <v>87</v>
      </c>
      <c r="AD9" s="21">
        <v>43473</v>
      </c>
      <c r="AH9" s="22"/>
    </row>
    <row r="10" spans="1:34" s="18" customFormat="1" ht="15" customHeight="1">
      <c r="A10" s="159"/>
      <c r="B10" s="18">
        <v>186</v>
      </c>
      <c r="C10" s="19">
        <v>40024</v>
      </c>
      <c r="D10" s="18" t="s">
        <v>70</v>
      </c>
      <c r="E10" s="18" t="s">
        <v>71</v>
      </c>
      <c r="F10" s="18" t="s">
        <v>72</v>
      </c>
      <c r="G10" s="18" t="s">
        <v>73</v>
      </c>
      <c r="H10" s="18" t="s">
        <v>74</v>
      </c>
      <c r="I10" s="18" t="s">
        <v>75</v>
      </c>
      <c r="J10" s="18" t="s">
        <v>76</v>
      </c>
      <c r="K10" s="18" t="s">
        <v>77</v>
      </c>
      <c r="L10" s="18" t="s">
        <v>78</v>
      </c>
      <c r="M10" s="18" t="s">
        <v>79</v>
      </c>
      <c r="N10" s="148">
        <v>-23398.55</v>
      </c>
      <c r="O10" s="20" t="s">
        <v>12</v>
      </c>
      <c r="P10" s="20" t="s">
        <v>80</v>
      </c>
      <c r="Q10" s="20" t="s">
        <v>81</v>
      </c>
      <c r="R10" s="20" t="s">
        <v>82</v>
      </c>
      <c r="S10" s="18">
        <v>5</v>
      </c>
      <c r="T10" s="18" t="s">
        <v>83</v>
      </c>
      <c r="U10" s="21">
        <v>43435</v>
      </c>
      <c r="V10" s="18">
        <v>31</v>
      </c>
      <c r="W10" s="18">
        <v>1616720</v>
      </c>
      <c r="Y10" s="18" t="s">
        <v>84</v>
      </c>
      <c r="Z10" s="18" t="s">
        <v>85</v>
      </c>
      <c r="AA10" s="18" t="s">
        <v>86</v>
      </c>
      <c r="AB10" s="18" t="s">
        <v>87</v>
      </c>
      <c r="AD10" s="21">
        <v>43473</v>
      </c>
      <c r="AH10" s="22"/>
    </row>
    <row r="11" spans="1:34" s="18" customFormat="1" ht="15" customHeight="1">
      <c r="A11" s="159"/>
      <c r="B11" s="18">
        <v>186</v>
      </c>
      <c r="C11" s="19">
        <v>40015</v>
      </c>
      <c r="D11" s="18" t="s">
        <v>70</v>
      </c>
      <c r="E11" s="18" t="s">
        <v>71</v>
      </c>
      <c r="F11" s="18" t="s">
        <v>72</v>
      </c>
      <c r="G11" s="18" t="s">
        <v>73</v>
      </c>
      <c r="H11" s="18" t="s">
        <v>74</v>
      </c>
      <c r="I11" s="18" t="s">
        <v>75</v>
      </c>
      <c r="J11" s="18" t="s">
        <v>76</v>
      </c>
      <c r="K11" s="18" t="s">
        <v>77</v>
      </c>
      <c r="L11" s="18" t="s">
        <v>78</v>
      </c>
      <c r="M11" s="18" t="s">
        <v>79</v>
      </c>
      <c r="N11" s="148">
        <v>-22367.89</v>
      </c>
      <c r="O11" s="20" t="s">
        <v>12</v>
      </c>
      <c r="P11" s="20" t="s">
        <v>80</v>
      </c>
      <c r="Q11" s="20" t="s">
        <v>81</v>
      </c>
      <c r="R11" s="20" t="s">
        <v>82</v>
      </c>
      <c r="S11" s="18">
        <v>5</v>
      </c>
      <c r="T11" s="18" t="s">
        <v>83</v>
      </c>
      <c r="U11" s="21">
        <v>43435</v>
      </c>
      <c r="V11" s="18">
        <v>24</v>
      </c>
      <c r="W11" s="18">
        <v>1616720</v>
      </c>
      <c r="Y11" s="18" t="s">
        <v>84</v>
      </c>
      <c r="Z11" s="18" t="s">
        <v>85</v>
      </c>
      <c r="AA11" s="18" t="s">
        <v>86</v>
      </c>
      <c r="AB11" s="18" t="s">
        <v>87</v>
      </c>
      <c r="AD11" s="21">
        <v>43473</v>
      </c>
      <c r="AH11" s="22"/>
    </row>
    <row r="12" spans="1:34" s="18" customFormat="1" ht="15" customHeight="1">
      <c r="A12" s="159"/>
      <c r="B12" s="18">
        <v>186</v>
      </c>
      <c r="C12" s="19">
        <v>40018</v>
      </c>
      <c r="D12" s="18" t="s">
        <v>70</v>
      </c>
      <c r="E12" s="18" t="s">
        <v>71</v>
      </c>
      <c r="F12" s="18" t="s">
        <v>72</v>
      </c>
      <c r="G12" s="18" t="s">
        <v>73</v>
      </c>
      <c r="H12" s="18" t="s">
        <v>74</v>
      </c>
      <c r="I12" s="18" t="s">
        <v>75</v>
      </c>
      <c r="J12" s="18" t="s">
        <v>76</v>
      </c>
      <c r="K12" s="18" t="s">
        <v>77</v>
      </c>
      <c r="L12" s="18" t="s">
        <v>78</v>
      </c>
      <c r="M12" s="18" t="s">
        <v>79</v>
      </c>
      <c r="N12" s="148">
        <v>-21834.41</v>
      </c>
      <c r="O12" s="20" t="s">
        <v>12</v>
      </c>
      <c r="P12" s="20" t="s">
        <v>80</v>
      </c>
      <c r="Q12" s="20" t="s">
        <v>81</v>
      </c>
      <c r="R12" s="20" t="s">
        <v>82</v>
      </c>
      <c r="S12" s="18">
        <v>5</v>
      </c>
      <c r="T12" s="18" t="s">
        <v>83</v>
      </c>
      <c r="U12" s="21">
        <v>43435</v>
      </c>
      <c r="V12" s="18">
        <v>27</v>
      </c>
      <c r="W12" s="18">
        <v>1616720</v>
      </c>
      <c r="Y12" s="18" t="s">
        <v>84</v>
      </c>
      <c r="Z12" s="18" t="s">
        <v>85</v>
      </c>
      <c r="AA12" s="18" t="s">
        <v>86</v>
      </c>
      <c r="AB12" s="18" t="s">
        <v>87</v>
      </c>
      <c r="AD12" s="21">
        <v>43473</v>
      </c>
      <c r="AH12" s="22"/>
    </row>
    <row r="13" spans="1:34" s="18" customFormat="1" ht="15" customHeight="1">
      <c r="A13" s="159"/>
      <c r="B13" s="18">
        <v>186</v>
      </c>
      <c r="C13" s="19">
        <v>40033</v>
      </c>
      <c r="D13" s="18" t="s">
        <v>70</v>
      </c>
      <c r="E13" s="18" t="s">
        <v>71</v>
      </c>
      <c r="F13" s="18" t="s">
        <v>72</v>
      </c>
      <c r="G13" s="18" t="s">
        <v>73</v>
      </c>
      <c r="H13" s="18" t="s">
        <v>74</v>
      </c>
      <c r="I13" s="18" t="s">
        <v>75</v>
      </c>
      <c r="J13" s="18" t="s">
        <v>76</v>
      </c>
      <c r="K13" s="18" t="s">
        <v>77</v>
      </c>
      <c r="L13" s="18" t="s">
        <v>78</v>
      </c>
      <c r="M13" s="18" t="s">
        <v>79</v>
      </c>
      <c r="N13" s="148">
        <v>-17556.30</v>
      </c>
      <c r="O13" s="20" t="s">
        <v>12</v>
      </c>
      <c r="P13" s="20" t="s">
        <v>80</v>
      </c>
      <c r="Q13" s="20" t="s">
        <v>81</v>
      </c>
      <c r="R13" s="20" t="s">
        <v>82</v>
      </c>
      <c r="S13" s="18">
        <v>5</v>
      </c>
      <c r="T13" s="18" t="s">
        <v>83</v>
      </c>
      <c r="U13" s="21">
        <v>43435</v>
      </c>
      <c r="V13" s="18">
        <v>36</v>
      </c>
      <c r="W13" s="18">
        <v>1616720</v>
      </c>
      <c r="Y13" s="18" t="s">
        <v>84</v>
      </c>
      <c r="Z13" s="18" t="s">
        <v>85</v>
      </c>
      <c r="AA13" s="18" t="s">
        <v>86</v>
      </c>
      <c r="AB13" s="18" t="s">
        <v>87</v>
      </c>
      <c r="AD13" s="21">
        <v>43473</v>
      </c>
      <c r="AH13" s="22"/>
    </row>
    <row r="14" spans="1:34" s="18" customFormat="1" ht="15" customHeight="1">
      <c r="A14" s="159"/>
      <c r="B14" s="18">
        <v>186</v>
      </c>
      <c r="C14" s="19">
        <v>40016</v>
      </c>
      <c r="D14" s="18" t="s">
        <v>70</v>
      </c>
      <c r="E14" s="18" t="s">
        <v>71</v>
      </c>
      <c r="F14" s="18" t="s">
        <v>72</v>
      </c>
      <c r="G14" s="18" t="s">
        <v>73</v>
      </c>
      <c r="H14" s="18" t="s">
        <v>74</v>
      </c>
      <c r="I14" s="18" t="s">
        <v>75</v>
      </c>
      <c r="J14" s="18" t="s">
        <v>76</v>
      </c>
      <c r="K14" s="18" t="s">
        <v>77</v>
      </c>
      <c r="L14" s="18" t="s">
        <v>78</v>
      </c>
      <c r="M14" s="18" t="s">
        <v>79</v>
      </c>
      <c r="N14" s="148">
        <v>-13452.54</v>
      </c>
      <c r="O14" s="20" t="s">
        <v>12</v>
      </c>
      <c r="P14" s="20" t="s">
        <v>80</v>
      </c>
      <c r="Q14" s="20" t="s">
        <v>81</v>
      </c>
      <c r="R14" s="20" t="s">
        <v>82</v>
      </c>
      <c r="S14" s="18">
        <v>5</v>
      </c>
      <c r="T14" s="18" t="s">
        <v>83</v>
      </c>
      <c r="U14" s="21">
        <v>43435</v>
      </c>
      <c r="V14" s="18">
        <v>26</v>
      </c>
      <c r="W14" s="18">
        <v>1616720</v>
      </c>
      <c r="Y14" s="18" t="s">
        <v>84</v>
      </c>
      <c r="Z14" s="18" t="s">
        <v>85</v>
      </c>
      <c r="AA14" s="18" t="s">
        <v>86</v>
      </c>
      <c r="AB14" s="18" t="s">
        <v>87</v>
      </c>
      <c r="AD14" s="21">
        <v>43473</v>
      </c>
      <c r="AH14" s="22"/>
    </row>
    <row r="15" spans="1:34" s="18" customFormat="1" ht="15" customHeight="1">
      <c r="A15" s="159"/>
      <c r="B15" s="18">
        <v>186</v>
      </c>
      <c r="C15" s="19">
        <v>40022</v>
      </c>
      <c r="D15" s="18" t="s">
        <v>70</v>
      </c>
      <c r="E15" s="18" t="s">
        <v>71</v>
      </c>
      <c r="F15" s="18" t="s">
        <v>72</v>
      </c>
      <c r="G15" s="18" t="s">
        <v>73</v>
      </c>
      <c r="H15" s="18" t="s">
        <v>74</v>
      </c>
      <c r="I15" s="18" t="s">
        <v>75</v>
      </c>
      <c r="J15" s="18" t="s">
        <v>76</v>
      </c>
      <c r="K15" s="18" t="s">
        <v>77</v>
      </c>
      <c r="L15" s="18" t="s">
        <v>78</v>
      </c>
      <c r="M15" s="18" t="s">
        <v>79</v>
      </c>
      <c r="N15" s="148">
        <v>-12506.21</v>
      </c>
      <c r="O15" s="20" t="s">
        <v>12</v>
      </c>
      <c r="P15" s="20" t="s">
        <v>80</v>
      </c>
      <c r="Q15" s="20" t="s">
        <v>81</v>
      </c>
      <c r="R15" s="20" t="s">
        <v>82</v>
      </c>
      <c r="S15" s="18">
        <v>5</v>
      </c>
      <c r="T15" s="18" t="s">
        <v>83</v>
      </c>
      <c r="U15" s="21">
        <v>43435</v>
      </c>
      <c r="V15" s="18">
        <v>28</v>
      </c>
      <c r="W15" s="18">
        <v>1616720</v>
      </c>
      <c r="Y15" s="18" t="s">
        <v>84</v>
      </c>
      <c r="Z15" s="18" t="s">
        <v>85</v>
      </c>
      <c r="AA15" s="18" t="s">
        <v>86</v>
      </c>
      <c r="AB15" s="18" t="s">
        <v>87</v>
      </c>
      <c r="AD15" s="21">
        <v>43473</v>
      </c>
      <c r="AH15" s="22"/>
    </row>
    <row r="16" spans="1:34" s="18" customFormat="1" ht="15" customHeight="1">
      <c r="A16" s="159"/>
      <c r="B16" s="18">
        <v>186</v>
      </c>
      <c r="C16" s="19">
        <v>40027</v>
      </c>
      <c r="D16" s="18" t="s">
        <v>70</v>
      </c>
      <c r="E16" s="18" t="s">
        <v>71</v>
      </c>
      <c r="F16" s="18" t="s">
        <v>72</v>
      </c>
      <c r="G16" s="18" t="s">
        <v>73</v>
      </c>
      <c r="H16" s="18" t="s">
        <v>74</v>
      </c>
      <c r="I16" s="18" t="s">
        <v>75</v>
      </c>
      <c r="J16" s="18" t="s">
        <v>76</v>
      </c>
      <c r="K16" s="18" t="s">
        <v>77</v>
      </c>
      <c r="L16" s="18" t="s">
        <v>78</v>
      </c>
      <c r="M16" s="18" t="s">
        <v>79</v>
      </c>
      <c r="N16" s="148">
        <v>-11825</v>
      </c>
      <c r="O16" s="20" t="s">
        <v>12</v>
      </c>
      <c r="P16" s="20" t="s">
        <v>80</v>
      </c>
      <c r="Q16" s="20" t="s">
        <v>81</v>
      </c>
      <c r="R16" s="20" t="s">
        <v>82</v>
      </c>
      <c r="S16" s="18">
        <v>5</v>
      </c>
      <c r="T16" s="18" t="s">
        <v>83</v>
      </c>
      <c r="U16" s="21">
        <v>43435</v>
      </c>
      <c r="V16" s="18">
        <v>34</v>
      </c>
      <c r="W16" s="18">
        <v>1616720</v>
      </c>
      <c r="Y16" s="18" t="s">
        <v>84</v>
      </c>
      <c r="Z16" s="18" t="s">
        <v>85</v>
      </c>
      <c r="AA16" s="18" t="s">
        <v>86</v>
      </c>
      <c r="AB16" s="18" t="s">
        <v>87</v>
      </c>
      <c r="AD16" s="21">
        <v>43473</v>
      </c>
      <c r="AH16" s="22"/>
    </row>
    <row r="17" spans="1:34" s="18" customFormat="1" ht="15" customHeight="1">
      <c r="A17" s="159"/>
      <c r="B17" s="18">
        <v>186</v>
      </c>
      <c r="C17" s="19">
        <v>40036</v>
      </c>
      <c r="D17" s="18" t="s">
        <v>70</v>
      </c>
      <c r="E17" s="18" t="s">
        <v>71</v>
      </c>
      <c r="F17" s="18" t="s">
        <v>72</v>
      </c>
      <c r="G17" s="18" t="s">
        <v>73</v>
      </c>
      <c r="H17" s="18" t="s">
        <v>74</v>
      </c>
      <c r="I17" s="18" t="s">
        <v>75</v>
      </c>
      <c r="J17" s="18" t="s">
        <v>76</v>
      </c>
      <c r="K17" s="18" t="s">
        <v>77</v>
      </c>
      <c r="L17" s="18" t="s">
        <v>78</v>
      </c>
      <c r="M17" s="18" t="s">
        <v>79</v>
      </c>
      <c r="N17" s="148">
        <v>-9739.77</v>
      </c>
      <c r="O17" s="20" t="s">
        <v>12</v>
      </c>
      <c r="P17" s="20" t="s">
        <v>80</v>
      </c>
      <c r="Q17" s="20" t="s">
        <v>81</v>
      </c>
      <c r="R17" s="20" t="s">
        <v>82</v>
      </c>
      <c r="S17" s="18">
        <v>5</v>
      </c>
      <c r="T17" s="18" t="s">
        <v>83</v>
      </c>
      <c r="U17" s="21">
        <v>43435</v>
      </c>
      <c r="V17" s="18">
        <v>37</v>
      </c>
      <c r="W17" s="18">
        <v>1616720</v>
      </c>
      <c r="Y17" s="18" t="s">
        <v>84</v>
      </c>
      <c r="Z17" s="18" t="s">
        <v>85</v>
      </c>
      <c r="AA17" s="18" t="s">
        <v>86</v>
      </c>
      <c r="AB17" s="18" t="s">
        <v>87</v>
      </c>
      <c r="AD17" s="21">
        <v>43473</v>
      </c>
      <c r="AH17" s="22"/>
    </row>
    <row r="18" spans="1:34" s="18" customFormat="1" ht="15" customHeight="1">
      <c r="A18" s="159"/>
      <c r="B18" s="18">
        <v>186</v>
      </c>
      <c r="C18" s="19">
        <v>40025</v>
      </c>
      <c r="D18" s="18" t="s">
        <v>70</v>
      </c>
      <c r="E18" s="18" t="s">
        <v>71</v>
      </c>
      <c r="F18" s="18" t="s">
        <v>72</v>
      </c>
      <c r="G18" s="18" t="s">
        <v>73</v>
      </c>
      <c r="H18" s="18" t="s">
        <v>74</v>
      </c>
      <c r="I18" s="18" t="s">
        <v>75</v>
      </c>
      <c r="J18" s="18" t="s">
        <v>76</v>
      </c>
      <c r="K18" s="18" t="s">
        <v>77</v>
      </c>
      <c r="L18" s="18" t="s">
        <v>78</v>
      </c>
      <c r="M18" s="18" t="s">
        <v>79</v>
      </c>
      <c r="N18" s="148">
        <v>-3784.42</v>
      </c>
      <c r="O18" s="20" t="s">
        <v>12</v>
      </c>
      <c r="P18" s="20" t="s">
        <v>80</v>
      </c>
      <c r="Q18" s="20" t="s">
        <v>81</v>
      </c>
      <c r="R18" s="20" t="s">
        <v>82</v>
      </c>
      <c r="S18" s="18">
        <v>5</v>
      </c>
      <c r="T18" s="18" t="s">
        <v>83</v>
      </c>
      <c r="U18" s="21">
        <v>43435</v>
      </c>
      <c r="V18" s="18">
        <v>33</v>
      </c>
      <c r="W18" s="18">
        <v>1616720</v>
      </c>
      <c r="Y18" s="18" t="s">
        <v>84</v>
      </c>
      <c r="Z18" s="18" t="s">
        <v>85</v>
      </c>
      <c r="AA18" s="18" t="s">
        <v>86</v>
      </c>
      <c r="AB18" s="18" t="s">
        <v>87</v>
      </c>
      <c r="AD18" s="21">
        <v>43473</v>
      </c>
      <c r="AH18" s="22"/>
    </row>
    <row r="19" spans="1:34" s="18" customFormat="1" ht="15" customHeight="1">
      <c r="A19" s="159"/>
      <c r="B19" s="18">
        <v>186</v>
      </c>
      <c r="C19" s="19">
        <v>40036</v>
      </c>
      <c r="D19" s="18" t="s">
        <v>88</v>
      </c>
      <c r="E19" s="18" t="s">
        <v>71</v>
      </c>
      <c r="F19" s="18" t="s">
        <v>72</v>
      </c>
      <c r="G19" s="18" t="s">
        <v>73</v>
      </c>
      <c r="H19" s="18" t="s">
        <v>74</v>
      </c>
      <c r="I19" s="18" t="s">
        <v>89</v>
      </c>
      <c r="J19" s="18" t="s">
        <v>76</v>
      </c>
      <c r="K19" s="18" t="s">
        <v>77</v>
      </c>
      <c r="L19" s="18" t="s">
        <v>78</v>
      </c>
      <c r="M19" s="18" t="s">
        <v>79</v>
      </c>
      <c r="N19" s="148">
        <v>-585.40</v>
      </c>
      <c r="O19" s="20" t="s">
        <v>12</v>
      </c>
      <c r="P19" s="20" t="s">
        <v>80</v>
      </c>
      <c r="Q19" s="20" t="s">
        <v>81</v>
      </c>
      <c r="R19" s="20" t="s">
        <v>82</v>
      </c>
      <c r="S19" s="18">
        <v>5</v>
      </c>
      <c r="T19" s="18" t="s">
        <v>83</v>
      </c>
      <c r="U19" s="21">
        <v>43435</v>
      </c>
      <c r="V19" s="18">
        <v>39</v>
      </c>
      <c r="W19" s="18">
        <v>1616720</v>
      </c>
      <c r="Y19" s="18" t="s">
        <v>84</v>
      </c>
      <c r="Z19" s="18" t="s">
        <v>85</v>
      </c>
      <c r="AA19" s="18" t="s">
        <v>86</v>
      </c>
      <c r="AB19" s="18" t="s">
        <v>87</v>
      </c>
      <c r="AD19" s="21">
        <v>43473</v>
      </c>
      <c r="AH19" s="22"/>
    </row>
    <row r="20" spans="1:34" s="18" customFormat="1" ht="15" customHeight="1">
      <c r="A20" s="159"/>
      <c r="B20" s="18">
        <v>186</v>
      </c>
      <c r="C20" s="19">
        <v>40023</v>
      </c>
      <c r="D20" s="18" t="s">
        <v>70</v>
      </c>
      <c r="E20" s="18" t="s">
        <v>71</v>
      </c>
      <c r="F20" s="18" t="s">
        <v>72</v>
      </c>
      <c r="G20" s="18" t="s">
        <v>73</v>
      </c>
      <c r="H20" s="18" t="s">
        <v>74</v>
      </c>
      <c r="I20" s="18" t="s">
        <v>75</v>
      </c>
      <c r="J20" s="18" t="s">
        <v>76</v>
      </c>
      <c r="K20" s="18" t="s">
        <v>77</v>
      </c>
      <c r="L20" s="18" t="s">
        <v>78</v>
      </c>
      <c r="M20" s="18" t="s">
        <v>79</v>
      </c>
      <c r="N20" s="148">
        <v>-374.98</v>
      </c>
      <c r="O20" s="20" t="s">
        <v>12</v>
      </c>
      <c r="P20" s="20" t="s">
        <v>80</v>
      </c>
      <c r="Q20" s="20" t="s">
        <v>81</v>
      </c>
      <c r="R20" s="20" t="s">
        <v>82</v>
      </c>
      <c r="S20" s="18">
        <v>5</v>
      </c>
      <c r="T20" s="18" t="s">
        <v>83</v>
      </c>
      <c r="U20" s="21">
        <v>43435</v>
      </c>
      <c r="V20" s="18">
        <v>30</v>
      </c>
      <c r="W20" s="18">
        <v>1616720</v>
      </c>
      <c r="Y20" s="18" t="s">
        <v>84</v>
      </c>
      <c r="Z20" s="18" t="s">
        <v>85</v>
      </c>
      <c r="AA20" s="18" t="s">
        <v>86</v>
      </c>
      <c r="AB20" s="18" t="s">
        <v>87</v>
      </c>
      <c r="AD20" s="21">
        <v>43473</v>
      </c>
      <c r="AH20" s="22"/>
    </row>
    <row r="21" spans="1:34" s="18" customFormat="1" ht="15" customHeight="1">
      <c r="A21" s="159"/>
      <c r="B21" s="18">
        <v>186</v>
      </c>
      <c r="C21" s="19">
        <v>40022</v>
      </c>
      <c r="D21" s="18" t="s">
        <v>88</v>
      </c>
      <c r="E21" s="18" t="s">
        <v>71</v>
      </c>
      <c r="F21" s="18" t="s">
        <v>72</v>
      </c>
      <c r="G21" s="18" t="s">
        <v>73</v>
      </c>
      <c r="H21" s="18" t="s">
        <v>74</v>
      </c>
      <c r="I21" s="18" t="s">
        <v>89</v>
      </c>
      <c r="J21" s="18" t="s">
        <v>76</v>
      </c>
      <c r="K21" s="18" t="s">
        <v>77</v>
      </c>
      <c r="L21" s="18" t="s">
        <v>78</v>
      </c>
      <c r="M21" s="18" t="s">
        <v>79</v>
      </c>
      <c r="N21" s="148">
        <v>-233.57</v>
      </c>
      <c r="O21" s="20" t="s">
        <v>12</v>
      </c>
      <c r="P21" s="20" t="s">
        <v>80</v>
      </c>
      <c r="Q21" s="20" t="s">
        <v>81</v>
      </c>
      <c r="R21" s="20" t="s">
        <v>82</v>
      </c>
      <c r="S21" s="18">
        <v>5</v>
      </c>
      <c r="T21" s="18" t="s">
        <v>83</v>
      </c>
      <c r="U21" s="21">
        <v>43435</v>
      </c>
      <c r="V21" s="18">
        <v>29</v>
      </c>
      <c r="W21" s="18">
        <v>1616720</v>
      </c>
      <c r="Y21" s="18" t="s">
        <v>84</v>
      </c>
      <c r="Z21" s="18" t="s">
        <v>85</v>
      </c>
      <c r="AA21" s="18" t="s">
        <v>86</v>
      </c>
      <c r="AB21" s="18" t="s">
        <v>87</v>
      </c>
      <c r="AD21" s="21">
        <v>43473</v>
      </c>
      <c r="AH21" s="22"/>
    </row>
    <row r="22" spans="1:34" s="18" customFormat="1" ht="15" customHeight="1">
      <c r="A22" s="159"/>
      <c r="B22" s="18">
        <v>186</v>
      </c>
      <c r="C22" s="19">
        <v>40055</v>
      </c>
      <c r="D22" s="18" t="s">
        <v>88</v>
      </c>
      <c r="E22" s="18" t="s">
        <v>71</v>
      </c>
      <c r="F22" s="18" t="s">
        <v>72</v>
      </c>
      <c r="G22" s="18" t="s">
        <v>73</v>
      </c>
      <c r="H22" s="18" t="s">
        <v>74</v>
      </c>
      <c r="I22" s="18" t="s">
        <v>89</v>
      </c>
      <c r="J22" s="18" t="s">
        <v>76</v>
      </c>
      <c r="K22" s="18" t="s">
        <v>77</v>
      </c>
      <c r="L22" s="18" t="s">
        <v>78</v>
      </c>
      <c r="M22" s="18" t="s">
        <v>79</v>
      </c>
      <c r="N22" s="148">
        <v>-59.20</v>
      </c>
      <c r="O22" s="20" t="s">
        <v>12</v>
      </c>
      <c r="P22" s="20" t="s">
        <v>80</v>
      </c>
      <c r="Q22" s="20" t="s">
        <v>81</v>
      </c>
      <c r="R22" s="20" t="s">
        <v>82</v>
      </c>
      <c r="S22" s="18">
        <v>5</v>
      </c>
      <c r="T22" s="18" t="s">
        <v>83</v>
      </c>
      <c r="U22" s="21">
        <v>43435</v>
      </c>
      <c r="V22" s="18">
        <v>41</v>
      </c>
      <c r="W22" s="18">
        <v>1616720</v>
      </c>
      <c r="Y22" s="18" t="s">
        <v>84</v>
      </c>
      <c r="Z22" s="18" t="s">
        <v>85</v>
      </c>
      <c r="AA22" s="18" t="s">
        <v>86</v>
      </c>
      <c r="AB22" s="18" t="s">
        <v>87</v>
      </c>
      <c r="AD22" s="21">
        <v>43473</v>
      </c>
      <c r="AH22" s="22"/>
    </row>
    <row r="23" spans="1:34" s="18" customFormat="1" ht="15" customHeight="1">
      <c r="A23" s="159"/>
      <c r="B23" s="18">
        <v>186</v>
      </c>
      <c r="C23" s="19">
        <v>40027</v>
      </c>
      <c r="D23" s="18" t="s">
        <v>88</v>
      </c>
      <c r="E23" s="18" t="s">
        <v>71</v>
      </c>
      <c r="F23" s="18" t="s">
        <v>72</v>
      </c>
      <c r="G23" s="18" t="s">
        <v>73</v>
      </c>
      <c r="H23" s="18" t="s">
        <v>74</v>
      </c>
      <c r="I23" s="18" t="s">
        <v>89</v>
      </c>
      <c r="J23" s="18" t="s">
        <v>76</v>
      </c>
      <c r="K23" s="18" t="s">
        <v>77</v>
      </c>
      <c r="L23" s="18" t="s">
        <v>78</v>
      </c>
      <c r="M23" s="18" t="s">
        <v>79</v>
      </c>
      <c r="N23" s="148">
        <v>-38.21</v>
      </c>
      <c r="O23" s="20" t="s">
        <v>12</v>
      </c>
      <c r="P23" s="20" t="s">
        <v>80</v>
      </c>
      <c r="Q23" s="20" t="s">
        <v>81</v>
      </c>
      <c r="R23" s="20" t="s">
        <v>82</v>
      </c>
      <c r="S23" s="18">
        <v>5</v>
      </c>
      <c r="T23" s="18" t="s">
        <v>83</v>
      </c>
      <c r="U23" s="21">
        <v>43435</v>
      </c>
      <c r="V23" s="18">
        <v>35</v>
      </c>
      <c r="W23" s="18">
        <v>1616720</v>
      </c>
      <c r="Y23" s="18" t="s">
        <v>84</v>
      </c>
      <c r="Z23" s="18" t="s">
        <v>85</v>
      </c>
      <c r="AA23" s="18" t="s">
        <v>86</v>
      </c>
      <c r="AB23" s="18" t="s">
        <v>87</v>
      </c>
      <c r="AD23" s="21">
        <v>43473</v>
      </c>
      <c r="AH23" s="22"/>
    </row>
    <row r="24" spans="1:34" s="18" customFormat="1" ht="15" customHeight="1">
      <c r="A24" s="159"/>
      <c r="B24" s="18">
        <v>186</v>
      </c>
      <c r="C24" s="19">
        <v>40024</v>
      </c>
      <c r="D24" s="18" t="s">
        <v>88</v>
      </c>
      <c r="E24" s="18" t="s">
        <v>71</v>
      </c>
      <c r="F24" s="18" t="s">
        <v>72</v>
      </c>
      <c r="G24" s="18" t="s">
        <v>73</v>
      </c>
      <c r="H24" s="18" t="s">
        <v>74</v>
      </c>
      <c r="I24" s="18" t="s">
        <v>89</v>
      </c>
      <c r="J24" s="18" t="s">
        <v>76</v>
      </c>
      <c r="K24" s="18" t="s">
        <v>77</v>
      </c>
      <c r="L24" s="18" t="s">
        <v>78</v>
      </c>
      <c r="M24" s="18" t="s">
        <v>79</v>
      </c>
      <c r="N24" s="148">
        <v>-18.14</v>
      </c>
      <c r="O24" s="20" t="s">
        <v>12</v>
      </c>
      <c r="P24" s="20" t="s">
        <v>80</v>
      </c>
      <c r="Q24" s="20" t="s">
        <v>81</v>
      </c>
      <c r="R24" s="20" t="s">
        <v>82</v>
      </c>
      <c r="S24" s="18">
        <v>5</v>
      </c>
      <c r="T24" s="18" t="s">
        <v>83</v>
      </c>
      <c r="U24" s="21">
        <v>43435</v>
      </c>
      <c r="V24" s="18">
        <v>32</v>
      </c>
      <c r="W24" s="18">
        <v>1616720</v>
      </c>
      <c r="Y24" s="18" t="s">
        <v>84</v>
      </c>
      <c r="Z24" s="18" t="s">
        <v>85</v>
      </c>
      <c r="AA24" s="18" t="s">
        <v>86</v>
      </c>
      <c r="AB24" s="18" t="s">
        <v>87</v>
      </c>
      <c r="AD24" s="21">
        <v>43473</v>
      </c>
      <c r="AH24" s="22"/>
    </row>
    <row r="25" spans="1:34" s="18" customFormat="1" ht="15" customHeight="1">
      <c r="A25" s="159"/>
      <c r="B25" s="18">
        <v>186</v>
      </c>
      <c r="C25" s="19">
        <v>40036</v>
      </c>
      <c r="D25" s="18" t="s">
        <v>90</v>
      </c>
      <c r="E25" s="18" t="s">
        <v>71</v>
      </c>
      <c r="F25" s="18" t="s">
        <v>72</v>
      </c>
      <c r="G25" s="18" t="s">
        <v>73</v>
      </c>
      <c r="H25" s="18" t="s">
        <v>74</v>
      </c>
      <c r="I25" s="18" t="s">
        <v>91</v>
      </c>
      <c r="J25" s="18" t="s">
        <v>76</v>
      </c>
      <c r="K25" s="18" t="s">
        <v>77</v>
      </c>
      <c r="L25" s="18" t="s">
        <v>78</v>
      </c>
      <c r="M25" s="18" t="s">
        <v>79</v>
      </c>
      <c r="N25" s="148">
        <v>-284.91000000000003</v>
      </c>
      <c r="O25" s="20" t="s">
        <v>39</v>
      </c>
      <c r="P25" s="20" t="s">
        <v>80</v>
      </c>
      <c r="Q25" s="20" t="s">
        <v>81</v>
      </c>
      <c r="R25" s="20" t="s">
        <v>82</v>
      </c>
      <c r="S25" s="18">
        <v>5</v>
      </c>
      <c r="T25" s="18" t="s">
        <v>83</v>
      </c>
      <c r="U25" s="21">
        <v>43435</v>
      </c>
      <c r="V25" s="18">
        <v>38</v>
      </c>
      <c r="W25" s="18">
        <v>1616720</v>
      </c>
      <c r="Y25" s="18" t="s">
        <v>84</v>
      </c>
      <c r="Z25" s="18" t="s">
        <v>85</v>
      </c>
      <c r="AA25" s="18" t="s">
        <v>86</v>
      </c>
      <c r="AB25" s="18" t="s">
        <v>87</v>
      </c>
      <c r="AD25" s="21">
        <v>43473</v>
      </c>
      <c r="AH25" s="22"/>
    </row>
    <row r="26" spans="1:34" s="18" customFormat="1" ht="15" customHeight="1">
      <c r="A26" s="159"/>
      <c r="B26" s="18">
        <v>186</v>
      </c>
      <c r="C26" s="19">
        <v>40333</v>
      </c>
      <c r="D26" s="18" t="s">
        <v>92</v>
      </c>
      <c r="E26" s="18" t="s">
        <v>71</v>
      </c>
      <c r="F26" s="18" t="s">
        <v>72</v>
      </c>
      <c r="G26" s="18" t="s">
        <v>73</v>
      </c>
      <c r="H26" s="18" t="s">
        <v>74</v>
      </c>
      <c r="I26" s="18" t="s">
        <v>93</v>
      </c>
      <c r="J26" s="18" t="s">
        <v>76</v>
      </c>
      <c r="K26" s="18" t="s">
        <v>77</v>
      </c>
      <c r="L26" s="18" t="s">
        <v>78</v>
      </c>
      <c r="M26" s="18" t="s">
        <v>79</v>
      </c>
      <c r="N26" s="148">
        <v>-5202.4799999999996</v>
      </c>
      <c r="O26" s="20" t="s">
        <v>36</v>
      </c>
      <c r="P26" s="20" t="s">
        <v>80</v>
      </c>
      <c r="Q26" s="20" t="s">
        <v>81</v>
      </c>
      <c r="R26" s="20" t="s">
        <v>82</v>
      </c>
      <c r="S26" s="18">
        <v>5</v>
      </c>
      <c r="T26" s="18" t="s">
        <v>83</v>
      </c>
      <c r="U26" s="21">
        <v>43435</v>
      </c>
      <c r="V26" s="18">
        <v>47</v>
      </c>
      <c r="W26" s="18">
        <v>1616720</v>
      </c>
      <c r="Y26" s="18" t="s">
        <v>84</v>
      </c>
      <c r="Z26" s="18" t="s">
        <v>85</v>
      </c>
      <c r="AA26" s="18" t="s">
        <v>86</v>
      </c>
      <c r="AB26" s="18" t="s">
        <v>87</v>
      </c>
      <c r="AD26" s="21">
        <v>43473</v>
      </c>
      <c r="AH26" s="22"/>
    </row>
    <row r="27" spans="1:34" s="18" customFormat="1" ht="15" customHeight="1">
      <c r="A27" s="159"/>
      <c r="B27" s="18">
        <v>186</v>
      </c>
      <c r="C27" s="19">
        <v>40324</v>
      </c>
      <c r="D27" s="18" t="s">
        <v>92</v>
      </c>
      <c r="E27" s="18" t="s">
        <v>71</v>
      </c>
      <c r="F27" s="18" t="s">
        <v>72</v>
      </c>
      <c r="G27" s="18" t="s">
        <v>73</v>
      </c>
      <c r="H27" s="18" t="s">
        <v>74</v>
      </c>
      <c r="I27" s="18" t="s">
        <v>94</v>
      </c>
      <c r="J27" s="18" t="s">
        <v>76</v>
      </c>
      <c r="K27" s="18" t="s">
        <v>77</v>
      </c>
      <c r="L27" s="18" t="s">
        <v>78</v>
      </c>
      <c r="M27" s="18" t="s">
        <v>79</v>
      </c>
      <c r="N27" s="148">
        <v>-4655.24</v>
      </c>
      <c r="O27" s="20" t="s">
        <v>36</v>
      </c>
      <c r="P27" s="20" t="s">
        <v>80</v>
      </c>
      <c r="Q27" s="20" t="s">
        <v>81</v>
      </c>
      <c r="R27" s="20" t="s">
        <v>82</v>
      </c>
      <c r="S27" s="18">
        <v>5</v>
      </c>
      <c r="T27" s="18" t="s">
        <v>83</v>
      </c>
      <c r="U27" s="21">
        <v>43435</v>
      </c>
      <c r="V27" s="18">
        <v>44</v>
      </c>
      <c r="W27" s="18">
        <v>1616720</v>
      </c>
      <c r="Y27" s="18" t="s">
        <v>84</v>
      </c>
      <c r="Z27" s="18" t="s">
        <v>85</v>
      </c>
      <c r="AA27" s="18" t="s">
        <v>86</v>
      </c>
      <c r="AB27" s="18" t="s">
        <v>87</v>
      </c>
      <c r="AD27" s="21">
        <v>43473</v>
      </c>
      <c r="AH27" s="22"/>
    </row>
    <row r="28" spans="1:34" s="18" customFormat="1" ht="15" customHeight="1">
      <c r="A28" s="159"/>
      <c r="B28" s="18">
        <v>186</v>
      </c>
      <c r="C28" s="19">
        <v>40334</v>
      </c>
      <c r="D28" s="18" t="s">
        <v>95</v>
      </c>
      <c r="E28" s="18" t="s">
        <v>71</v>
      </c>
      <c r="F28" s="18" t="s">
        <v>72</v>
      </c>
      <c r="G28" s="18" t="s">
        <v>73</v>
      </c>
      <c r="H28" s="18" t="s">
        <v>74</v>
      </c>
      <c r="I28" s="18" t="s">
        <v>96</v>
      </c>
      <c r="J28" s="18" t="s">
        <v>76</v>
      </c>
      <c r="K28" s="18" t="s">
        <v>77</v>
      </c>
      <c r="L28" s="18" t="s">
        <v>78</v>
      </c>
      <c r="M28" s="18" t="s">
        <v>79</v>
      </c>
      <c r="N28" s="148">
        <v>-2810.36</v>
      </c>
      <c r="O28" s="20" t="s">
        <v>36</v>
      </c>
      <c r="P28" s="20" t="s">
        <v>80</v>
      </c>
      <c r="Q28" s="20" t="s">
        <v>81</v>
      </c>
      <c r="R28" s="20" t="s">
        <v>82</v>
      </c>
      <c r="S28" s="18">
        <v>5</v>
      </c>
      <c r="T28" s="18" t="s">
        <v>83</v>
      </c>
      <c r="U28" s="21">
        <v>43435</v>
      </c>
      <c r="V28" s="18">
        <v>48</v>
      </c>
      <c r="W28" s="18">
        <v>1616720</v>
      </c>
      <c r="Y28" s="18" t="s">
        <v>84</v>
      </c>
      <c r="Z28" s="18" t="s">
        <v>85</v>
      </c>
      <c r="AA28" s="18" t="s">
        <v>86</v>
      </c>
      <c r="AB28" s="18" t="s">
        <v>87</v>
      </c>
      <c r="AD28" s="21">
        <v>43473</v>
      </c>
      <c r="AH28" s="22"/>
    </row>
    <row r="29" spans="1:34" s="18" customFormat="1" ht="15" customHeight="1">
      <c r="A29" s="159"/>
      <c r="B29" s="18">
        <v>186</v>
      </c>
      <c r="C29" s="19">
        <v>40055</v>
      </c>
      <c r="D29" s="18" t="s">
        <v>95</v>
      </c>
      <c r="E29" s="18" t="s">
        <v>71</v>
      </c>
      <c r="F29" s="18" t="s">
        <v>72</v>
      </c>
      <c r="G29" s="18" t="s">
        <v>73</v>
      </c>
      <c r="H29" s="18" t="s">
        <v>74</v>
      </c>
      <c r="I29" s="18" t="s">
        <v>96</v>
      </c>
      <c r="J29" s="18" t="s">
        <v>76</v>
      </c>
      <c r="K29" s="18" t="s">
        <v>77</v>
      </c>
      <c r="L29" s="18" t="s">
        <v>78</v>
      </c>
      <c r="M29" s="18" t="s">
        <v>79</v>
      </c>
      <c r="N29" s="148">
        <v>-1188.45</v>
      </c>
      <c r="O29" s="20" t="s">
        <v>36</v>
      </c>
      <c r="P29" s="20" t="s">
        <v>80</v>
      </c>
      <c r="Q29" s="20" t="s">
        <v>81</v>
      </c>
      <c r="R29" s="20" t="s">
        <v>82</v>
      </c>
      <c r="S29" s="18">
        <v>5</v>
      </c>
      <c r="T29" s="18" t="s">
        <v>83</v>
      </c>
      <c r="U29" s="21">
        <v>43435</v>
      </c>
      <c r="V29" s="18">
        <v>42</v>
      </c>
      <c r="W29" s="18">
        <v>1616720</v>
      </c>
      <c r="Y29" s="18" t="s">
        <v>84</v>
      </c>
      <c r="Z29" s="18" t="s">
        <v>85</v>
      </c>
      <c r="AA29" s="18" t="s">
        <v>86</v>
      </c>
      <c r="AB29" s="18" t="s">
        <v>87</v>
      </c>
      <c r="AD29" s="21">
        <v>43473</v>
      </c>
      <c r="AH29" s="22"/>
    </row>
    <row r="30" spans="1:34" s="18" customFormat="1" ht="15" customHeight="1">
      <c r="A30" s="159"/>
      <c r="B30" s="18">
        <v>186</v>
      </c>
      <c r="C30" s="19">
        <v>40324</v>
      </c>
      <c r="D30" s="18" t="s">
        <v>95</v>
      </c>
      <c r="E30" s="18" t="s">
        <v>71</v>
      </c>
      <c r="F30" s="18" t="s">
        <v>72</v>
      </c>
      <c r="G30" s="18" t="s">
        <v>73</v>
      </c>
      <c r="H30" s="18" t="s">
        <v>74</v>
      </c>
      <c r="I30" s="18" t="s">
        <v>96</v>
      </c>
      <c r="J30" s="18" t="s">
        <v>76</v>
      </c>
      <c r="K30" s="18" t="s">
        <v>77</v>
      </c>
      <c r="L30" s="18" t="s">
        <v>78</v>
      </c>
      <c r="M30" s="18" t="s">
        <v>79</v>
      </c>
      <c r="N30" s="148">
        <v>-649.37</v>
      </c>
      <c r="O30" s="20" t="s">
        <v>36</v>
      </c>
      <c r="P30" s="20" t="s">
        <v>80</v>
      </c>
      <c r="Q30" s="20" t="s">
        <v>81</v>
      </c>
      <c r="R30" s="20" t="s">
        <v>82</v>
      </c>
      <c r="S30" s="18">
        <v>5</v>
      </c>
      <c r="T30" s="18" t="s">
        <v>83</v>
      </c>
      <c r="U30" s="21">
        <v>43435</v>
      </c>
      <c r="V30" s="18">
        <v>43</v>
      </c>
      <c r="W30" s="18">
        <v>1616720</v>
      </c>
      <c r="Y30" s="18" t="s">
        <v>84</v>
      </c>
      <c r="Z30" s="18" t="s">
        <v>85</v>
      </c>
      <c r="AA30" s="18" t="s">
        <v>86</v>
      </c>
      <c r="AB30" s="18" t="s">
        <v>87</v>
      </c>
      <c r="AD30" s="21">
        <v>43473</v>
      </c>
      <c r="AH30" s="22"/>
    </row>
    <row r="31" spans="1:34" s="18" customFormat="1" ht="15" customHeight="1">
      <c r="A31" s="159"/>
      <c r="B31" s="18">
        <v>186</v>
      </c>
      <c r="C31" s="19">
        <v>40326</v>
      </c>
      <c r="D31" s="18" t="s">
        <v>92</v>
      </c>
      <c r="E31" s="18" t="s">
        <v>71</v>
      </c>
      <c r="F31" s="18" t="s">
        <v>72</v>
      </c>
      <c r="G31" s="18" t="s">
        <v>73</v>
      </c>
      <c r="H31" s="18" t="s">
        <v>74</v>
      </c>
      <c r="I31" s="18" t="s">
        <v>93</v>
      </c>
      <c r="J31" s="18" t="s">
        <v>76</v>
      </c>
      <c r="K31" s="18" t="s">
        <v>77</v>
      </c>
      <c r="L31" s="18" t="s">
        <v>78</v>
      </c>
      <c r="M31" s="18" t="s">
        <v>79</v>
      </c>
      <c r="N31" s="148">
        <v>-435.34</v>
      </c>
      <c r="O31" s="20" t="s">
        <v>36</v>
      </c>
      <c r="P31" s="20" t="s">
        <v>80</v>
      </c>
      <c r="Q31" s="20" t="s">
        <v>81</v>
      </c>
      <c r="R31" s="20" t="s">
        <v>82</v>
      </c>
      <c r="S31" s="18">
        <v>5</v>
      </c>
      <c r="T31" s="18" t="s">
        <v>83</v>
      </c>
      <c r="U31" s="21">
        <v>43435</v>
      </c>
      <c r="V31" s="18">
        <v>46</v>
      </c>
      <c r="W31" s="18">
        <v>1616720</v>
      </c>
      <c r="Y31" s="18" t="s">
        <v>84</v>
      </c>
      <c r="Z31" s="18" t="s">
        <v>85</v>
      </c>
      <c r="AA31" s="18" t="s">
        <v>86</v>
      </c>
      <c r="AB31" s="18" t="s">
        <v>87</v>
      </c>
      <c r="AD31" s="21">
        <v>43473</v>
      </c>
      <c r="AH31" s="22"/>
    </row>
    <row r="32" spans="1:34" s="18" customFormat="1" ht="15" customHeight="1">
      <c r="A32" s="159"/>
      <c r="B32" s="18">
        <v>186</v>
      </c>
      <c r="C32" s="19">
        <v>40326</v>
      </c>
      <c r="D32" s="18" t="s">
        <v>92</v>
      </c>
      <c r="E32" s="18" t="s">
        <v>71</v>
      </c>
      <c r="F32" s="18" t="s">
        <v>72</v>
      </c>
      <c r="G32" s="18" t="s">
        <v>73</v>
      </c>
      <c r="H32" s="18" t="s">
        <v>74</v>
      </c>
      <c r="I32" s="18" t="s">
        <v>94</v>
      </c>
      <c r="J32" s="18" t="s">
        <v>76</v>
      </c>
      <c r="K32" s="18" t="s">
        <v>77</v>
      </c>
      <c r="L32" s="18" t="s">
        <v>78</v>
      </c>
      <c r="M32" s="18" t="s">
        <v>79</v>
      </c>
      <c r="N32" s="148">
        <v>-223.32</v>
      </c>
      <c r="O32" s="20" t="s">
        <v>36</v>
      </c>
      <c r="P32" s="20" t="s">
        <v>80</v>
      </c>
      <c r="Q32" s="20" t="s">
        <v>81</v>
      </c>
      <c r="R32" s="20" t="s">
        <v>82</v>
      </c>
      <c r="S32" s="18">
        <v>5</v>
      </c>
      <c r="T32" s="18" t="s">
        <v>83</v>
      </c>
      <c r="U32" s="21">
        <v>43435</v>
      </c>
      <c r="V32" s="18">
        <v>45</v>
      </c>
      <c r="W32" s="18">
        <v>1616720</v>
      </c>
      <c r="Y32" s="18" t="s">
        <v>84</v>
      </c>
      <c r="Z32" s="18" t="s">
        <v>85</v>
      </c>
      <c r="AA32" s="18" t="s">
        <v>86</v>
      </c>
      <c r="AB32" s="18" t="s">
        <v>87</v>
      </c>
      <c r="AD32" s="21">
        <v>43473</v>
      </c>
      <c r="AH32" s="22"/>
    </row>
    <row r="33" spans="1:34" s="18" customFormat="1" ht="15" customHeight="1" thickBot="1">
      <c r="A33" s="160"/>
      <c r="B33" s="18">
        <v>186</v>
      </c>
      <c r="C33" s="19">
        <v>40015</v>
      </c>
      <c r="D33" s="18" t="s">
        <v>92</v>
      </c>
      <c r="E33" s="18" t="s">
        <v>71</v>
      </c>
      <c r="F33" s="18" t="s">
        <v>72</v>
      </c>
      <c r="G33" s="18" t="s">
        <v>73</v>
      </c>
      <c r="H33" s="18" t="s">
        <v>74</v>
      </c>
      <c r="I33" s="18" t="s">
        <v>94</v>
      </c>
      <c r="J33" s="18" t="s">
        <v>76</v>
      </c>
      <c r="K33" s="18" t="s">
        <v>77</v>
      </c>
      <c r="L33" s="18" t="s">
        <v>78</v>
      </c>
      <c r="M33" s="18" t="s">
        <v>79</v>
      </c>
      <c r="N33" s="148">
        <v>-163.63999999999999</v>
      </c>
      <c r="O33" s="20" t="s">
        <v>36</v>
      </c>
      <c r="P33" s="20" t="s">
        <v>80</v>
      </c>
      <c r="Q33" s="20" t="s">
        <v>81</v>
      </c>
      <c r="R33" s="20" t="s">
        <v>82</v>
      </c>
      <c r="S33" s="18">
        <v>5</v>
      </c>
      <c r="T33" s="18" t="s">
        <v>83</v>
      </c>
      <c r="U33" s="21">
        <v>43435</v>
      </c>
      <c r="V33" s="18">
        <v>25</v>
      </c>
      <c r="W33" s="18">
        <v>1616720</v>
      </c>
      <c r="Y33" s="18" t="s">
        <v>84</v>
      </c>
      <c r="Z33" s="18" t="s">
        <v>85</v>
      </c>
      <c r="AA33" s="18" t="s">
        <v>86</v>
      </c>
      <c r="AB33" s="18" t="s">
        <v>87</v>
      </c>
      <c r="AD33" s="21">
        <v>43473</v>
      </c>
      <c r="AH33" s="22"/>
    </row>
    <row r="34" spans="1:34" s="18" customFormat="1" ht="15" customHeight="1">
      <c r="A34" s="158" t="s">
        <v>308</v>
      </c>
      <c r="B34" s="18">
        <v>186</v>
      </c>
      <c r="C34" s="19">
        <v>40055</v>
      </c>
      <c r="D34" s="18" t="s">
        <v>70</v>
      </c>
      <c r="E34" s="18" t="s">
        <v>97</v>
      </c>
      <c r="F34" s="18" t="s">
        <v>72</v>
      </c>
      <c r="G34" s="18" t="s">
        <v>73</v>
      </c>
      <c r="H34" s="18" t="s">
        <v>74</v>
      </c>
      <c r="I34" s="18" t="s">
        <v>98</v>
      </c>
      <c r="J34" s="18" t="s">
        <v>76</v>
      </c>
      <c r="K34" s="18" t="s">
        <v>77</v>
      </c>
      <c r="L34" s="18" t="s">
        <v>78</v>
      </c>
      <c r="M34" s="18" t="s">
        <v>79</v>
      </c>
      <c r="N34" s="156">
        <v>-113298.06</v>
      </c>
      <c r="O34" s="20" t="s">
        <v>12</v>
      </c>
      <c r="P34" s="20" t="s">
        <v>80</v>
      </c>
      <c r="Q34" s="20" t="s">
        <v>99</v>
      </c>
      <c r="R34" s="20" t="s">
        <v>82</v>
      </c>
      <c r="S34" s="18">
        <v>5</v>
      </c>
      <c r="T34" s="18" t="s">
        <v>100</v>
      </c>
      <c r="U34" s="21">
        <v>43374</v>
      </c>
      <c r="V34" s="18">
        <v>6</v>
      </c>
      <c r="W34" s="18">
        <v>1605136</v>
      </c>
      <c r="Y34" s="18" t="s">
        <v>84</v>
      </c>
      <c r="Z34" s="18" t="s">
        <v>85</v>
      </c>
      <c r="AA34" s="18" t="s">
        <v>101</v>
      </c>
      <c r="AB34" s="18" t="s">
        <v>102</v>
      </c>
      <c r="AD34" s="21">
        <v>43412</v>
      </c>
      <c r="AH34" s="22"/>
    </row>
    <row r="35" spans="1:34" s="18" customFormat="1" ht="15" customHeight="1">
      <c r="A35" s="159"/>
      <c r="B35" s="18">
        <v>186</v>
      </c>
      <c r="C35" s="19">
        <v>40327</v>
      </c>
      <c r="D35" s="18" t="s">
        <v>95</v>
      </c>
      <c r="E35" s="18" t="s">
        <v>97</v>
      </c>
      <c r="F35" s="18" t="s">
        <v>72</v>
      </c>
      <c r="G35" s="18" t="s">
        <v>73</v>
      </c>
      <c r="H35" s="18" t="s">
        <v>74</v>
      </c>
      <c r="I35" s="18" t="s">
        <v>103</v>
      </c>
      <c r="J35" s="18" t="s">
        <v>76</v>
      </c>
      <c r="K35" s="18" t="s">
        <v>77</v>
      </c>
      <c r="L35" s="18" t="s">
        <v>78</v>
      </c>
      <c r="M35" s="18" t="s">
        <v>79</v>
      </c>
      <c r="N35" s="156">
        <v>-411531.60</v>
      </c>
      <c r="O35" s="20" t="s">
        <v>36</v>
      </c>
      <c r="P35" s="20" t="s">
        <v>80</v>
      </c>
      <c r="Q35" s="20" t="s">
        <v>99</v>
      </c>
      <c r="R35" s="20" t="s">
        <v>82</v>
      </c>
      <c r="S35" s="18">
        <v>5</v>
      </c>
      <c r="T35" s="18" t="s">
        <v>100</v>
      </c>
      <c r="U35" s="21">
        <v>43374</v>
      </c>
      <c r="V35" s="18">
        <v>7</v>
      </c>
      <c r="W35" s="18">
        <v>1605136</v>
      </c>
      <c r="Y35" s="18" t="s">
        <v>84</v>
      </c>
      <c r="Z35" s="18" t="s">
        <v>85</v>
      </c>
      <c r="AA35" s="18" t="s">
        <v>101</v>
      </c>
      <c r="AB35" s="18" t="s">
        <v>102</v>
      </c>
      <c r="AD35" s="21">
        <v>43412</v>
      </c>
      <c r="AH35" s="22"/>
    </row>
    <row r="36" spans="1:34" s="18" customFormat="1" ht="42" customHeight="1" thickBot="1">
      <c r="A36" s="160"/>
      <c r="B36" s="18">
        <v>186</v>
      </c>
      <c r="C36" s="19">
        <v>40327</v>
      </c>
      <c r="D36" s="18" t="s">
        <v>95</v>
      </c>
      <c r="E36" s="18" t="s">
        <v>97</v>
      </c>
      <c r="F36" s="18" t="s">
        <v>72</v>
      </c>
      <c r="G36" s="18" t="s">
        <v>73</v>
      </c>
      <c r="H36" s="18" t="s">
        <v>74</v>
      </c>
      <c r="I36" s="18" t="s">
        <v>103</v>
      </c>
      <c r="J36" s="18" t="s">
        <v>76</v>
      </c>
      <c r="K36" s="18" t="s">
        <v>77</v>
      </c>
      <c r="L36" s="18" t="s">
        <v>78</v>
      </c>
      <c r="M36" s="18" t="s">
        <v>79</v>
      </c>
      <c r="N36" s="156">
        <v>-86593.03</v>
      </c>
      <c r="O36" s="20" t="s">
        <v>36</v>
      </c>
      <c r="P36" s="20" t="s">
        <v>80</v>
      </c>
      <c r="Q36" s="20" t="s">
        <v>99</v>
      </c>
      <c r="R36" s="20" t="s">
        <v>82</v>
      </c>
      <c r="S36" s="18">
        <v>5</v>
      </c>
      <c r="T36" s="18" t="s">
        <v>100</v>
      </c>
      <c r="U36" s="21">
        <v>43405</v>
      </c>
      <c r="V36" s="18">
        <v>10</v>
      </c>
      <c r="W36" s="18">
        <v>1610602</v>
      </c>
      <c r="Y36" s="18" t="s">
        <v>84</v>
      </c>
      <c r="Z36" s="18" t="s">
        <v>85</v>
      </c>
      <c r="AA36" s="18" t="s">
        <v>104</v>
      </c>
      <c r="AB36" s="18" t="s">
        <v>105</v>
      </c>
      <c r="AD36" s="21">
        <v>43441</v>
      </c>
      <c r="AH36" s="22"/>
    </row>
    <row r="37" spans="1:34" s="18" customFormat="1" ht="13">
      <c r="A37" s="158" t="s">
        <v>305</v>
      </c>
      <c r="B37" s="18">
        <v>186</v>
      </c>
      <c r="C37" s="19">
        <v>40993</v>
      </c>
      <c r="D37" s="18" t="s">
        <v>90</v>
      </c>
      <c r="E37" s="18" t="s">
        <v>71</v>
      </c>
      <c r="F37" s="18" t="s">
        <v>72</v>
      </c>
      <c r="G37" s="18" t="s">
        <v>73</v>
      </c>
      <c r="H37" s="18" t="s">
        <v>74</v>
      </c>
      <c r="I37" s="18" t="s">
        <v>91</v>
      </c>
      <c r="J37" s="18" t="s">
        <v>76</v>
      </c>
      <c r="K37" s="18" t="s">
        <v>77</v>
      </c>
      <c r="L37" s="18" t="s">
        <v>78</v>
      </c>
      <c r="M37" s="18" t="s">
        <v>79</v>
      </c>
      <c r="N37" s="148">
        <v>-43592.96</v>
      </c>
      <c r="O37" s="20" t="s">
        <v>106</v>
      </c>
      <c r="P37" s="20" t="s">
        <v>80</v>
      </c>
      <c r="Q37" s="20" t="s">
        <v>107</v>
      </c>
      <c r="R37" s="20" t="s">
        <v>82</v>
      </c>
      <c r="U37" s="21">
        <v>43435</v>
      </c>
      <c r="AD37" s="21">
        <v>43397</v>
      </c>
      <c r="AH37" s="22"/>
    </row>
    <row r="38" spans="1:34" s="18" customFormat="1" ht="13">
      <c r="A38" s="159"/>
      <c r="B38" s="18">
        <v>186</v>
      </c>
      <c r="C38" s="19">
        <v>40990</v>
      </c>
      <c r="D38" s="18" t="s">
        <v>70</v>
      </c>
      <c r="E38" s="18" t="s">
        <v>108</v>
      </c>
      <c r="F38" s="18" t="s">
        <v>72</v>
      </c>
      <c r="G38" s="18" t="s">
        <v>73</v>
      </c>
      <c r="H38" s="18" t="s">
        <v>74</v>
      </c>
      <c r="I38" s="18" t="s">
        <v>75</v>
      </c>
      <c r="J38" s="18" t="s">
        <v>76</v>
      </c>
      <c r="K38" s="18" t="s">
        <v>77</v>
      </c>
      <c r="L38" s="18" t="s">
        <v>78</v>
      </c>
      <c r="M38" s="18" t="s">
        <v>79</v>
      </c>
      <c r="N38" s="148">
        <v>-148974.46</v>
      </c>
      <c r="O38" s="20" t="s">
        <v>106</v>
      </c>
      <c r="P38" s="20" t="s">
        <v>80</v>
      </c>
      <c r="Q38" s="20" t="s">
        <v>109</v>
      </c>
      <c r="R38" s="20" t="s">
        <v>82</v>
      </c>
      <c r="S38" s="18">
        <v>5</v>
      </c>
      <c r="T38" s="18" t="s">
        <v>83</v>
      </c>
      <c r="U38" s="21">
        <v>43435</v>
      </c>
      <c r="V38" s="18">
        <v>51</v>
      </c>
      <c r="W38" s="18">
        <v>1616720</v>
      </c>
      <c r="Y38" s="18" t="s">
        <v>84</v>
      </c>
      <c r="Z38" s="18" t="s">
        <v>85</v>
      </c>
      <c r="AA38" s="18" t="s">
        <v>86</v>
      </c>
      <c r="AB38" s="18" t="s">
        <v>110</v>
      </c>
      <c r="AD38" s="21">
        <v>43473</v>
      </c>
      <c r="AH38" s="22"/>
    </row>
    <row r="39" spans="1:34" s="18" customFormat="1" ht="13">
      <c r="A39" s="159"/>
      <c r="B39" s="18">
        <v>186</v>
      </c>
      <c r="C39" s="19">
        <v>40993</v>
      </c>
      <c r="D39" s="18" t="s">
        <v>90</v>
      </c>
      <c r="E39" s="18" t="s">
        <v>71</v>
      </c>
      <c r="F39" s="18" t="s">
        <v>72</v>
      </c>
      <c r="G39" s="18" t="s">
        <v>73</v>
      </c>
      <c r="H39" s="18" t="s">
        <v>74</v>
      </c>
      <c r="I39" s="18" t="s">
        <v>91</v>
      </c>
      <c r="J39" s="18" t="s">
        <v>76</v>
      </c>
      <c r="K39" s="18" t="s">
        <v>77</v>
      </c>
      <c r="L39" s="18" t="s">
        <v>78</v>
      </c>
      <c r="M39" s="18" t="s">
        <v>79</v>
      </c>
      <c r="N39" s="148">
        <v>-1040.3976</v>
      </c>
      <c r="O39" s="20" t="s">
        <v>36</v>
      </c>
      <c r="P39" s="20" t="s">
        <v>80</v>
      </c>
      <c r="Q39" s="20" t="s">
        <v>107</v>
      </c>
      <c r="R39" s="20" t="s">
        <v>82</v>
      </c>
      <c r="U39" s="21">
        <v>43435</v>
      </c>
      <c r="AD39" s="21">
        <v>43397</v>
      </c>
      <c r="AH39" s="22"/>
    </row>
    <row r="40" spans="1:34" s="18" customFormat="1" ht="13">
      <c r="A40" s="159"/>
      <c r="B40" s="18">
        <v>186</v>
      </c>
      <c r="C40" s="19">
        <v>40993</v>
      </c>
      <c r="D40" s="18" t="s">
        <v>90</v>
      </c>
      <c r="E40" s="18" t="s">
        <v>71</v>
      </c>
      <c r="F40" s="18" t="s">
        <v>72</v>
      </c>
      <c r="G40" s="18" t="s">
        <v>73</v>
      </c>
      <c r="H40" s="18" t="s">
        <v>74</v>
      </c>
      <c r="I40" s="18" t="s">
        <v>91</v>
      </c>
      <c r="J40" s="18" t="s">
        <v>76</v>
      </c>
      <c r="K40" s="18" t="s">
        <v>77</v>
      </c>
      <c r="L40" s="18" t="s">
        <v>78</v>
      </c>
      <c r="M40" s="18" t="s">
        <v>79</v>
      </c>
      <c r="N40" s="148">
        <v>-110957.39</v>
      </c>
      <c r="O40" s="20" t="s">
        <v>36</v>
      </c>
      <c r="P40" s="20" t="s">
        <v>80</v>
      </c>
      <c r="Q40" s="20" t="s">
        <v>107</v>
      </c>
      <c r="R40" s="20" t="s">
        <v>82</v>
      </c>
      <c r="U40" s="21">
        <v>43435</v>
      </c>
      <c r="AD40" s="21">
        <v>43397</v>
      </c>
      <c r="AH40" s="22"/>
    </row>
    <row r="41" spans="1:34" s="18" customFormat="1" ht="13">
      <c r="A41" s="159"/>
      <c r="B41" s="18">
        <v>186</v>
      </c>
      <c r="C41" s="19">
        <v>40990</v>
      </c>
      <c r="D41" s="18" t="s">
        <v>70</v>
      </c>
      <c r="E41" s="18" t="s">
        <v>108</v>
      </c>
      <c r="F41" s="18" t="s">
        <v>72</v>
      </c>
      <c r="G41" s="18" t="s">
        <v>73</v>
      </c>
      <c r="H41" s="18" t="s">
        <v>74</v>
      </c>
      <c r="I41" s="18" t="s">
        <v>75</v>
      </c>
      <c r="J41" s="18" t="s">
        <v>76</v>
      </c>
      <c r="K41" s="18" t="s">
        <v>77</v>
      </c>
      <c r="L41" s="18" t="s">
        <v>78</v>
      </c>
      <c r="M41" s="18" t="s">
        <v>79</v>
      </c>
      <c r="N41" s="148">
        <v>-93935.60</v>
      </c>
      <c r="O41" s="20" t="s">
        <v>36</v>
      </c>
      <c r="P41" s="20" t="s">
        <v>80</v>
      </c>
      <c r="Q41" s="20" t="s">
        <v>109</v>
      </c>
      <c r="R41" s="20" t="s">
        <v>82</v>
      </c>
      <c r="S41" s="18">
        <v>5</v>
      </c>
      <c r="T41" s="18" t="s">
        <v>83</v>
      </c>
      <c r="U41" s="21">
        <v>43435</v>
      </c>
      <c r="V41" s="18">
        <v>51</v>
      </c>
      <c r="W41" s="18">
        <v>1616720</v>
      </c>
      <c r="Y41" s="18" t="s">
        <v>84</v>
      </c>
      <c r="Z41" s="18" t="s">
        <v>85</v>
      </c>
      <c r="AA41" s="18" t="s">
        <v>86</v>
      </c>
      <c r="AB41" s="18" t="s">
        <v>110</v>
      </c>
      <c r="AD41" s="21">
        <v>43473</v>
      </c>
      <c r="AH41" s="22"/>
    </row>
    <row r="42" spans="1:34" s="18" customFormat="1" ht="13">
      <c r="A42" s="159"/>
      <c r="B42" s="18">
        <v>186</v>
      </c>
      <c r="C42" s="19">
        <v>40990</v>
      </c>
      <c r="D42" s="18" t="s">
        <v>70</v>
      </c>
      <c r="E42" s="18" t="s">
        <v>108</v>
      </c>
      <c r="F42" s="18" t="s">
        <v>72</v>
      </c>
      <c r="G42" s="18" t="s">
        <v>73</v>
      </c>
      <c r="H42" s="18" t="s">
        <v>74</v>
      </c>
      <c r="I42" s="18" t="s">
        <v>75</v>
      </c>
      <c r="J42" s="18" t="s">
        <v>76</v>
      </c>
      <c r="K42" s="18" t="s">
        <v>77</v>
      </c>
      <c r="L42" s="18" t="s">
        <v>78</v>
      </c>
      <c r="M42" s="18" t="s">
        <v>79</v>
      </c>
      <c r="N42" s="148">
        <v>-3816.9708000000001</v>
      </c>
      <c r="O42" s="20" t="s">
        <v>36</v>
      </c>
      <c r="P42" s="20" t="s">
        <v>80</v>
      </c>
      <c r="Q42" s="20" t="s">
        <v>109</v>
      </c>
      <c r="R42" s="20" t="s">
        <v>82</v>
      </c>
      <c r="S42" s="18">
        <v>5</v>
      </c>
      <c r="T42" s="18" t="s">
        <v>83</v>
      </c>
      <c r="U42" s="21">
        <v>43435</v>
      </c>
      <c r="V42" s="18">
        <v>51</v>
      </c>
      <c r="W42" s="18">
        <v>1616720</v>
      </c>
      <c r="Y42" s="18" t="s">
        <v>84</v>
      </c>
      <c r="Z42" s="18" t="s">
        <v>85</v>
      </c>
      <c r="AA42" s="18" t="s">
        <v>86</v>
      </c>
      <c r="AB42" s="18" t="s">
        <v>110</v>
      </c>
      <c r="AD42" s="21">
        <v>43473</v>
      </c>
      <c r="AH42" s="22"/>
    </row>
    <row r="43" spans="1:34" s="18" customFormat="1" ht="13">
      <c r="A43" s="159"/>
      <c r="B43" s="18">
        <v>186</v>
      </c>
      <c r="C43" s="19">
        <v>40993</v>
      </c>
      <c r="D43" s="18" t="s">
        <v>90</v>
      </c>
      <c r="E43" s="18" t="s">
        <v>71</v>
      </c>
      <c r="F43" s="18" t="s">
        <v>72</v>
      </c>
      <c r="G43" s="18" t="s">
        <v>73</v>
      </c>
      <c r="H43" s="18" t="s">
        <v>74</v>
      </c>
      <c r="I43" s="18" t="s">
        <v>91</v>
      </c>
      <c r="J43" s="18" t="s">
        <v>76</v>
      </c>
      <c r="K43" s="18" t="s">
        <v>77</v>
      </c>
      <c r="L43" s="18" t="s">
        <v>78</v>
      </c>
      <c r="M43" s="18" t="s">
        <v>79</v>
      </c>
      <c r="N43" s="148">
        <v>-7629.5823999999993</v>
      </c>
      <c r="O43" s="20" t="s">
        <v>12</v>
      </c>
      <c r="P43" s="20" t="s">
        <v>80</v>
      </c>
      <c r="Q43" s="20" t="s">
        <v>107</v>
      </c>
      <c r="R43" s="20" t="s">
        <v>82</v>
      </c>
      <c r="U43" s="21">
        <v>43435</v>
      </c>
      <c r="AD43" s="21">
        <v>43397</v>
      </c>
      <c r="AH43" s="22"/>
    </row>
    <row r="44" spans="1:34" s="18" customFormat="1" ht="13">
      <c r="A44" s="159"/>
      <c r="B44" s="18">
        <v>186</v>
      </c>
      <c r="C44" s="19">
        <v>40993</v>
      </c>
      <c r="D44" s="18" t="s">
        <v>90</v>
      </c>
      <c r="E44" s="18" t="s">
        <v>71</v>
      </c>
      <c r="F44" s="18" t="s">
        <v>72</v>
      </c>
      <c r="G44" s="18" t="s">
        <v>73</v>
      </c>
      <c r="H44" s="18" t="s">
        <v>74</v>
      </c>
      <c r="I44" s="18" t="s">
        <v>91</v>
      </c>
      <c r="J44" s="18" t="s">
        <v>76</v>
      </c>
      <c r="K44" s="18" t="s">
        <v>77</v>
      </c>
      <c r="L44" s="18" t="s">
        <v>78</v>
      </c>
      <c r="M44" s="18" t="s">
        <v>79</v>
      </c>
      <c r="N44" s="148">
        <v>-622620.02</v>
      </c>
      <c r="O44" s="20" t="s">
        <v>12</v>
      </c>
      <c r="P44" s="20" t="s">
        <v>80</v>
      </c>
      <c r="Q44" s="20" t="s">
        <v>107</v>
      </c>
      <c r="R44" s="20" t="s">
        <v>82</v>
      </c>
      <c r="U44" s="21">
        <v>43435</v>
      </c>
      <c r="AD44" s="21">
        <v>43435</v>
      </c>
      <c r="AH44" s="22"/>
    </row>
    <row r="45" spans="1:34" s="18" customFormat="1" ht="13">
      <c r="A45" s="159"/>
      <c r="B45" s="18">
        <v>186</v>
      </c>
      <c r="C45" s="19">
        <v>40990</v>
      </c>
      <c r="D45" s="18" t="s">
        <v>70</v>
      </c>
      <c r="E45" s="18" t="s">
        <v>108</v>
      </c>
      <c r="F45" s="18" t="s">
        <v>72</v>
      </c>
      <c r="G45" s="18" t="s">
        <v>73</v>
      </c>
      <c r="H45" s="18" t="s">
        <v>74</v>
      </c>
      <c r="I45" s="18" t="s">
        <v>75</v>
      </c>
      <c r="J45" s="18" t="s">
        <v>76</v>
      </c>
      <c r="K45" s="18" t="s">
        <v>77</v>
      </c>
      <c r="L45" s="18" t="s">
        <v>78</v>
      </c>
      <c r="M45" s="18" t="s">
        <v>79</v>
      </c>
      <c r="N45" s="148">
        <v>-568888.06999999995</v>
      </c>
      <c r="O45" s="20" t="s">
        <v>12</v>
      </c>
      <c r="P45" s="20" t="s">
        <v>80</v>
      </c>
      <c r="Q45" s="20" t="s">
        <v>109</v>
      </c>
      <c r="R45" s="20" t="s">
        <v>82</v>
      </c>
      <c r="S45" s="18">
        <v>5</v>
      </c>
      <c r="T45" s="18" t="s">
        <v>83</v>
      </c>
      <c r="U45" s="21">
        <v>43435</v>
      </c>
      <c r="V45" s="18">
        <v>51</v>
      </c>
      <c r="W45" s="18">
        <v>1616720</v>
      </c>
      <c r="Y45" s="18" t="s">
        <v>84</v>
      </c>
      <c r="Z45" s="18" t="s">
        <v>85</v>
      </c>
      <c r="AA45" s="18" t="s">
        <v>86</v>
      </c>
      <c r="AB45" s="18" t="s">
        <v>110</v>
      </c>
      <c r="AD45" s="21">
        <v>43473</v>
      </c>
      <c r="AH45" s="22"/>
    </row>
    <row r="46" spans="1:34" s="18" customFormat="1" ht="13">
      <c r="A46" s="159"/>
      <c r="B46" s="18">
        <v>186</v>
      </c>
      <c r="C46" s="19">
        <v>40990</v>
      </c>
      <c r="D46" s="18" t="s">
        <v>70</v>
      </c>
      <c r="E46" s="18" t="s">
        <v>108</v>
      </c>
      <c r="F46" s="18" t="s">
        <v>72</v>
      </c>
      <c r="G46" s="18" t="s">
        <v>73</v>
      </c>
      <c r="H46" s="18" t="s">
        <v>74</v>
      </c>
      <c r="I46" s="18" t="s">
        <v>75</v>
      </c>
      <c r="J46" s="18" t="s">
        <v>76</v>
      </c>
      <c r="K46" s="18" t="s">
        <v>77</v>
      </c>
      <c r="L46" s="18" t="s">
        <v>78</v>
      </c>
      <c r="M46" s="18" t="s">
        <v>79</v>
      </c>
      <c r="N46" s="148">
        <v>-27991.119200000001</v>
      </c>
      <c r="O46" s="20" t="s">
        <v>12</v>
      </c>
      <c r="P46" s="20" t="s">
        <v>80</v>
      </c>
      <c r="Q46" s="20" t="s">
        <v>109</v>
      </c>
      <c r="R46" s="20" t="s">
        <v>82</v>
      </c>
      <c r="S46" s="18">
        <v>5</v>
      </c>
      <c r="T46" s="18" t="s">
        <v>83</v>
      </c>
      <c r="U46" s="21">
        <v>43435</v>
      </c>
      <c r="V46" s="18">
        <v>51</v>
      </c>
      <c r="W46" s="18">
        <v>1616720</v>
      </c>
      <c r="Y46" s="18" t="s">
        <v>84</v>
      </c>
      <c r="Z46" s="18" t="s">
        <v>85</v>
      </c>
      <c r="AA46" s="18" t="s">
        <v>86</v>
      </c>
      <c r="AB46" s="18" t="s">
        <v>110</v>
      </c>
      <c r="AD46" s="21">
        <v>43473</v>
      </c>
      <c r="AH46" s="22"/>
    </row>
    <row r="47" spans="1:34" s="18" customFormat="1" ht="13">
      <c r="A47" s="159"/>
      <c r="B47" s="18">
        <v>186</v>
      </c>
      <c r="C47" s="19">
        <v>40993</v>
      </c>
      <c r="D47" s="18" t="s">
        <v>90</v>
      </c>
      <c r="E47" s="18" t="s">
        <v>71</v>
      </c>
      <c r="F47" s="18" t="s">
        <v>72</v>
      </c>
      <c r="G47" s="18" t="s">
        <v>73</v>
      </c>
      <c r="H47" s="18" t="s">
        <v>74</v>
      </c>
      <c r="I47" s="18" t="s">
        <v>91</v>
      </c>
      <c r="J47" s="18" t="s">
        <v>76</v>
      </c>
      <c r="K47" s="18" t="s">
        <v>77</v>
      </c>
      <c r="L47" s="18" t="s">
        <v>78</v>
      </c>
      <c r="M47" s="18" t="s">
        <v>79</v>
      </c>
      <c r="N47" s="148">
        <v>-173579.53</v>
      </c>
      <c r="O47" s="20" t="s">
        <v>38</v>
      </c>
      <c r="P47" s="20" t="s">
        <v>80</v>
      </c>
      <c r="Q47" s="20" t="s">
        <v>107</v>
      </c>
      <c r="R47" s="20" t="s">
        <v>82</v>
      </c>
      <c r="U47" s="21">
        <v>43435</v>
      </c>
      <c r="AD47" s="21">
        <v>43397</v>
      </c>
      <c r="AH47" s="22"/>
    </row>
    <row r="48" spans="1:34" s="18" customFormat="1" ht="13">
      <c r="A48" s="159"/>
      <c r="B48" s="18">
        <v>186</v>
      </c>
      <c r="C48" s="19">
        <v>40990</v>
      </c>
      <c r="D48" s="18" t="s">
        <v>70</v>
      </c>
      <c r="E48" s="18" t="s">
        <v>108</v>
      </c>
      <c r="F48" s="18" t="s">
        <v>72</v>
      </c>
      <c r="G48" s="18" t="s">
        <v>73</v>
      </c>
      <c r="H48" s="18" t="s">
        <v>74</v>
      </c>
      <c r="I48" s="18" t="s">
        <v>75</v>
      </c>
      <c r="J48" s="18" t="s">
        <v>76</v>
      </c>
      <c r="K48" s="18" t="s">
        <v>77</v>
      </c>
      <c r="L48" s="18" t="s">
        <v>78</v>
      </c>
      <c r="M48" s="18" t="s">
        <v>79</v>
      </c>
      <c r="N48" s="148">
        <v>-1081704.67</v>
      </c>
      <c r="O48" s="20" t="s">
        <v>38</v>
      </c>
      <c r="P48" s="20" t="s">
        <v>80</v>
      </c>
      <c r="Q48" s="20" t="s">
        <v>109</v>
      </c>
      <c r="R48" s="20" t="s">
        <v>82</v>
      </c>
      <c r="S48" s="18">
        <v>5</v>
      </c>
      <c r="T48" s="18" t="s">
        <v>83</v>
      </c>
      <c r="U48" s="21">
        <v>43435</v>
      </c>
      <c r="V48" s="18">
        <v>51</v>
      </c>
      <c r="W48" s="18">
        <v>1616720</v>
      </c>
      <c r="Y48" s="18" t="s">
        <v>84</v>
      </c>
      <c r="Z48" s="18" t="s">
        <v>85</v>
      </c>
      <c r="AA48" s="18" t="s">
        <v>86</v>
      </c>
      <c r="AB48" s="18" t="s">
        <v>110</v>
      </c>
      <c r="AD48" s="21">
        <v>43473</v>
      </c>
      <c r="AH48" s="22"/>
    </row>
    <row r="49" spans="1:34" s="18" customFormat="1" ht="13.5" thickBot="1">
      <c r="A49" s="160"/>
      <c r="B49" s="18">
        <v>186</v>
      </c>
      <c r="C49" s="19">
        <v>40990</v>
      </c>
      <c r="D49" s="18" t="s">
        <v>70</v>
      </c>
      <c r="E49" s="18" t="s">
        <v>108</v>
      </c>
      <c r="F49" s="18" t="s">
        <v>72</v>
      </c>
      <c r="G49" s="18" t="s">
        <v>73</v>
      </c>
      <c r="H49" s="18" t="s">
        <v>74</v>
      </c>
      <c r="I49" s="18" t="s">
        <v>75</v>
      </c>
      <c r="J49" s="18" t="s">
        <v>76</v>
      </c>
      <c r="K49" s="18" t="s">
        <v>77</v>
      </c>
      <c r="L49" s="18" t="s">
        <v>78</v>
      </c>
      <c r="M49" s="18" t="s">
        <v>79</v>
      </c>
      <c r="N49" s="148">
        <v>-1201892.4099999999</v>
      </c>
      <c r="O49" s="20" t="s">
        <v>39</v>
      </c>
      <c r="P49" s="20" t="s">
        <v>80</v>
      </c>
      <c r="Q49" s="20" t="s">
        <v>109</v>
      </c>
      <c r="R49" s="20" t="s">
        <v>82</v>
      </c>
      <c r="S49" s="18">
        <v>5</v>
      </c>
      <c r="T49" s="18" t="s">
        <v>83</v>
      </c>
      <c r="U49" s="21">
        <v>43435</v>
      </c>
      <c r="V49" s="18">
        <v>51</v>
      </c>
      <c r="W49" s="18">
        <v>1616720</v>
      </c>
      <c r="Y49" s="18" t="s">
        <v>84</v>
      </c>
      <c r="Z49" s="18" t="s">
        <v>85</v>
      </c>
      <c r="AA49" s="18" t="s">
        <v>86</v>
      </c>
      <c r="AB49" s="18" t="s">
        <v>110</v>
      </c>
      <c r="AD49" s="21">
        <v>43473</v>
      </c>
      <c r="AH49" s="22"/>
    </row>
    <row r="50" spans="1:34" s="18" customFormat="1" ht="26.5" thickBot="1">
      <c r="A50" s="152" t="s">
        <v>209</v>
      </c>
      <c r="B50" s="18">
        <v>186</v>
      </c>
      <c r="C50" s="19">
        <v>41031</v>
      </c>
      <c r="D50" s="18" t="s">
        <v>90</v>
      </c>
      <c r="E50" s="18" t="s">
        <v>108</v>
      </c>
      <c r="F50" s="18" t="s">
        <v>72</v>
      </c>
      <c r="G50" s="18" t="s">
        <v>73</v>
      </c>
      <c r="H50" s="18" t="s">
        <v>74</v>
      </c>
      <c r="I50" s="18" t="s">
        <v>91</v>
      </c>
      <c r="J50" s="18" t="s">
        <v>76</v>
      </c>
      <c r="K50" s="18" t="s">
        <v>77</v>
      </c>
      <c r="L50" s="18" t="s">
        <v>78</v>
      </c>
      <c r="M50" s="18" t="s">
        <v>79</v>
      </c>
      <c r="N50" s="148">
        <v>-6154</v>
      </c>
      <c r="O50" s="20" t="s">
        <v>38</v>
      </c>
      <c r="P50" s="20" t="s">
        <v>80</v>
      </c>
      <c r="Q50" s="20" t="s">
        <v>111</v>
      </c>
      <c r="R50" s="20" t="s">
        <v>82</v>
      </c>
      <c r="S50" s="18">
        <v>5</v>
      </c>
      <c r="T50" s="18" t="s">
        <v>83</v>
      </c>
      <c r="U50" s="21">
        <v>43435</v>
      </c>
      <c r="V50" s="18">
        <v>53</v>
      </c>
      <c r="W50" s="18">
        <v>1616720</v>
      </c>
      <c r="Y50" s="18" t="s">
        <v>84</v>
      </c>
      <c r="Z50" s="18" t="s">
        <v>85</v>
      </c>
      <c r="AA50" s="18" t="s">
        <v>86</v>
      </c>
      <c r="AB50" s="18" t="s">
        <v>112</v>
      </c>
      <c r="AD50" s="21">
        <v>43473</v>
      </c>
      <c r="AH50" s="22"/>
    </row>
    <row r="51" spans="1:34" s="18" customFormat="1" ht="39.5" thickBot="1">
      <c r="A51" s="153" t="s">
        <v>309</v>
      </c>
      <c r="B51" s="18">
        <v>186</v>
      </c>
      <c r="C51" s="19">
        <v>40990</v>
      </c>
      <c r="D51" s="18" t="s">
        <v>113</v>
      </c>
      <c r="E51" s="18" t="s">
        <v>71</v>
      </c>
      <c r="F51" s="18" t="s">
        <v>72</v>
      </c>
      <c r="G51" s="18" t="s">
        <v>73</v>
      </c>
      <c r="H51" s="18" t="s">
        <v>74</v>
      </c>
      <c r="I51" s="18" t="s">
        <v>114</v>
      </c>
      <c r="J51" s="18" t="s">
        <v>76</v>
      </c>
      <c r="K51" s="18" t="s">
        <v>77</v>
      </c>
      <c r="L51" s="18" t="s">
        <v>78</v>
      </c>
      <c r="M51" s="18" t="s">
        <v>79</v>
      </c>
      <c r="N51" s="148">
        <v>-445258.37</v>
      </c>
      <c r="O51" s="20" t="s">
        <v>115</v>
      </c>
      <c r="P51" s="20" t="s">
        <v>80</v>
      </c>
      <c r="Q51" s="20" t="s">
        <v>115</v>
      </c>
      <c r="R51" s="20" t="s">
        <v>82</v>
      </c>
      <c r="S51" s="18">
        <v>5</v>
      </c>
      <c r="T51" s="18" t="s">
        <v>83</v>
      </c>
      <c r="U51" s="21">
        <v>43435</v>
      </c>
      <c r="V51" s="18">
        <v>50</v>
      </c>
      <c r="W51" s="18">
        <v>1616720</v>
      </c>
      <c r="Y51" s="18" t="s">
        <v>84</v>
      </c>
      <c r="Z51" s="18" t="s">
        <v>85</v>
      </c>
      <c r="AA51" s="18" t="s">
        <v>86</v>
      </c>
      <c r="AB51" s="18" t="s">
        <v>116</v>
      </c>
      <c r="AD51" s="21">
        <v>43473</v>
      </c>
      <c r="AH51" s="22"/>
    </row>
    <row r="53" ht="11.5">
      <c r="N53" s="36">
        <f>SUM(N9:N52)</f>
        <v>-5335718.4799999995</v>
      </c>
    </row>
    <row r="55" spans="13:14" ht="11.5">
      <c r="M55" s="38" t="s">
        <v>207</v>
      </c>
      <c r="N55" s="36">
        <f>+N53+'ICCA-SAP'!L337</f>
        <v>-6246905.1999999993</v>
      </c>
    </row>
    <row r="56" spans="13:14" ht="13">
      <c r="M56" s="39" t="s">
        <v>22</v>
      </c>
      <c r="N56" s="36">
        <f>-'MG-1 Pg 1 no rounding'!I50</f>
        <v>-6246903.9600000009</v>
      </c>
    </row>
    <row r="57" spans="13:14" ht="13">
      <c r="M57" s="39" t="s">
        <v>178</v>
      </c>
      <c r="N57" s="23">
        <f>+N55-N56</f>
        <v>-1.2399999983608723</v>
      </c>
    </row>
  </sheetData>
  <mergeCells count="3">
    <mergeCell ref="A37:A49"/>
    <mergeCell ref="A9:A33"/>
    <mergeCell ref="A34:A36"/>
  </mergeCells>
  <pageMargins left="0.7" right="0.7" top="0.75" bottom="0.75" header="0.3" footer="0.3"/>
  <pageSetup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337"/>
  <sheetViews>
    <sheetView workbookViewId="0" topLeftCell="A1">
      <pane xSplit="2" ySplit="8" topLeftCell="C9" activePane="bottomRight" state="frozen"/>
      <selection pane="topLeft" activeCell="F15" sqref="F15"/>
      <selection pane="bottomLeft" activeCell="F15" sqref="F15"/>
      <selection pane="topRight" activeCell="F15" sqref="F15"/>
      <selection pane="bottomRight" activeCell="A4" sqref="A4"/>
    </sheetView>
  </sheetViews>
  <sheetFormatPr defaultColWidth="9.1796875" defaultRowHeight="13"/>
  <cols>
    <col min="1" max="1" width="38.8181818181818" style="149" bestFit="1" customWidth="1"/>
    <col min="2" max="2" width="7.45454545454545" style="2" bestFit="1" customWidth="1"/>
    <col min="3" max="3" width="8.27272727272727" style="2" customWidth="1"/>
    <col min="4" max="4" width="41" style="2" customWidth="1"/>
    <col min="5" max="5" width="10.8181818181818" style="2" customWidth="1"/>
    <col min="6" max="6" width="44.2727272727273" style="2" customWidth="1"/>
    <col min="7" max="7" width="8.81818181818182" style="2" customWidth="1"/>
    <col min="8" max="8" width="15.5454545454545" style="2" bestFit="1" customWidth="1"/>
    <col min="9" max="9" width="6.72727272727273" style="2" bestFit="1" customWidth="1"/>
    <col min="10" max="10" width="34.4545454545455" style="2" customWidth="1"/>
    <col min="11" max="11" width="11.4545454545455" style="2" bestFit="1" customWidth="1"/>
    <col min="12" max="12" width="11.1818181818182" style="2" bestFit="1" customWidth="1"/>
    <col min="13" max="13" width="14.7272727272727" style="2" bestFit="1" customWidth="1"/>
    <col min="14" max="14" width="13.7272727272727" style="2" bestFit="1" customWidth="1"/>
    <col min="15" max="15" width="10.1818181818182" style="2" bestFit="1" customWidth="1"/>
    <col min="16" max="16" width="25.5454545454545" style="2" bestFit="1" customWidth="1"/>
    <col min="17" max="17" width="8.81818181818182" style="2" bestFit="1" customWidth="1"/>
    <col min="18" max="18" width="18.5454545454545" style="2" bestFit="1" customWidth="1"/>
    <col min="19" max="19" width="7.54545454545455" style="2" bestFit="1" customWidth="1"/>
    <col min="20" max="16384" width="9.18181818181818" style="2"/>
  </cols>
  <sheetData>
    <row r="1" ht="13">
      <c r="A1" s="157" t="s">
        <v>25</v>
      </c>
    </row>
    <row r="2" ht="13">
      <c r="A2" s="157" t="s">
        <v>210</v>
      </c>
    </row>
    <row r="3" ht="13">
      <c r="A3" s="157" t="s">
        <v>310</v>
      </c>
    </row>
    <row r="4" ht="13">
      <c r="A4" s="157" t="s">
        <v>316</v>
      </c>
    </row>
    <row r="5" ht="13">
      <c r="A5" s="157" t="s">
        <v>311</v>
      </c>
    </row>
    <row r="6" ht="13">
      <c r="A6" s="157" t="s">
        <v>315</v>
      </c>
    </row>
    <row r="8" spans="1:19" ht="37.5" customHeight="1" thickBot="1">
      <c r="A8" s="14" t="s">
        <v>302</v>
      </c>
      <c r="B8" s="24" t="s">
        <v>40</v>
      </c>
      <c r="C8" s="25" t="s">
        <v>44</v>
      </c>
      <c r="D8" s="24" t="s">
        <v>117</v>
      </c>
      <c r="E8" s="24" t="s">
        <v>0</v>
      </c>
      <c r="F8" s="24" t="s">
        <v>118</v>
      </c>
      <c r="G8" s="24" t="s">
        <v>119</v>
      </c>
      <c r="H8" s="24" t="s">
        <v>120</v>
      </c>
      <c r="I8" s="24" t="s">
        <v>1</v>
      </c>
      <c r="J8" s="24" t="s">
        <v>2</v>
      </c>
      <c r="K8" s="26" t="s">
        <v>3</v>
      </c>
      <c r="L8" s="24" t="s">
        <v>121</v>
      </c>
      <c r="M8" s="24" t="s">
        <v>4</v>
      </c>
      <c r="N8" s="24" t="s">
        <v>5</v>
      </c>
      <c r="O8" s="24" t="s">
        <v>122</v>
      </c>
      <c r="P8" s="24" t="s">
        <v>6</v>
      </c>
      <c r="Q8" s="24" t="s">
        <v>7</v>
      </c>
      <c r="R8" s="24" t="s">
        <v>8</v>
      </c>
      <c r="S8" s="24" t="s">
        <v>9</v>
      </c>
    </row>
    <row r="9" spans="1:19" s="32" customFormat="1" ht="38.25" customHeight="1">
      <c r="A9" s="158" t="s">
        <v>305</v>
      </c>
      <c r="B9" s="150">
        <v>186176</v>
      </c>
      <c r="C9" s="27">
        <v>8560325</v>
      </c>
      <c r="D9" s="27" t="s">
        <v>123</v>
      </c>
      <c r="E9" s="27">
        <v>6820000096</v>
      </c>
      <c r="F9" s="27" t="s">
        <v>124</v>
      </c>
      <c r="G9" s="27" t="s">
        <v>10</v>
      </c>
      <c r="H9" s="27" t="s">
        <v>10</v>
      </c>
      <c r="I9" s="27" t="s">
        <v>10</v>
      </c>
      <c r="J9" s="27" t="s">
        <v>11</v>
      </c>
      <c r="K9" s="28" t="s">
        <v>125</v>
      </c>
      <c r="L9" s="29">
        <v>-1317.64</v>
      </c>
      <c r="M9" s="30" t="s">
        <v>12</v>
      </c>
      <c r="N9" s="30" t="s">
        <v>126</v>
      </c>
      <c r="O9" s="30" t="s">
        <v>13</v>
      </c>
      <c r="P9" s="31" t="s">
        <v>82</v>
      </c>
      <c r="Q9" s="31" t="s">
        <v>10</v>
      </c>
      <c r="R9" s="31" t="s">
        <v>11</v>
      </c>
      <c r="S9" s="30" t="s">
        <v>127</v>
      </c>
    </row>
    <row r="10" spans="1:19" s="32" customFormat="1" ht="13">
      <c r="A10" s="159"/>
      <c r="B10" s="150">
        <v>186100</v>
      </c>
      <c r="C10" s="27">
        <v>8560325</v>
      </c>
      <c r="D10" s="27" t="s">
        <v>123</v>
      </c>
      <c r="E10" s="27">
        <v>6820000124</v>
      </c>
      <c r="F10" s="27" t="s">
        <v>128</v>
      </c>
      <c r="G10" s="27" t="s">
        <v>10</v>
      </c>
      <c r="H10" s="27" t="s">
        <v>10</v>
      </c>
      <c r="I10" s="27" t="s">
        <v>10</v>
      </c>
      <c r="J10" s="27" t="s">
        <v>11</v>
      </c>
      <c r="K10" s="28" t="s">
        <v>125</v>
      </c>
      <c r="L10" s="29">
        <v>-179.46</v>
      </c>
      <c r="M10" s="30" t="s">
        <v>12</v>
      </c>
      <c r="N10" s="30" t="s">
        <v>126</v>
      </c>
      <c r="O10" s="31" t="s">
        <v>129</v>
      </c>
      <c r="P10" s="31" t="s">
        <v>82</v>
      </c>
      <c r="Q10" s="31" t="s">
        <v>10</v>
      </c>
      <c r="R10" s="31" t="s">
        <v>11</v>
      </c>
      <c r="S10" s="30" t="s">
        <v>127</v>
      </c>
    </row>
    <row r="11" spans="1:19" s="32" customFormat="1" ht="13">
      <c r="A11" s="159"/>
      <c r="B11" s="150">
        <v>186176</v>
      </c>
      <c r="C11" s="27">
        <v>8560325</v>
      </c>
      <c r="D11" s="27" t="s">
        <v>123</v>
      </c>
      <c r="E11" s="27">
        <v>6820000096</v>
      </c>
      <c r="F11" s="27" t="s">
        <v>124</v>
      </c>
      <c r="G11" s="27" t="s">
        <v>10</v>
      </c>
      <c r="H11" s="27" t="s">
        <v>10</v>
      </c>
      <c r="I11" s="27" t="s">
        <v>10</v>
      </c>
      <c r="J11" s="27" t="s">
        <v>11</v>
      </c>
      <c r="K11" s="28" t="s">
        <v>130</v>
      </c>
      <c r="L11" s="29">
        <v>-887.35</v>
      </c>
      <c r="M11" s="30" t="s">
        <v>12</v>
      </c>
      <c r="N11" s="30" t="s">
        <v>126</v>
      </c>
      <c r="O11" s="30" t="s">
        <v>13</v>
      </c>
      <c r="P11" s="31" t="s">
        <v>82</v>
      </c>
      <c r="Q11" s="31" t="s">
        <v>10</v>
      </c>
      <c r="R11" s="31" t="s">
        <v>11</v>
      </c>
      <c r="S11" s="30" t="s">
        <v>131</v>
      </c>
    </row>
    <row r="12" spans="1:19" s="32" customFormat="1" ht="13">
      <c r="A12" s="159"/>
      <c r="B12" s="150">
        <v>186176</v>
      </c>
      <c r="C12" s="27">
        <v>8560325</v>
      </c>
      <c r="D12" s="27" t="s">
        <v>123</v>
      </c>
      <c r="E12" s="27">
        <v>6820000099</v>
      </c>
      <c r="F12" s="27" t="s">
        <v>132</v>
      </c>
      <c r="G12" s="27" t="s">
        <v>10</v>
      </c>
      <c r="H12" s="27" t="s">
        <v>10</v>
      </c>
      <c r="I12" s="27" t="s">
        <v>10</v>
      </c>
      <c r="J12" s="27" t="s">
        <v>11</v>
      </c>
      <c r="K12" s="28" t="s">
        <v>130</v>
      </c>
      <c r="L12" s="29">
        <v>-58.11</v>
      </c>
      <c r="M12" s="30" t="s">
        <v>12</v>
      </c>
      <c r="N12" s="30" t="s">
        <v>126</v>
      </c>
      <c r="O12" s="30" t="s">
        <v>13</v>
      </c>
      <c r="P12" s="31" t="s">
        <v>82</v>
      </c>
      <c r="Q12" s="31" t="s">
        <v>10</v>
      </c>
      <c r="R12" s="31" t="s">
        <v>11</v>
      </c>
      <c r="S12" s="30" t="s">
        <v>131</v>
      </c>
    </row>
    <row r="13" spans="1:19" s="32" customFormat="1" ht="13">
      <c r="A13" s="159"/>
      <c r="B13" s="150">
        <v>186100</v>
      </c>
      <c r="C13" s="27">
        <v>8560325</v>
      </c>
      <c r="D13" s="27" t="s">
        <v>123</v>
      </c>
      <c r="E13" s="27">
        <v>6820000124</v>
      </c>
      <c r="F13" s="27" t="s">
        <v>128</v>
      </c>
      <c r="G13" s="27" t="s">
        <v>10</v>
      </c>
      <c r="H13" s="27" t="s">
        <v>10</v>
      </c>
      <c r="I13" s="27" t="s">
        <v>10</v>
      </c>
      <c r="J13" s="27" t="s">
        <v>11</v>
      </c>
      <c r="K13" s="28" t="s">
        <v>130</v>
      </c>
      <c r="L13" s="29">
        <v>-3982.87</v>
      </c>
      <c r="M13" s="30" t="s">
        <v>12</v>
      </c>
      <c r="N13" s="30" t="s">
        <v>126</v>
      </c>
      <c r="O13" s="31" t="s">
        <v>129</v>
      </c>
      <c r="P13" s="31" t="s">
        <v>82</v>
      </c>
      <c r="Q13" s="31" t="s">
        <v>10</v>
      </c>
      <c r="R13" s="31" t="s">
        <v>11</v>
      </c>
      <c r="S13" s="30" t="s">
        <v>131</v>
      </c>
    </row>
    <row r="14" spans="1:19" s="32" customFormat="1" ht="13">
      <c r="A14" s="159"/>
      <c r="B14" s="150">
        <v>186176</v>
      </c>
      <c r="C14" s="27">
        <v>8560325</v>
      </c>
      <c r="D14" s="27" t="s">
        <v>123</v>
      </c>
      <c r="E14" s="27">
        <v>6820000096</v>
      </c>
      <c r="F14" s="27" t="s">
        <v>124</v>
      </c>
      <c r="G14" s="27" t="s">
        <v>10</v>
      </c>
      <c r="H14" s="27" t="s">
        <v>10</v>
      </c>
      <c r="I14" s="27" t="s">
        <v>10</v>
      </c>
      <c r="J14" s="27" t="s">
        <v>11</v>
      </c>
      <c r="K14" s="28" t="s">
        <v>133</v>
      </c>
      <c r="L14" s="29">
        <v>-1354.99</v>
      </c>
      <c r="M14" s="30" t="s">
        <v>12</v>
      </c>
      <c r="N14" s="30" t="s">
        <v>126</v>
      </c>
      <c r="O14" s="30" t="s">
        <v>13</v>
      </c>
      <c r="P14" s="31" t="s">
        <v>82</v>
      </c>
      <c r="Q14" s="31" t="s">
        <v>10</v>
      </c>
      <c r="R14" s="31" t="s">
        <v>11</v>
      </c>
      <c r="S14" s="30" t="s">
        <v>134</v>
      </c>
    </row>
    <row r="15" spans="1:19" s="32" customFormat="1" ht="13">
      <c r="A15" s="159"/>
      <c r="B15" s="150">
        <v>186100</v>
      </c>
      <c r="C15" s="27">
        <v>8560325</v>
      </c>
      <c r="D15" s="27" t="s">
        <v>123</v>
      </c>
      <c r="E15" s="27">
        <v>6820000124</v>
      </c>
      <c r="F15" s="27" t="s">
        <v>128</v>
      </c>
      <c r="G15" s="27" t="s">
        <v>10</v>
      </c>
      <c r="H15" s="27" t="s">
        <v>10</v>
      </c>
      <c r="I15" s="27" t="s">
        <v>10</v>
      </c>
      <c r="J15" s="27" t="s">
        <v>11</v>
      </c>
      <c r="K15" s="28" t="s">
        <v>133</v>
      </c>
      <c r="L15" s="29">
        <v>-1412.20</v>
      </c>
      <c r="M15" s="30" t="s">
        <v>12</v>
      </c>
      <c r="N15" s="30" t="s">
        <v>126</v>
      </c>
      <c r="O15" s="31" t="s">
        <v>129</v>
      </c>
      <c r="P15" s="31" t="s">
        <v>82</v>
      </c>
      <c r="Q15" s="31" t="s">
        <v>10</v>
      </c>
      <c r="R15" s="31" t="s">
        <v>11</v>
      </c>
      <c r="S15" s="30" t="s">
        <v>134</v>
      </c>
    </row>
    <row r="16" spans="1:19" s="32" customFormat="1" ht="13">
      <c r="A16" s="159"/>
      <c r="B16" s="150">
        <v>186100</v>
      </c>
      <c r="C16" s="27">
        <v>8560325</v>
      </c>
      <c r="D16" s="27" t="s">
        <v>123</v>
      </c>
      <c r="E16" s="27">
        <v>6820000124</v>
      </c>
      <c r="F16" s="27" t="s">
        <v>128</v>
      </c>
      <c r="G16" s="27" t="s">
        <v>10</v>
      </c>
      <c r="H16" s="27" t="s">
        <v>10</v>
      </c>
      <c r="I16" s="27" t="s">
        <v>10</v>
      </c>
      <c r="J16" s="27" t="s">
        <v>11</v>
      </c>
      <c r="K16" s="28" t="s">
        <v>135</v>
      </c>
      <c r="L16" s="29">
        <v>-161.44</v>
      </c>
      <c r="M16" s="30" t="s">
        <v>12</v>
      </c>
      <c r="N16" s="30" t="s">
        <v>126</v>
      </c>
      <c r="O16" s="31" t="s">
        <v>129</v>
      </c>
      <c r="P16" s="31" t="s">
        <v>82</v>
      </c>
      <c r="Q16" s="31" t="s">
        <v>10</v>
      </c>
      <c r="R16" s="31" t="s">
        <v>11</v>
      </c>
      <c r="S16" s="30" t="s">
        <v>136</v>
      </c>
    </row>
    <row r="17" spans="1:19" s="32" customFormat="1" ht="13">
      <c r="A17" s="159"/>
      <c r="B17" s="150">
        <v>186176</v>
      </c>
      <c r="C17" s="27">
        <v>8560325</v>
      </c>
      <c r="D17" s="27" t="s">
        <v>123</v>
      </c>
      <c r="E17" s="27">
        <v>6820000096</v>
      </c>
      <c r="F17" s="27" t="s">
        <v>124</v>
      </c>
      <c r="G17" s="27" t="s">
        <v>10</v>
      </c>
      <c r="H17" s="27" t="s">
        <v>10</v>
      </c>
      <c r="I17" s="27" t="s">
        <v>10</v>
      </c>
      <c r="J17" s="27" t="s">
        <v>11</v>
      </c>
      <c r="K17" s="28" t="s">
        <v>137</v>
      </c>
      <c r="L17" s="29">
        <v>-9.14</v>
      </c>
      <c r="M17" s="30" t="s">
        <v>12</v>
      </c>
      <c r="N17" s="30" t="s">
        <v>126</v>
      </c>
      <c r="O17" s="30" t="s">
        <v>13</v>
      </c>
      <c r="P17" s="31" t="s">
        <v>82</v>
      </c>
      <c r="Q17" s="31" t="s">
        <v>10</v>
      </c>
      <c r="R17" s="31" t="s">
        <v>11</v>
      </c>
      <c r="S17" s="30" t="s">
        <v>138</v>
      </c>
    </row>
    <row r="18" spans="1:19" s="32" customFormat="1" ht="13">
      <c r="A18" s="159"/>
      <c r="B18" s="150">
        <v>186100</v>
      </c>
      <c r="C18" s="27">
        <v>8560325</v>
      </c>
      <c r="D18" s="27" t="s">
        <v>123</v>
      </c>
      <c r="E18" s="27">
        <v>6820000124</v>
      </c>
      <c r="F18" s="27" t="s">
        <v>128</v>
      </c>
      <c r="G18" s="27" t="s">
        <v>10</v>
      </c>
      <c r="H18" s="27" t="s">
        <v>10</v>
      </c>
      <c r="I18" s="27" t="s">
        <v>10</v>
      </c>
      <c r="J18" s="27" t="s">
        <v>11</v>
      </c>
      <c r="K18" s="28" t="s">
        <v>137</v>
      </c>
      <c r="L18" s="29">
        <v>-7.05</v>
      </c>
      <c r="M18" s="30" t="s">
        <v>12</v>
      </c>
      <c r="N18" s="30" t="s">
        <v>126</v>
      </c>
      <c r="O18" s="31" t="s">
        <v>129</v>
      </c>
      <c r="P18" s="31" t="s">
        <v>82</v>
      </c>
      <c r="Q18" s="31" t="s">
        <v>10</v>
      </c>
      <c r="R18" s="31" t="s">
        <v>11</v>
      </c>
      <c r="S18" s="30" t="s">
        <v>138</v>
      </c>
    </row>
    <row r="19" spans="1:19" s="32" customFormat="1" ht="13">
      <c r="A19" s="159"/>
      <c r="B19" s="150">
        <v>186100</v>
      </c>
      <c r="C19" s="27">
        <v>8560325</v>
      </c>
      <c r="D19" s="27" t="s">
        <v>123</v>
      </c>
      <c r="E19" s="27">
        <v>6820000124</v>
      </c>
      <c r="F19" s="27" t="s">
        <v>128</v>
      </c>
      <c r="G19" s="27" t="s">
        <v>10</v>
      </c>
      <c r="H19" s="27" t="s">
        <v>10</v>
      </c>
      <c r="I19" s="27" t="s">
        <v>10</v>
      </c>
      <c r="J19" s="27" t="s">
        <v>11</v>
      </c>
      <c r="K19" s="28" t="s">
        <v>139</v>
      </c>
      <c r="L19" s="29">
        <v>-38.74</v>
      </c>
      <c r="M19" s="30" t="s">
        <v>12</v>
      </c>
      <c r="N19" s="30" t="s">
        <v>126</v>
      </c>
      <c r="O19" s="31" t="s">
        <v>129</v>
      </c>
      <c r="P19" s="31" t="s">
        <v>82</v>
      </c>
      <c r="Q19" s="31" t="s">
        <v>10</v>
      </c>
      <c r="R19" s="31" t="s">
        <v>11</v>
      </c>
      <c r="S19" s="30" t="s">
        <v>140</v>
      </c>
    </row>
    <row r="20" spans="1:19" s="32" customFormat="1" ht="13">
      <c r="A20" s="159"/>
      <c r="B20" s="150">
        <v>186100</v>
      </c>
      <c r="C20" s="27">
        <v>8560300</v>
      </c>
      <c r="D20" s="27" t="s">
        <v>141</v>
      </c>
      <c r="E20" s="27">
        <v>6820000124</v>
      </c>
      <c r="F20" s="27" t="s">
        <v>128</v>
      </c>
      <c r="G20" s="27" t="s">
        <v>10</v>
      </c>
      <c r="H20" s="27" t="s">
        <v>10</v>
      </c>
      <c r="I20" s="27" t="s">
        <v>10</v>
      </c>
      <c r="J20" s="27" t="s">
        <v>11</v>
      </c>
      <c r="K20" s="28" t="s">
        <v>142</v>
      </c>
      <c r="L20" s="29">
        <v>-24.41</v>
      </c>
      <c r="M20" s="30" t="s">
        <v>12</v>
      </c>
      <c r="N20" s="30" t="s">
        <v>126</v>
      </c>
      <c r="O20" s="31" t="s">
        <v>129</v>
      </c>
      <c r="P20" s="31" t="s">
        <v>82</v>
      </c>
      <c r="Q20" s="31" t="s">
        <v>10</v>
      </c>
      <c r="R20" s="31" t="s">
        <v>11</v>
      </c>
      <c r="S20" s="30" t="s">
        <v>143</v>
      </c>
    </row>
    <row r="21" spans="1:19" s="32" customFormat="1" ht="13">
      <c r="A21" s="159"/>
      <c r="B21" s="150">
        <v>186176</v>
      </c>
      <c r="C21" s="27">
        <v>8560300</v>
      </c>
      <c r="D21" s="27" t="s">
        <v>141</v>
      </c>
      <c r="E21" s="27">
        <v>6820000096</v>
      </c>
      <c r="F21" s="27" t="s">
        <v>124</v>
      </c>
      <c r="G21" s="27" t="s">
        <v>10</v>
      </c>
      <c r="H21" s="27" t="s">
        <v>10</v>
      </c>
      <c r="I21" s="27" t="s">
        <v>10</v>
      </c>
      <c r="J21" s="27" t="s">
        <v>11</v>
      </c>
      <c r="K21" s="28" t="s">
        <v>144</v>
      </c>
      <c r="L21" s="29">
        <v>-2046.89</v>
      </c>
      <c r="M21" s="30" t="s">
        <v>12</v>
      </c>
      <c r="N21" s="30" t="s">
        <v>126</v>
      </c>
      <c r="O21" s="30" t="s">
        <v>13</v>
      </c>
      <c r="P21" s="31" t="s">
        <v>82</v>
      </c>
      <c r="Q21" s="31" t="s">
        <v>10</v>
      </c>
      <c r="R21" s="31" t="s">
        <v>11</v>
      </c>
      <c r="S21" s="30" t="s">
        <v>145</v>
      </c>
    </row>
    <row r="22" spans="1:19" s="32" customFormat="1" ht="13">
      <c r="A22" s="159"/>
      <c r="B22" s="150">
        <v>186176</v>
      </c>
      <c r="C22" s="27">
        <v>8560300</v>
      </c>
      <c r="D22" s="27" t="s">
        <v>141</v>
      </c>
      <c r="E22" s="27">
        <v>6820000099</v>
      </c>
      <c r="F22" s="27" t="s">
        <v>132</v>
      </c>
      <c r="G22" s="27" t="s">
        <v>10</v>
      </c>
      <c r="H22" s="27" t="s">
        <v>10</v>
      </c>
      <c r="I22" s="27" t="s">
        <v>10</v>
      </c>
      <c r="J22" s="27" t="s">
        <v>11</v>
      </c>
      <c r="K22" s="28" t="s">
        <v>144</v>
      </c>
      <c r="L22" s="29">
        <v>-24.88</v>
      </c>
      <c r="M22" s="30" t="s">
        <v>12</v>
      </c>
      <c r="N22" s="30" t="s">
        <v>126</v>
      </c>
      <c r="O22" s="30" t="s">
        <v>13</v>
      </c>
      <c r="P22" s="31" t="s">
        <v>82</v>
      </c>
      <c r="Q22" s="31" t="s">
        <v>10</v>
      </c>
      <c r="R22" s="31" t="s">
        <v>11</v>
      </c>
      <c r="S22" s="30" t="s">
        <v>145</v>
      </c>
    </row>
    <row r="23" spans="1:19" s="32" customFormat="1" ht="13">
      <c r="A23" s="159"/>
      <c r="B23" s="150">
        <v>186100</v>
      </c>
      <c r="C23" s="27">
        <v>8560300</v>
      </c>
      <c r="D23" s="27" t="s">
        <v>141</v>
      </c>
      <c r="E23" s="27">
        <v>6820000124</v>
      </c>
      <c r="F23" s="27" t="s">
        <v>128</v>
      </c>
      <c r="G23" s="27" t="s">
        <v>10</v>
      </c>
      <c r="H23" s="27" t="s">
        <v>10</v>
      </c>
      <c r="I23" s="27" t="s">
        <v>10</v>
      </c>
      <c r="J23" s="27" t="s">
        <v>11</v>
      </c>
      <c r="K23" s="28" t="s">
        <v>144</v>
      </c>
      <c r="L23" s="29">
        <v>-5027.3599999999997</v>
      </c>
      <c r="M23" s="30" t="s">
        <v>12</v>
      </c>
      <c r="N23" s="30" t="s">
        <v>126</v>
      </c>
      <c r="O23" s="31" t="s">
        <v>129</v>
      </c>
      <c r="P23" s="31" t="s">
        <v>82</v>
      </c>
      <c r="Q23" s="31" t="s">
        <v>10</v>
      </c>
      <c r="R23" s="31" t="s">
        <v>11</v>
      </c>
      <c r="S23" s="30" t="s">
        <v>145</v>
      </c>
    </row>
    <row r="24" spans="1:19" s="32" customFormat="1" ht="13">
      <c r="A24" s="159"/>
      <c r="B24" s="150">
        <v>186176</v>
      </c>
      <c r="C24" s="27">
        <v>8560310</v>
      </c>
      <c r="D24" s="27" t="s">
        <v>146</v>
      </c>
      <c r="E24" s="27">
        <v>6820000096</v>
      </c>
      <c r="F24" s="27" t="s">
        <v>124</v>
      </c>
      <c r="G24" s="27" t="s">
        <v>10</v>
      </c>
      <c r="H24" s="27" t="s">
        <v>10</v>
      </c>
      <c r="I24" s="27" t="s">
        <v>10</v>
      </c>
      <c r="J24" s="27" t="s">
        <v>11</v>
      </c>
      <c r="K24" s="28" t="s">
        <v>144</v>
      </c>
      <c r="L24" s="29">
        <v>-4522.84</v>
      </c>
      <c r="M24" s="30" t="s">
        <v>12</v>
      </c>
      <c r="N24" s="30" t="s">
        <v>126</v>
      </c>
      <c r="O24" s="30" t="s">
        <v>13</v>
      </c>
      <c r="P24" s="31" t="s">
        <v>82</v>
      </c>
      <c r="Q24" s="31" t="s">
        <v>10</v>
      </c>
      <c r="R24" s="31" t="s">
        <v>11</v>
      </c>
      <c r="S24" s="30" t="s">
        <v>145</v>
      </c>
    </row>
    <row r="25" spans="1:19" s="32" customFormat="1" ht="13">
      <c r="A25" s="159"/>
      <c r="B25" s="150">
        <v>186176</v>
      </c>
      <c r="C25" s="27">
        <v>8560310</v>
      </c>
      <c r="D25" s="27" t="s">
        <v>146</v>
      </c>
      <c r="E25" s="27">
        <v>6820000099</v>
      </c>
      <c r="F25" s="27" t="s">
        <v>132</v>
      </c>
      <c r="G25" s="27" t="s">
        <v>10</v>
      </c>
      <c r="H25" s="27" t="s">
        <v>10</v>
      </c>
      <c r="I25" s="27" t="s">
        <v>10</v>
      </c>
      <c r="J25" s="27" t="s">
        <v>11</v>
      </c>
      <c r="K25" s="28" t="s">
        <v>144</v>
      </c>
      <c r="L25" s="29">
        <v>-74.33</v>
      </c>
      <c r="M25" s="30" t="s">
        <v>12</v>
      </c>
      <c r="N25" s="30" t="s">
        <v>126</v>
      </c>
      <c r="O25" s="30" t="s">
        <v>13</v>
      </c>
      <c r="P25" s="31" t="s">
        <v>82</v>
      </c>
      <c r="Q25" s="31" t="s">
        <v>10</v>
      </c>
      <c r="R25" s="31" t="s">
        <v>11</v>
      </c>
      <c r="S25" s="30" t="s">
        <v>145</v>
      </c>
    </row>
    <row r="26" spans="1:19" s="32" customFormat="1" ht="13">
      <c r="A26" s="159"/>
      <c r="B26" s="150">
        <v>186100</v>
      </c>
      <c r="C26" s="27">
        <v>8560310</v>
      </c>
      <c r="D26" s="27" t="s">
        <v>146</v>
      </c>
      <c r="E26" s="27">
        <v>6820000124</v>
      </c>
      <c r="F26" s="27" t="s">
        <v>128</v>
      </c>
      <c r="G26" s="27" t="s">
        <v>10</v>
      </c>
      <c r="H26" s="27" t="s">
        <v>10</v>
      </c>
      <c r="I26" s="27" t="s">
        <v>10</v>
      </c>
      <c r="J26" s="27" t="s">
        <v>11</v>
      </c>
      <c r="K26" s="28" t="s">
        <v>144</v>
      </c>
      <c r="L26" s="29">
        <v>-7383.42</v>
      </c>
      <c r="M26" s="30" t="s">
        <v>12</v>
      </c>
      <c r="N26" s="30" t="s">
        <v>126</v>
      </c>
      <c r="O26" s="31" t="s">
        <v>129</v>
      </c>
      <c r="P26" s="31" t="s">
        <v>82</v>
      </c>
      <c r="Q26" s="31" t="s">
        <v>10</v>
      </c>
      <c r="R26" s="31" t="s">
        <v>11</v>
      </c>
      <c r="S26" s="30" t="s">
        <v>145</v>
      </c>
    </row>
    <row r="27" spans="1:19" s="32" customFormat="1" ht="13">
      <c r="A27" s="159"/>
      <c r="B27" s="150">
        <v>186176</v>
      </c>
      <c r="C27" s="27">
        <v>8560320</v>
      </c>
      <c r="D27" s="27" t="s">
        <v>147</v>
      </c>
      <c r="E27" s="27">
        <v>6820000096</v>
      </c>
      <c r="F27" s="27" t="s">
        <v>124</v>
      </c>
      <c r="G27" s="27" t="s">
        <v>10</v>
      </c>
      <c r="H27" s="27" t="s">
        <v>10</v>
      </c>
      <c r="I27" s="27" t="s">
        <v>10</v>
      </c>
      <c r="J27" s="27" t="s">
        <v>11</v>
      </c>
      <c r="K27" s="28" t="s">
        <v>144</v>
      </c>
      <c r="L27" s="29">
        <v>-1643.82</v>
      </c>
      <c r="M27" s="30" t="s">
        <v>12</v>
      </c>
      <c r="N27" s="30" t="s">
        <v>126</v>
      </c>
      <c r="O27" s="30" t="s">
        <v>13</v>
      </c>
      <c r="P27" s="31" t="s">
        <v>82</v>
      </c>
      <c r="Q27" s="31" t="s">
        <v>10</v>
      </c>
      <c r="R27" s="31" t="s">
        <v>11</v>
      </c>
      <c r="S27" s="30" t="s">
        <v>145</v>
      </c>
    </row>
    <row r="28" spans="1:19" s="32" customFormat="1" ht="13">
      <c r="A28" s="159"/>
      <c r="B28" s="150">
        <v>186176</v>
      </c>
      <c r="C28" s="27">
        <v>8560320</v>
      </c>
      <c r="D28" s="27" t="s">
        <v>147</v>
      </c>
      <c r="E28" s="27">
        <v>6820000099</v>
      </c>
      <c r="F28" s="27" t="s">
        <v>132</v>
      </c>
      <c r="G28" s="27" t="s">
        <v>10</v>
      </c>
      <c r="H28" s="27" t="s">
        <v>10</v>
      </c>
      <c r="I28" s="27" t="s">
        <v>10</v>
      </c>
      <c r="J28" s="27" t="s">
        <v>11</v>
      </c>
      <c r="K28" s="28" t="s">
        <v>144</v>
      </c>
      <c r="L28" s="29">
        <v>-27.01</v>
      </c>
      <c r="M28" s="30" t="s">
        <v>12</v>
      </c>
      <c r="N28" s="30" t="s">
        <v>126</v>
      </c>
      <c r="O28" s="30" t="s">
        <v>13</v>
      </c>
      <c r="P28" s="31" t="s">
        <v>82</v>
      </c>
      <c r="Q28" s="31" t="s">
        <v>10</v>
      </c>
      <c r="R28" s="31" t="s">
        <v>11</v>
      </c>
      <c r="S28" s="30" t="s">
        <v>145</v>
      </c>
    </row>
    <row r="29" spans="1:19" s="32" customFormat="1" ht="13">
      <c r="A29" s="159"/>
      <c r="B29" s="150">
        <v>186100</v>
      </c>
      <c r="C29" s="27">
        <v>8560320</v>
      </c>
      <c r="D29" s="27" t="s">
        <v>147</v>
      </c>
      <c r="E29" s="27">
        <v>6820000124</v>
      </c>
      <c r="F29" s="27" t="s">
        <v>128</v>
      </c>
      <c r="G29" s="27" t="s">
        <v>10</v>
      </c>
      <c r="H29" s="27" t="s">
        <v>10</v>
      </c>
      <c r="I29" s="27" t="s">
        <v>10</v>
      </c>
      <c r="J29" s="27" t="s">
        <v>11</v>
      </c>
      <c r="K29" s="28" t="s">
        <v>144</v>
      </c>
      <c r="L29" s="29">
        <v>-2683.50</v>
      </c>
      <c r="M29" s="30" t="s">
        <v>12</v>
      </c>
      <c r="N29" s="30" t="s">
        <v>126</v>
      </c>
      <c r="O29" s="31" t="s">
        <v>129</v>
      </c>
      <c r="P29" s="31" t="s">
        <v>82</v>
      </c>
      <c r="Q29" s="31" t="s">
        <v>10</v>
      </c>
      <c r="R29" s="31" t="s">
        <v>11</v>
      </c>
      <c r="S29" s="30" t="s">
        <v>145</v>
      </c>
    </row>
    <row r="30" spans="1:19" s="32" customFormat="1" ht="13">
      <c r="A30" s="159"/>
      <c r="B30" s="150">
        <v>186176</v>
      </c>
      <c r="C30" s="27">
        <v>8560390</v>
      </c>
      <c r="D30" s="27" t="s">
        <v>148</v>
      </c>
      <c r="E30" s="27">
        <v>6820000096</v>
      </c>
      <c r="F30" s="27" t="s">
        <v>124</v>
      </c>
      <c r="G30" s="27" t="s">
        <v>10</v>
      </c>
      <c r="H30" s="27" t="s">
        <v>10</v>
      </c>
      <c r="I30" s="27" t="s">
        <v>10</v>
      </c>
      <c r="J30" s="27" t="s">
        <v>11</v>
      </c>
      <c r="K30" s="28" t="s">
        <v>144</v>
      </c>
      <c r="L30" s="29">
        <v>-3144.74</v>
      </c>
      <c r="M30" s="30" t="s">
        <v>12</v>
      </c>
      <c r="N30" s="30" t="s">
        <v>126</v>
      </c>
      <c r="O30" s="30" t="s">
        <v>13</v>
      </c>
      <c r="P30" s="31" t="s">
        <v>82</v>
      </c>
      <c r="Q30" s="31" t="s">
        <v>10</v>
      </c>
      <c r="R30" s="31" t="s">
        <v>11</v>
      </c>
      <c r="S30" s="30" t="s">
        <v>145</v>
      </c>
    </row>
    <row r="31" spans="1:19" s="32" customFormat="1" ht="13">
      <c r="A31" s="159"/>
      <c r="B31" s="150">
        <v>186100</v>
      </c>
      <c r="C31" s="27">
        <v>8560390</v>
      </c>
      <c r="D31" s="27" t="s">
        <v>148</v>
      </c>
      <c r="E31" s="27">
        <v>6820000124</v>
      </c>
      <c r="F31" s="27" t="s">
        <v>128</v>
      </c>
      <c r="G31" s="27" t="s">
        <v>10</v>
      </c>
      <c r="H31" s="27" t="s">
        <v>10</v>
      </c>
      <c r="I31" s="27" t="s">
        <v>10</v>
      </c>
      <c r="J31" s="27" t="s">
        <v>11</v>
      </c>
      <c r="K31" s="28" t="s">
        <v>144</v>
      </c>
      <c r="L31" s="29">
        <v>-1450.10</v>
      </c>
      <c r="M31" s="30" t="s">
        <v>12</v>
      </c>
      <c r="N31" s="30" t="s">
        <v>126</v>
      </c>
      <c r="O31" s="31" t="s">
        <v>129</v>
      </c>
      <c r="P31" s="31" t="s">
        <v>82</v>
      </c>
      <c r="Q31" s="31" t="s">
        <v>10</v>
      </c>
      <c r="R31" s="31" t="s">
        <v>11</v>
      </c>
      <c r="S31" s="30" t="s">
        <v>145</v>
      </c>
    </row>
    <row r="32" spans="1:19" s="32" customFormat="1" ht="13.5" thickBot="1">
      <c r="A32" s="160"/>
      <c r="B32" s="150">
        <v>186176</v>
      </c>
      <c r="C32" s="27">
        <v>8560300</v>
      </c>
      <c r="D32" s="27" t="s">
        <v>141</v>
      </c>
      <c r="E32" s="27">
        <v>6820000124</v>
      </c>
      <c r="F32" s="27" t="s">
        <v>128</v>
      </c>
      <c r="G32" s="27" t="s">
        <v>10</v>
      </c>
      <c r="H32" s="27" t="s">
        <v>10</v>
      </c>
      <c r="I32" s="27" t="s">
        <v>10</v>
      </c>
      <c r="J32" s="27" t="s">
        <v>11</v>
      </c>
      <c r="K32" s="28" t="s">
        <v>149</v>
      </c>
      <c r="L32" s="29">
        <v>-1.23</v>
      </c>
      <c r="M32" s="30" t="s">
        <v>12</v>
      </c>
      <c r="N32" s="30" t="s">
        <v>126</v>
      </c>
      <c r="O32" s="31" t="s">
        <v>129</v>
      </c>
      <c r="P32" s="31" t="s">
        <v>82</v>
      </c>
      <c r="Q32" s="31" t="s">
        <v>10</v>
      </c>
      <c r="R32" s="31" t="s">
        <v>11</v>
      </c>
      <c r="S32" s="30" t="s">
        <v>150</v>
      </c>
    </row>
    <row r="33" spans="1:19" s="32" customFormat="1" ht="13">
      <c r="A33" s="158" t="s">
        <v>306</v>
      </c>
      <c r="B33" s="150">
        <v>186176</v>
      </c>
      <c r="C33" s="27">
        <v>8260150</v>
      </c>
      <c r="D33" s="27" t="s">
        <v>151</v>
      </c>
      <c r="E33" s="27">
        <v>6820000096</v>
      </c>
      <c r="F33" s="27" t="s">
        <v>124</v>
      </c>
      <c r="G33" s="27" t="s">
        <v>10</v>
      </c>
      <c r="H33" s="27">
        <v>141263904</v>
      </c>
      <c r="I33" s="27" t="s">
        <v>10</v>
      </c>
      <c r="J33" s="27" t="s">
        <v>11</v>
      </c>
      <c r="K33" s="28" t="s">
        <v>152</v>
      </c>
      <c r="L33" s="29">
        <v>-92.94</v>
      </c>
      <c r="M33" s="30" t="s">
        <v>12</v>
      </c>
      <c r="N33" s="30" t="s">
        <v>153</v>
      </c>
      <c r="O33" s="31" t="s">
        <v>13</v>
      </c>
      <c r="P33" s="31" t="s">
        <v>82</v>
      </c>
      <c r="Q33" s="30" t="s">
        <v>10</v>
      </c>
      <c r="R33" s="30" t="s">
        <v>11</v>
      </c>
      <c r="S33" s="33" t="s">
        <v>134</v>
      </c>
    </row>
    <row r="34" spans="1:19" s="32" customFormat="1" ht="13">
      <c r="A34" s="159"/>
      <c r="B34" s="150">
        <v>186100</v>
      </c>
      <c r="C34" s="27">
        <v>8260150</v>
      </c>
      <c r="D34" s="27" t="s">
        <v>151</v>
      </c>
      <c r="E34" s="27">
        <v>6820000124</v>
      </c>
      <c r="F34" s="27" t="s">
        <v>128</v>
      </c>
      <c r="G34" s="27" t="s">
        <v>10</v>
      </c>
      <c r="H34" s="27">
        <v>143027354</v>
      </c>
      <c r="I34" s="27" t="s">
        <v>10</v>
      </c>
      <c r="J34" s="27" t="s">
        <v>11</v>
      </c>
      <c r="K34" s="28" t="s">
        <v>154</v>
      </c>
      <c r="L34" s="29">
        <v>-39.14</v>
      </c>
      <c r="M34" s="30" t="s">
        <v>12</v>
      </c>
      <c r="N34" s="30" t="s">
        <v>153</v>
      </c>
      <c r="O34" s="31" t="s">
        <v>129</v>
      </c>
      <c r="P34" s="31" t="s">
        <v>82</v>
      </c>
      <c r="Q34" s="30" t="s">
        <v>10</v>
      </c>
      <c r="R34" s="30" t="s">
        <v>11</v>
      </c>
      <c r="S34" s="33" t="s">
        <v>138</v>
      </c>
    </row>
    <row r="35" spans="1:19" s="32" customFormat="1" ht="13">
      <c r="A35" s="159"/>
      <c r="B35" s="150">
        <v>186100</v>
      </c>
      <c r="C35" s="27">
        <v>8260150</v>
      </c>
      <c r="D35" s="27" t="s">
        <v>151</v>
      </c>
      <c r="E35" s="27">
        <v>6820000124</v>
      </c>
      <c r="F35" s="27" t="s">
        <v>128</v>
      </c>
      <c r="G35" s="27" t="s">
        <v>10</v>
      </c>
      <c r="H35" s="27">
        <v>144993316</v>
      </c>
      <c r="I35" s="27" t="s">
        <v>10</v>
      </c>
      <c r="J35" s="27" t="s">
        <v>11</v>
      </c>
      <c r="K35" s="28" t="s">
        <v>155</v>
      </c>
      <c r="L35" s="29">
        <v>-130.46</v>
      </c>
      <c r="M35" s="30" t="s">
        <v>12</v>
      </c>
      <c r="N35" s="30" t="s">
        <v>153</v>
      </c>
      <c r="O35" s="31" t="s">
        <v>129</v>
      </c>
      <c r="P35" s="31" t="s">
        <v>82</v>
      </c>
      <c r="Q35" s="30" t="s">
        <v>10</v>
      </c>
      <c r="R35" s="30" t="s">
        <v>11</v>
      </c>
      <c r="S35" s="33" t="s">
        <v>143</v>
      </c>
    </row>
    <row r="36" spans="1:19" s="32" customFormat="1" ht="13">
      <c r="A36" s="159"/>
      <c r="B36" s="150">
        <v>186100</v>
      </c>
      <c r="C36" s="27">
        <v>8260150</v>
      </c>
      <c r="D36" s="27" t="s">
        <v>151</v>
      </c>
      <c r="E36" s="27">
        <v>6820000124</v>
      </c>
      <c r="F36" s="27" t="s">
        <v>128</v>
      </c>
      <c r="G36" s="27" t="s">
        <v>10</v>
      </c>
      <c r="H36" s="27">
        <v>145164186</v>
      </c>
      <c r="I36" s="27" t="s">
        <v>10</v>
      </c>
      <c r="J36" s="27" t="s">
        <v>11</v>
      </c>
      <c r="K36" s="28" t="s">
        <v>155</v>
      </c>
      <c r="L36" s="29">
        <v>-511.79</v>
      </c>
      <c r="M36" s="30" t="s">
        <v>12</v>
      </c>
      <c r="N36" s="30" t="s">
        <v>153</v>
      </c>
      <c r="O36" s="31" t="s">
        <v>129</v>
      </c>
      <c r="P36" s="31" t="s">
        <v>82</v>
      </c>
      <c r="Q36" s="30" t="s">
        <v>10</v>
      </c>
      <c r="R36" s="30" t="s">
        <v>11</v>
      </c>
      <c r="S36" s="33" t="s">
        <v>143</v>
      </c>
    </row>
    <row r="37" spans="1:19" s="32" customFormat="1" ht="12.75" customHeight="1">
      <c r="A37" s="159"/>
      <c r="B37" s="150">
        <v>186100</v>
      </c>
      <c r="C37" s="27">
        <v>8260150</v>
      </c>
      <c r="D37" s="27" t="s">
        <v>151</v>
      </c>
      <c r="E37" s="27">
        <v>6820000124</v>
      </c>
      <c r="F37" s="27" t="s">
        <v>128</v>
      </c>
      <c r="G37" s="27" t="s">
        <v>10</v>
      </c>
      <c r="H37" s="27">
        <v>147857177</v>
      </c>
      <c r="I37" s="27" t="s">
        <v>10</v>
      </c>
      <c r="J37" s="27" t="s">
        <v>11</v>
      </c>
      <c r="K37" s="28" t="s">
        <v>156</v>
      </c>
      <c r="L37" s="29">
        <v>-138.84</v>
      </c>
      <c r="M37" s="30" t="s">
        <v>12</v>
      </c>
      <c r="N37" s="30" t="s">
        <v>153</v>
      </c>
      <c r="O37" s="31" t="s">
        <v>129</v>
      </c>
      <c r="P37" s="31" t="s">
        <v>82</v>
      </c>
      <c r="Q37" s="30" t="s">
        <v>10</v>
      </c>
      <c r="R37" s="30" t="s">
        <v>11</v>
      </c>
      <c r="S37" s="33" t="s">
        <v>145</v>
      </c>
    </row>
    <row r="38" spans="1:19" s="32" customFormat="1" ht="13">
      <c r="A38" s="159"/>
      <c r="B38" s="150">
        <v>186100</v>
      </c>
      <c r="C38" s="27">
        <v>8260150</v>
      </c>
      <c r="D38" s="27" t="s">
        <v>151</v>
      </c>
      <c r="E38" s="27">
        <v>6820000124</v>
      </c>
      <c r="F38" s="27" t="s">
        <v>128</v>
      </c>
      <c r="G38" s="27" t="s">
        <v>10</v>
      </c>
      <c r="H38" s="27">
        <v>147857234</v>
      </c>
      <c r="I38" s="27" t="s">
        <v>10</v>
      </c>
      <c r="J38" s="27" t="s">
        <v>11</v>
      </c>
      <c r="K38" s="28" t="s">
        <v>156</v>
      </c>
      <c r="L38" s="29">
        <v>-1284.27</v>
      </c>
      <c r="M38" s="30" t="s">
        <v>12</v>
      </c>
      <c r="N38" s="30" t="s">
        <v>153</v>
      </c>
      <c r="O38" s="31" t="s">
        <v>129</v>
      </c>
      <c r="P38" s="31" t="s">
        <v>82</v>
      </c>
      <c r="Q38" s="30" t="s">
        <v>10</v>
      </c>
      <c r="R38" s="30" t="s">
        <v>11</v>
      </c>
      <c r="S38" s="33" t="s">
        <v>145</v>
      </c>
    </row>
    <row r="39" spans="1:19" s="32" customFormat="1" ht="13">
      <c r="A39" s="159"/>
      <c r="B39" s="150">
        <v>186100</v>
      </c>
      <c r="C39" s="27">
        <v>8260150</v>
      </c>
      <c r="D39" s="27" t="s">
        <v>151</v>
      </c>
      <c r="E39" s="27">
        <v>6820000124</v>
      </c>
      <c r="F39" s="27" t="s">
        <v>128</v>
      </c>
      <c r="G39" s="27" t="s">
        <v>10</v>
      </c>
      <c r="H39" s="27">
        <v>147857240</v>
      </c>
      <c r="I39" s="27" t="s">
        <v>10</v>
      </c>
      <c r="J39" s="27" t="s">
        <v>11</v>
      </c>
      <c r="K39" s="28" t="s">
        <v>156</v>
      </c>
      <c r="L39" s="29">
        <v>-234.29</v>
      </c>
      <c r="M39" s="30" t="s">
        <v>12</v>
      </c>
      <c r="N39" s="30" t="s">
        <v>153</v>
      </c>
      <c r="O39" s="31" t="s">
        <v>129</v>
      </c>
      <c r="P39" s="31" t="s">
        <v>82</v>
      </c>
      <c r="Q39" s="30" t="s">
        <v>10</v>
      </c>
      <c r="R39" s="30" t="s">
        <v>11</v>
      </c>
      <c r="S39" s="33" t="s">
        <v>145</v>
      </c>
    </row>
    <row r="40" spans="1:19" s="32" customFormat="1" ht="13">
      <c r="A40" s="159"/>
      <c r="B40" s="150">
        <v>186100</v>
      </c>
      <c r="C40" s="27">
        <v>8260150</v>
      </c>
      <c r="D40" s="27" t="s">
        <v>151</v>
      </c>
      <c r="E40" s="27">
        <v>6820000124</v>
      </c>
      <c r="F40" s="27" t="s">
        <v>128</v>
      </c>
      <c r="G40" s="27" t="s">
        <v>10</v>
      </c>
      <c r="H40" s="27">
        <v>147857280</v>
      </c>
      <c r="I40" s="27" t="s">
        <v>10</v>
      </c>
      <c r="J40" s="27" t="s">
        <v>11</v>
      </c>
      <c r="K40" s="28" t="s">
        <v>156</v>
      </c>
      <c r="L40" s="29">
        <v>-1787.57</v>
      </c>
      <c r="M40" s="30" t="s">
        <v>12</v>
      </c>
      <c r="N40" s="30" t="s">
        <v>153</v>
      </c>
      <c r="O40" s="31" t="s">
        <v>129</v>
      </c>
      <c r="P40" s="31" t="s">
        <v>82</v>
      </c>
      <c r="Q40" s="30" t="s">
        <v>10</v>
      </c>
      <c r="R40" s="30" t="s">
        <v>11</v>
      </c>
      <c r="S40" s="33" t="s">
        <v>145</v>
      </c>
    </row>
    <row r="41" spans="1:19" s="32" customFormat="1" ht="13">
      <c r="A41" s="159"/>
      <c r="B41" s="150">
        <v>186100</v>
      </c>
      <c r="C41" s="27">
        <v>8260150</v>
      </c>
      <c r="D41" s="27" t="s">
        <v>151</v>
      </c>
      <c r="E41" s="27">
        <v>6820000124</v>
      </c>
      <c r="F41" s="27" t="s">
        <v>128</v>
      </c>
      <c r="G41" s="27" t="s">
        <v>10</v>
      </c>
      <c r="H41" s="27">
        <v>147857356</v>
      </c>
      <c r="I41" s="27" t="s">
        <v>10</v>
      </c>
      <c r="J41" s="27" t="s">
        <v>11</v>
      </c>
      <c r="K41" s="28" t="s">
        <v>156</v>
      </c>
      <c r="L41" s="29">
        <v>-1284.27</v>
      </c>
      <c r="M41" s="30" t="s">
        <v>12</v>
      </c>
      <c r="N41" s="30" t="s">
        <v>153</v>
      </c>
      <c r="O41" s="31" t="s">
        <v>129</v>
      </c>
      <c r="P41" s="31" t="s">
        <v>82</v>
      </c>
      <c r="Q41" s="30" t="s">
        <v>10</v>
      </c>
      <c r="R41" s="30" t="s">
        <v>11</v>
      </c>
      <c r="S41" s="33" t="s">
        <v>145</v>
      </c>
    </row>
    <row r="42" spans="1:19" s="32" customFormat="1" ht="13">
      <c r="A42" s="159"/>
      <c r="B42" s="150">
        <v>186100</v>
      </c>
      <c r="C42" s="27">
        <v>8260150</v>
      </c>
      <c r="D42" s="27" t="s">
        <v>151</v>
      </c>
      <c r="E42" s="27">
        <v>6820000124</v>
      </c>
      <c r="F42" s="27" t="s">
        <v>128</v>
      </c>
      <c r="G42" s="27" t="s">
        <v>10</v>
      </c>
      <c r="H42" s="27">
        <v>147857375</v>
      </c>
      <c r="I42" s="27" t="s">
        <v>10</v>
      </c>
      <c r="J42" s="27" t="s">
        <v>11</v>
      </c>
      <c r="K42" s="28" t="s">
        <v>156</v>
      </c>
      <c r="L42" s="29">
        <v>-289.87</v>
      </c>
      <c r="M42" s="30" t="s">
        <v>12</v>
      </c>
      <c r="N42" s="30" t="s">
        <v>153</v>
      </c>
      <c r="O42" s="31" t="s">
        <v>129</v>
      </c>
      <c r="P42" s="31" t="s">
        <v>82</v>
      </c>
      <c r="Q42" s="30" t="s">
        <v>10</v>
      </c>
      <c r="R42" s="30" t="s">
        <v>11</v>
      </c>
      <c r="S42" s="33" t="s">
        <v>145</v>
      </c>
    </row>
    <row r="43" spans="1:19" s="32" customFormat="1" ht="13">
      <c r="A43" s="159"/>
      <c r="B43" s="150">
        <v>186100</v>
      </c>
      <c r="C43" s="27">
        <v>8260150</v>
      </c>
      <c r="D43" s="27" t="s">
        <v>151</v>
      </c>
      <c r="E43" s="27">
        <v>6820000124</v>
      </c>
      <c r="F43" s="27" t="s">
        <v>128</v>
      </c>
      <c r="G43" s="27" t="s">
        <v>10</v>
      </c>
      <c r="H43" s="27">
        <v>147857387</v>
      </c>
      <c r="I43" s="27" t="s">
        <v>10</v>
      </c>
      <c r="J43" s="27" t="s">
        <v>11</v>
      </c>
      <c r="K43" s="28" t="s">
        <v>156</v>
      </c>
      <c r="L43" s="29">
        <v>-207.05</v>
      </c>
      <c r="M43" s="30" t="s">
        <v>12</v>
      </c>
      <c r="N43" s="30" t="s">
        <v>153</v>
      </c>
      <c r="O43" s="31" t="s">
        <v>129</v>
      </c>
      <c r="P43" s="31" t="s">
        <v>82</v>
      </c>
      <c r="Q43" s="30" t="s">
        <v>10</v>
      </c>
      <c r="R43" s="30" t="s">
        <v>11</v>
      </c>
      <c r="S43" s="33" t="s">
        <v>145</v>
      </c>
    </row>
    <row r="44" spans="1:19" s="32" customFormat="1" ht="13">
      <c r="A44" s="159"/>
      <c r="B44" s="150">
        <v>186100</v>
      </c>
      <c r="C44" s="27">
        <v>8260150</v>
      </c>
      <c r="D44" s="27" t="s">
        <v>151</v>
      </c>
      <c r="E44" s="27">
        <v>6820000124</v>
      </c>
      <c r="F44" s="27" t="s">
        <v>128</v>
      </c>
      <c r="G44" s="27" t="s">
        <v>10</v>
      </c>
      <c r="H44" s="27">
        <v>147857393</v>
      </c>
      <c r="I44" s="27" t="s">
        <v>10</v>
      </c>
      <c r="J44" s="27" t="s">
        <v>11</v>
      </c>
      <c r="K44" s="28" t="s">
        <v>156</v>
      </c>
      <c r="L44" s="29">
        <v>-2208.02</v>
      </c>
      <c r="M44" s="30" t="s">
        <v>12</v>
      </c>
      <c r="N44" s="30" t="s">
        <v>153</v>
      </c>
      <c r="O44" s="31" t="s">
        <v>129</v>
      </c>
      <c r="P44" s="31" t="s">
        <v>82</v>
      </c>
      <c r="Q44" s="30" t="s">
        <v>10</v>
      </c>
      <c r="R44" s="30" t="s">
        <v>11</v>
      </c>
      <c r="S44" s="33" t="s">
        <v>145</v>
      </c>
    </row>
    <row r="45" spans="1:19" s="32" customFormat="1" ht="13">
      <c r="A45" s="159"/>
      <c r="B45" s="150">
        <v>186100</v>
      </c>
      <c r="C45" s="27">
        <v>8260150</v>
      </c>
      <c r="D45" s="27" t="s">
        <v>151</v>
      </c>
      <c r="E45" s="27">
        <v>6820000124</v>
      </c>
      <c r="F45" s="27" t="s">
        <v>128</v>
      </c>
      <c r="G45" s="27" t="s">
        <v>10</v>
      </c>
      <c r="H45" s="27">
        <v>147857486</v>
      </c>
      <c r="I45" s="27" t="s">
        <v>10</v>
      </c>
      <c r="J45" s="27" t="s">
        <v>11</v>
      </c>
      <c r="K45" s="28" t="s">
        <v>156</v>
      </c>
      <c r="L45" s="29">
        <v>-1344.32</v>
      </c>
      <c r="M45" s="30" t="s">
        <v>12</v>
      </c>
      <c r="N45" s="30" t="s">
        <v>153</v>
      </c>
      <c r="O45" s="31" t="s">
        <v>129</v>
      </c>
      <c r="P45" s="31" t="s">
        <v>82</v>
      </c>
      <c r="Q45" s="30" t="s">
        <v>10</v>
      </c>
      <c r="R45" s="30" t="s">
        <v>11</v>
      </c>
      <c r="S45" s="33" t="s">
        <v>145</v>
      </c>
    </row>
    <row r="46" spans="1:19" s="32" customFormat="1" ht="13">
      <c r="A46" s="159"/>
      <c r="B46" s="150">
        <v>186100</v>
      </c>
      <c r="C46" s="27">
        <v>8260150</v>
      </c>
      <c r="D46" s="27" t="s">
        <v>151</v>
      </c>
      <c r="E46" s="27">
        <v>6820000124</v>
      </c>
      <c r="F46" s="27" t="s">
        <v>128</v>
      </c>
      <c r="G46" s="27" t="s">
        <v>10</v>
      </c>
      <c r="H46" s="27">
        <v>147857594</v>
      </c>
      <c r="I46" s="27" t="s">
        <v>10</v>
      </c>
      <c r="J46" s="27" t="s">
        <v>11</v>
      </c>
      <c r="K46" s="28" t="s">
        <v>156</v>
      </c>
      <c r="L46" s="29">
        <v>-2498.7199999999998</v>
      </c>
      <c r="M46" s="30" t="s">
        <v>12</v>
      </c>
      <c r="N46" s="30" t="s">
        <v>153</v>
      </c>
      <c r="O46" s="31" t="s">
        <v>129</v>
      </c>
      <c r="P46" s="31" t="s">
        <v>82</v>
      </c>
      <c r="Q46" s="30" t="s">
        <v>10</v>
      </c>
      <c r="R46" s="30" t="s">
        <v>11</v>
      </c>
      <c r="S46" s="33" t="s">
        <v>145</v>
      </c>
    </row>
    <row r="47" spans="1:19" s="32" customFormat="1" ht="13">
      <c r="A47" s="159"/>
      <c r="B47" s="150">
        <v>186100</v>
      </c>
      <c r="C47" s="27">
        <v>8260150</v>
      </c>
      <c r="D47" s="27" t="s">
        <v>151</v>
      </c>
      <c r="E47" s="27">
        <v>6820000124</v>
      </c>
      <c r="F47" s="27" t="s">
        <v>128</v>
      </c>
      <c r="G47" s="27" t="s">
        <v>10</v>
      </c>
      <c r="H47" s="27">
        <v>147857613</v>
      </c>
      <c r="I47" s="27" t="s">
        <v>10</v>
      </c>
      <c r="J47" s="27" t="s">
        <v>11</v>
      </c>
      <c r="K47" s="28" t="s">
        <v>156</v>
      </c>
      <c r="L47" s="29">
        <v>-2257.88</v>
      </c>
      <c r="M47" s="30" t="s">
        <v>12</v>
      </c>
      <c r="N47" s="30" t="s">
        <v>153</v>
      </c>
      <c r="O47" s="31" t="s">
        <v>129</v>
      </c>
      <c r="P47" s="31" t="s">
        <v>82</v>
      </c>
      <c r="Q47" s="30" t="s">
        <v>10</v>
      </c>
      <c r="R47" s="30" t="s">
        <v>11</v>
      </c>
      <c r="S47" s="33" t="s">
        <v>145</v>
      </c>
    </row>
    <row r="48" spans="1:19" s="32" customFormat="1" ht="13">
      <c r="A48" s="159"/>
      <c r="B48" s="150">
        <v>186100</v>
      </c>
      <c r="C48" s="27">
        <v>8260150</v>
      </c>
      <c r="D48" s="27" t="s">
        <v>151</v>
      </c>
      <c r="E48" s="27">
        <v>6820000124</v>
      </c>
      <c r="F48" s="27" t="s">
        <v>128</v>
      </c>
      <c r="G48" s="27" t="s">
        <v>10</v>
      </c>
      <c r="H48" s="27">
        <v>147857710</v>
      </c>
      <c r="I48" s="27" t="s">
        <v>10</v>
      </c>
      <c r="J48" s="27" t="s">
        <v>11</v>
      </c>
      <c r="K48" s="28" t="s">
        <v>156</v>
      </c>
      <c r="L48" s="29">
        <v>-1715.99</v>
      </c>
      <c r="M48" s="30" t="s">
        <v>12</v>
      </c>
      <c r="N48" s="30" t="s">
        <v>153</v>
      </c>
      <c r="O48" s="31" t="s">
        <v>129</v>
      </c>
      <c r="P48" s="31" t="s">
        <v>82</v>
      </c>
      <c r="Q48" s="30" t="s">
        <v>10</v>
      </c>
      <c r="R48" s="30" t="s">
        <v>11</v>
      </c>
      <c r="S48" s="33" t="s">
        <v>145</v>
      </c>
    </row>
    <row r="49" spans="1:19" s="32" customFormat="1" ht="13">
      <c r="A49" s="159"/>
      <c r="B49" s="150">
        <v>186100</v>
      </c>
      <c r="C49" s="27">
        <v>8260150</v>
      </c>
      <c r="D49" s="27" t="s">
        <v>151</v>
      </c>
      <c r="E49" s="27">
        <v>6820000124</v>
      </c>
      <c r="F49" s="27" t="s">
        <v>128</v>
      </c>
      <c r="G49" s="27" t="s">
        <v>10</v>
      </c>
      <c r="H49" s="27">
        <v>147857798</v>
      </c>
      <c r="I49" s="27" t="s">
        <v>10</v>
      </c>
      <c r="J49" s="27" t="s">
        <v>11</v>
      </c>
      <c r="K49" s="28" t="s">
        <v>156</v>
      </c>
      <c r="L49" s="29">
        <v>-1936.76</v>
      </c>
      <c r="M49" s="30" t="s">
        <v>12</v>
      </c>
      <c r="N49" s="30" t="s">
        <v>153</v>
      </c>
      <c r="O49" s="31" t="s">
        <v>129</v>
      </c>
      <c r="P49" s="31" t="s">
        <v>82</v>
      </c>
      <c r="Q49" s="30" t="s">
        <v>10</v>
      </c>
      <c r="R49" s="30" t="s">
        <v>11</v>
      </c>
      <c r="S49" s="33" t="s">
        <v>145</v>
      </c>
    </row>
    <row r="50" spans="1:19" s="32" customFormat="1" ht="13">
      <c r="A50" s="159"/>
      <c r="B50" s="150">
        <v>186100</v>
      </c>
      <c r="C50" s="27">
        <v>8260150</v>
      </c>
      <c r="D50" s="27" t="s">
        <v>151</v>
      </c>
      <c r="E50" s="27">
        <v>6820000124</v>
      </c>
      <c r="F50" s="27" t="s">
        <v>128</v>
      </c>
      <c r="G50" s="27" t="s">
        <v>10</v>
      </c>
      <c r="H50" s="27">
        <v>147859685</v>
      </c>
      <c r="I50" s="27" t="s">
        <v>10</v>
      </c>
      <c r="J50" s="27" t="s">
        <v>11</v>
      </c>
      <c r="K50" s="28" t="s">
        <v>156</v>
      </c>
      <c r="L50" s="29">
        <v>-16.88</v>
      </c>
      <c r="M50" s="30" t="s">
        <v>12</v>
      </c>
      <c r="N50" s="30" t="s">
        <v>153</v>
      </c>
      <c r="O50" s="31" t="s">
        <v>129</v>
      </c>
      <c r="P50" s="31" t="s">
        <v>82</v>
      </c>
      <c r="Q50" s="30" t="s">
        <v>10</v>
      </c>
      <c r="R50" s="30" t="s">
        <v>11</v>
      </c>
      <c r="S50" s="33" t="s">
        <v>145</v>
      </c>
    </row>
    <row r="51" spans="1:19" s="32" customFormat="1" ht="13">
      <c r="A51" s="159"/>
      <c r="B51" s="150">
        <v>186100</v>
      </c>
      <c r="C51" s="27">
        <v>8260150</v>
      </c>
      <c r="D51" s="27" t="s">
        <v>151</v>
      </c>
      <c r="E51" s="27">
        <v>6820000124</v>
      </c>
      <c r="F51" s="27" t="s">
        <v>128</v>
      </c>
      <c r="G51" s="27" t="s">
        <v>10</v>
      </c>
      <c r="H51" s="27">
        <v>147859709</v>
      </c>
      <c r="I51" s="27" t="s">
        <v>10</v>
      </c>
      <c r="J51" s="27" t="s">
        <v>11</v>
      </c>
      <c r="K51" s="28" t="s">
        <v>156</v>
      </c>
      <c r="L51" s="29">
        <v>-61.89</v>
      </c>
      <c r="M51" s="30" t="s">
        <v>12</v>
      </c>
      <c r="N51" s="30" t="s">
        <v>153</v>
      </c>
      <c r="O51" s="31" t="s">
        <v>129</v>
      </c>
      <c r="P51" s="31" t="s">
        <v>82</v>
      </c>
      <c r="Q51" s="30" t="s">
        <v>10</v>
      </c>
      <c r="R51" s="30" t="s">
        <v>11</v>
      </c>
      <c r="S51" s="33" t="s">
        <v>145</v>
      </c>
    </row>
    <row r="52" spans="1:19" s="32" customFormat="1" ht="13">
      <c r="A52" s="159"/>
      <c r="B52" s="150">
        <v>186100</v>
      </c>
      <c r="C52" s="27">
        <v>8260150</v>
      </c>
      <c r="D52" s="27" t="s">
        <v>151</v>
      </c>
      <c r="E52" s="27">
        <v>6820000124</v>
      </c>
      <c r="F52" s="27" t="s">
        <v>128</v>
      </c>
      <c r="G52" s="27" t="s">
        <v>10</v>
      </c>
      <c r="H52" s="27">
        <v>147859736</v>
      </c>
      <c r="I52" s="27" t="s">
        <v>10</v>
      </c>
      <c r="J52" s="27" t="s">
        <v>11</v>
      </c>
      <c r="K52" s="28" t="s">
        <v>156</v>
      </c>
      <c r="L52" s="29">
        <v>-1428.98</v>
      </c>
      <c r="M52" s="30" t="s">
        <v>12</v>
      </c>
      <c r="N52" s="30" t="s">
        <v>153</v>
      </c>
      <c r="O52" s="31" t="s">
        <v>129</v>
      </c>
      <c r="P52" s="31" t="s">
        <v>82</v>
      </c>
      <c r="Q52" s="30" t="s">
        <v>10</v>
      </c>
      <c r="R52" s="30" t="s">
        <v>11</v>
      </c>
      <c r="S52" s="33" t="s">
        <v>145</v>
      </c>
    </row>
    <row r="53" spans="1:19" s="32" customFormat="1" ht="13">
      <c r="A53" s="159"/>
      <c r="B53" s="150">
        <v>186100</v>
      </c>
      <c r="C53" s="27">
        <v>8260150</v>
      </c>
      <c r="D53" s="27" t="s">
        <v>151</v>
      </c>
      <c r="E53" s="27">
        <v>6820000124</v>
      </c>
      <c r="F53" s="27" t="s">
        <v>128</v>
      </c>
      <c r="G53" s="27" t="s">
        <v>10</v>
      </c>
      <c r="H53" s="27">
        <v>147859789</v>
      </c>
      <c r="I53" s="27" t="s">
        <v>10</v>
      </c>
      <c r="J53" s="27" t="s">
        <v>11</v>
      </c>
      <c r="K53" s="28" t="s">
        <v>156</v>
      </c>
      <c r="L53" s="29">
        <v>-137.97</v>
      </c>
      <c r="M53" s="30" t="s">
        <v>12</v>
      </c>
      <c r="N53" s="30" t="s">
        <v>153</v>
      </c>
      <c r="O53" s="31" t="s">
        <v>129</v>
      </c>
      <c r="P53" s="31" t="s">
        <v>82</v>
      </c>
      <c r="Q53" s="30" t="s">
        <v>10</v>
      </c>
      <c r="R53" s="30" t="s">
        <v>11</v>
      </c>
      <c r="S53" s="33" t="s">
        <v>145</v>
      </c>
    </row>
    <row r="54" spans="1:19" s="32" customFormat="1" ht="13">
      <c r="A54" s="159"/>
      <c r="B54" s="150">
        <v>186100</v>
      </c>
      <c r="C54" s="27">
        <v>8260150</v>
      </c>
      <c r="D54" s="27" t="s">
        <v>151</v>
      </c>
      <c r="E54" s="27">
        <v>6820000124</v>
      </c>
      <c r="F54" s="27" t="s">
        <v>128</v>
      </c>
      <c r="G54" s="27" t="s">
        <v>10</v>
      </c>
      <c r="H54" s="27">
        <v>147859868</v>
      </c>
      <c r="I54" s="27" t="s">
        <v>10</v>
      </c>
      <c r="J54" s="27" t="s">
        <v>11</v>
      </c>
      <c r="K54" s="28" t="s">
        <v>156</v>
      </c>
      <c r="L54" s="29">
        <v>-1949.70</v>
      </c>
      <c r="M54" s="30" t="s">
        <v>12</v>
      </c>
      <c r="N54" s="30" t="s">
        <v>153</v>
      </c>
      <c r="O54" s="31" t="s">
        <v>129</v>
      </c>
      <c r="P54" s="31" t="s">
        <v>82</v>
      </c>
      <c r="Q54" s="30" t="s">
        <v>10</v>
      </c>
      <c r="R54" s="30" t="s">
        <v>11</v>
      </c>
      <c r="S54" s="33" t="s">
        <v>145</v>
      </c>
    </row>
    <row r="55" spans="1:19" s="32" customFormat="1" ht="13">
      <c r="A55" s="159"/>
      <c r="B55" s="150">
        <v>186100</v>
      </c>
      <c r="C55" s="27">
        <v>8260150</v>
      </c>
      <c r="D55" s="27" t="s">
        <v>151</v>
      </c>
      <c r="E55" s="27">
        <v>6820000124</v>
      </c>
      <c r="F55" s="27" t="s">
        <v>128</v>
      </c>
      <c r="G55" s="27" t="s">
        <v>10</v>
      </c>
      <c r="H55" s="27">
        <v>147859876</v>
      </c>
      <c r="I55" s="27" t="s">
        <v>10</v>
      </c>
      <c r="J55" s="27" t="s">
        <v>11</v>
      </c>
      <c r="K55" s="28" t="s">
        <v>156</v>
      </c>
      <c r="L55" s="29">
        <v>-1065.30</v>
      </c>
      <c r="M55" s="30" t="s">
        <v>12</v>
      </c>
      <c r="N55" s="30" t="s">
        <v>153</v>
      </c>
      <c r="O55" s="31" t="s">
        <v>129</v>
      </c>
      <c r="P55" s="31" t="s">
        <v>82</v>
      </c>
      <c r="Q55" s="30" t="s">
        <v>10</v>
      </c>
      <c r="R55" s="30" t="s">
        <v>11</v>
      </c>
      <c r="S55" s="33" t="s">
        <v>145</v>
      </c>
    </row>
    <row r="56" spans="1:19" s="32" customFormat="1" ht="13">
      <c r="A56" s="159"/>
      <c r="B56" s="150">
        <v>186100</v>
      </c>
      <c r="C56" s="27">
        <v>8260150</v>
      </c>
      <c r="D56" s="27" t="s">
        <v>151</v>
      </c>
      <c r="E56" s="27">
        <v>6820000124</v>
      </c>
      <c r="F56" s="27" t="s">
        <v>128</v>
      </c>
      <c r="G56" s="27" t="s">
        <v>10</v>
      </c>
      <c r="H56" s="27">
        <v>147860658</v>
      </c>
      <c r="I56" s="27" t="s">
        <v>10</v>
      </c>
      <c r="J56" s="27" t="s">
        <v>11</v>
      </c>
      <c r="K56" s="28" t="s">
        <v>156</v>
      </c>
      <c r="L56" s="29">
        <v>-1325.03</v>
      </c>
      <c r="M56" s="30" t="s">
        <v>12</v>
      </c>
      <c r="N56" s="30" t="s">
        <v>153</v>
      </c>
      <c r="O56" s="31" t="s">
        <v>129</v>
      </c>
      <c r="P56" s="31" t="s">
        <v>82</v>
      </c>
      <c r="Q56" s="30" t="s">
        <v>10</v>
      </c>
      <c r="R56" s="30" t="s">
        <v>11</v>
      </c>
      <c r="S56" s="33" t="s">
        <v>145</v>
      </c>
    </row>
    <row r="57" spans="1:19" s="32" customFormat="1" ht="13">
      <c r="A57" s="159"/>
      <c r="B57" s="150">
        <v>186176</v>
      </c>
      <c r="C57" s="27">
        <v>8260150</v>
      </c>
      <c r="D57" s="27" t="s">
        <v>151</v>
      </c>
      <c r="E57" s="27">
        <v>6820000096</v>
      </c>
      <c r="F57" s="27" t="s">
        <v>124</v>
      </c>
      <c r="G57" s="27" t="s">
        <v>10</v>
      </c>
      <c r="H57" s="27">
        <v>147929838</v>
      </c>
      <c r="I57" s="27" t="s">
        <v>10</v>
      </c>
      <c r="J57" s="27" t="s">
        <v>11</v>
      </c>
      <c r="K57" s="28" t="s">
        <v>144</v>
      </c>
      <c r="L57" s="29">
        <v>-1744.47</v>
      </c>
      <c r="M57" s="30" t="s">
        <v>12</v>
      </c>
      <c r="N57" s="30" t="s">
        <v>153</v>
      </c>
      <c r="O57" s="31" t="s">
        <v>13</v>
      </c>
      <c r="P57" s="31" t="s">
        <v>82</v>
      </c>
      <c r="Q57" s="30" t="s">
        <v>10</v>
      </c>
      <c r="R57" s="30" t="s">
        <v>11</v>
      </c>
      <c r="S57" s="33" t="s">
        <v>145</v>
      </c>
    </row>
    <row r="58" spans="1:19" s="32" customFormat="1" ht="13">
      <c r="A58" s="159"/>
      <c r="B58" s="150">
        <v>186176</v>
      </c>
      <c r="C58" s="27">
        <v>8260150</v>
      </c>
      <c r="D58" s="27" t="s">
        <v>151</v>
      </c>
      <c r="E58" s="27">
        <v>6820000096</v>
      </c>
      <c r="F58" s="27" t="s">
        <v>124</v>
      </c>
      <c r="G58" s="27" t="s">
        <v>10</v>
      </c>
      <c r="H58" s="27">
        <v>147930007</v>
      </c>
      <c r="I58" s="27" t="s">
        <v>10</v>
      </c>
      <c r="J58" s="27" t="s">
        <v>11</v>
      </c>
      <c r="K58" s="28" t="s">
        <v>144</v>
      </c>
      <c r="L58" s="29">
        <v>-549.96</v>
      </c>
      <c r="M58" s="30" t="s">
        <v>12</v>
      </c>
      <c r="N58" s="30" t="s">
        <v>153</v>
      </c>
      <c r="O58" s="31" t="s">
        <v>13</v>
      </c>
      <c r="P58" s="31" t="s">
        <v>82</v>
      </c>
      <c r="Q58" s="30" t="s">
        <v>10</v>
      </c>
      <c r="R58" s="30" t="s">
        <v>11</v>
      </c>
      <c r="S58" s="33" t="s">
        <v>145</v>
      </c>
    </row>
    <row r="59" spans="1:19" s="32" customFormat="1" ht="13">
      <c r="A59" s="159"/>
      <c r="B59" s="150">
        <v>186176</v>
      </c>
      <c r="C59" s="27">
        <v>8260150</v>
      </c>
      <c r="D59" s="27" t="s">
        <v>151</v>
      </c>
      <c r="E59" s="27">
        <v>6820000096</v>
      </c>
      <c r="F59" s="27" t="s">
        <v>124</v>
      </c>
      <c r="G59" s="27" t="s">
        <v>10</v>
      </c>
      <c r="H59" s="27">
        <v>147930766</v>
      </c>
      <c r="I59" s="27" t="s">
        <v>10</v>
      </c>
      <c r="J59" s="27" t="s">
        <v>11</v>
      </c>
      <c r="K59" s="28" t="s">
        <v>144</v>
      </c>
      <c r="L59" s="29">
        <v>-1301.1600000000001</v>
      </c>
      <c r="M59" s="30" t="s">
        <v>12</v>
      </c>
      <c r="N59" s="30" t="s">
        <v>153</v>
      </c>
      <c r="O59" s="31" t="s">
        <v>13</v>
      </c>
      <c r="P59" s="31" t="s">
        <v>82</v>
      </c>
      <c r="Q59" s="30" t="s">
        <v>10</v>
      </c>
      <c r="R59" s="30" t="s">
        <v>11</v>
      </c>
      <c r="S59" s="33" t="s">
        <v>145</v>
      </c>
    </row>
    <row r="60" spans="1:19" s="32" customFormat="1" ht="13">
      <c r="A60" s="159"/>
      <c r="B60" s="150">
        <v>186176</v>
      </c>
      <c r="C60" s="27">
        <v>8260150</v>
      </c>
      <c r="D60" s="27" t="s">
        <v>151</v>
      </c>
      <c r="E60" s="27">
        <v>6820000096</v>
      </c>
      <c r="F60" s="27" t="s">
        <v>124</v>
      </c>
      <c r="G60" s="27" t="s">
        <v>10</v>
      </c>
      <c r="H60" s="27">
        <v>147932252</v>
      </c>
      <c r="I60" s="27" t="s">
        <v>10</v>
      </c>
      <c r="J60" s="27" t="s">
        <v>11</v>
      </c>
      <c r="K60" s="28" t="s">
        <v>144</v>
      </c>
      <c r="L60" s="29">
        <v>-605.25</v>
      </c>
      <c r="M60" s="30" t="s">
        <v>12</v>
      </c>
      <c r="N60" s="30" t="s">
        <v>153</v>
      </c>
      <c r="O60" s="31" t="s">
        <v>13</v>
      </c>
      <c r="P60" s="31" t="s">
        <v>82</v>
      </c>
      <c r="Q60" s="30" t="s">
        <v>10</v>
      </c>
      <c r="R60" s="30" t="s">
        <v>11</v>
      </c>
      <c r="S60" s="33" t="s">
        <v>145</v>
      </c>
    </row>
    <row r="61" spans="1:19" s="32" customFormat="1" ht="13">
      <c r="A61" s="159"/>
      <c r="B61" s="150">
        <v>186100</v>
      </c>
      <c r="C61" s="27">
        <v>8260150</v>
      </c>
      <c r="D61" s="27" t="s">
        <v>151</v>
      </c>
      <c r="E61" s="27">
        <v>6820000124</v>
      </c>
      <c r="F61" s="27" t="s">
        <v>128</v>
      </c>
      <c r="G61" s="27" t="s">
        <v>10</v>
      </c>
      <c r="H61" s="27">
        <v>147932326</v>
      </c>
      <c r="I61" s="27" t="s">
        <v>10</v>
      </c>
      <c r="J61" s="27" t="s">
        <v>11</v>
      </c>
      <c r="K61" s="28" t="s">
        <v>144</v>
      </c>
      <c r="L61" s="29">
        <v>-156.56</v>
      </c>
      <c r="M61" s="30" t="s">
        <v>12</v>
      </c>
      <c r="N61" s="30" t="s">
        <v>153</v>
      </c>
      <c r="O61" s="31" t="s">
        <v>129</v>
      </c>
      <c r="P61" s="31" t="s">
        <v>82</v>
      </c>
      <c r="Q61" s="30" t="s">
        <v>10</v>
      </c>
      <c r="R61" s="30" t="s">
        <v>11</v>
      </c>
      <c r="S61" s="33" t="s">
        <v>145</v>
      </c>
    </row>
    <row r="62" spans="1:19" s="32" customFormat="1" ht="13">
      <c r="A62" s="159"/>
      <c r="B62" s="150">
        <v>186100</v>
      </c>
      <c r="C62" s="27">
        <v>8260150</v>
      </c>
      <c r="D62" s="27" t="s">
        <v>151</v>
      </c>
      <c r="E62" s="27">
        <v>6820000124</v>
      </c>
      <c r="F62" s="27" t="s">
        <v>128</v>
      </c>
      <c r="G62" s="27" t="s">
        <v>10</v>
      </c>
      <c r="H62" s="27">
        <v>147932394</v>
      </c>
      <c r="I62" s="27" t="s">
        <v>10</v>
      </c>
      <c r="J62" s="27" t="s">
        <v>11</v>
      </c>
      <c r="K62" s="28" t="s">
        <v>144</v>
      </c>
      <c r="L62" s="29">
        <v>-2113.56</v>
      </c>
      <c r="M62" s="30" t="s">
        <v>12</v>
      </c>
      <c r="N62" s="30" t="s">
        <v>153</v>
      </c>
      <c r="O62" s="31" t="s">
        <v>129</v>
      </c>
      <c r="P62" s="31" t="s">
        <v>82</v>
      </c>
      <c r="Q62" s="30" t="s">
        <v>10</v>
      </c>
      <c r="R62" s="30" t="s">
        <v>11</v>
      </c>
      <c r="S62" s="33" t="s">
        <v>145</v>
      </c>
    </row>
    <row r="63" spans="1:19" s="32" customFormat="1" ht="13">
      <c r="A63" s="159"/>
      <c r="B63" s="150">
        <v>186100</v>
      </c>
      <c r="C63" s="27">
        <v>8260150</v>
      </c>
      <c r="D63" s="27" t="s">
        <v>151</v>
      </c>
      <c r="E63" s="27">
        <v>6820000124</v>
      </c>
      <c r="F63" s="27" t="s">
        <v>128</v>
      </c>
      <c r="G63" s="27" t="s">
        <v>10</v>
      </c>
      <c r="H63" s="27">
        <v>147933004</v>
      </c>
      <c r="I63" s="27" t="s">
        <v>10</v>
      </c>
      <c r="J63" s="27" t="s">
        <v>11</v>
      </c>
      <c r="K63" s="28" t="s">
        <v>144</v>
      </c>
      <c r="L63" s="29">
        <v>-1369.90</v>
      </c>
      <c r="M63" s="30" t="s">
        <v>12</v>
      </c>
      <c r="N63" s="30" t="s">
        <v>153</v>
      </c>
      <c r="O63" s="31" t="s">
        <v>129</v>
      </c>
      <c r="P63" s="31" t="s">
        <v>82</v>
      </c>
      <c r="Q63" s="30" t="s">
        <v>10</v>
      </c>
      <c r="R63" s="30" t="s">
        <v>11</v>
      </c>
      <c r="S63" s="33" t="s">
        <v>145</v>
      </c>
    </row>
    <row r="64" spans="1:19" s="32" customFormat="1" ht="13">
      <c r="A64" s="159"/>
      <c r="B64" s="150">
        <v>186100</v>
      </c>
      <c r="C64" s="27">
        <v>8260150</v>
      </c>
      <c r="D64" s="27" t="s">
        <v>151</v>
      </c>
      <c r="E64" s="27">
        <v>6820000124</v>
      </c>
      <c r="F64" s="27" t="s">
        <v>128</v>
      </c>
      <c r="G64" s="27" t="s">
        <v>10</v>
      </c>
      <c r="H64" s="27">
        <v>147933131</v>
      </c>
      <c r="I64" s="27" t="s">
        <v>10</v>
      </c>
      <c r="J64" s="27" t="s">
        <v>11</v>
      </c>
      <c r="K64" s="28" t="s">
        <v>144</v>
      </c>
      <c r="L64" s="29">
        <v>-254.41</v>
      </c>
      <c r="M64" s="30" t="s">
        <v>12</v>
      </c>
      <c r="N64" s="30" t="s">
        <v>153</v>
      </c>
      <c r="O64" s="31" t="s">
        <v>129</v>
      </c>
      <c r="P64" s="31" t="s">
        <v>82</v>
      </c>
      <c r="Q64" s="30" t="s">
        <v>10</v>
      </c>
      <c r="R64" s="30" t="s">
        <v>11</v>
      </c>
      <c r="S64" s="33" t="s">
        <v>145</v>
      </c>
    </row>
    <row r="65" spans="1:19" s="32" customFormat="1" ht="13">
      <c r="A65" s="159"/>
      <c r="B65" s="150">
        <v>186100</v>
      </c>
      <c r="C65" s="27">
        <v>8260150</v>
      </c>
      <c r="D65" s="27" t="s">
        <v>151</v>
      </c>
      <c r="E65" s="27">
        <v>6820000124</v>
      </c>
      <c r="F65" s="27" t="s">
        <v>128</v>
      </c>
      <c r="G65" s="27" t="s">
        <v>10</v>
      </c>
      <c r="H65" s="27">
        <v>147933188</v>
      </c>
      <c r="I65" s="27" t="s">
        <v>10</v>
      </c>
      <c r="J65" s="27" t="s">
        <v>11</v>
      </c>
      <c r="K65" s="28" t="s">
        <v>144</v>
      </c>
      <c r="L65" s="29">
        <v>-78.28</v>
      </c>
      <c r="M65" s="30" t="s">
        <v>12</v>
      </c>
      <c r="N65" s="30" t="s">
        <v>153</v>
      </c>
      <c r="O65" s="31" t="s">
        <v>129</v>
      </c>
      <c r="P65" s="31" t="s">
        <v>82</v>
      </c>
      <c r="Q65" s="30" t="s">
        <v>10</v>
      </c>
      <c r="R65" s="30" t="s">
        <v>11</v>
      </c>
      <c r="S65" s="33" t="s">
        <v>145</v>
      </c>
    </row>
    <row r="66" spans="1:19" s="32" customFormat="1" ht="13">
      <c r="A66" s="159"/>
      <c r="B66" s="150">
        <v>186176</v>
      </c>
      <c r="C66" s="27">
        <v>5276200</v>
      </c>
      <c r="D66" s="27" t="s">
        <v>157</v>
      </c>
      <c r="E66" s="27">
        <v>6820000124</v>
      </c>
      <c r="F66" s="27" t="s">
        <v>128</v>
      </c>
      <c r="G66" s="27" t="s">
        <v>10</v>
      </c>
      <c r="H66" s="27">
        <v>100066930</v>
      </c>
      <c r="I66" s="27" t="s">
        <v>10</v>
      </c>
      <c r="J66" s="27" t="s">
        <v>11</v>
      </c>
      <c r="K66" s="28" t="s">
        <v>149</v>
      </c>
      <c r="L66" s="29">
        <v>-18.82</v>
      </c>
      <c r="M66" s="30" t="s">
        <v>12</v>
      </c>
      <c r="N66" s="30" t="s">
        <v>153</v>
      </c>
      <c r="O66" s="31" t="s">
        <v>129</v>
      </c>
      <c r="P66" s="31" t="s">
        <v>82</v>
      </c>
      <c r="Q66" s="30" t="s">
        <v>14</v>
      </c>
      <c r="R66" s="30" t="s">
        <v>15</v>
      </c>
      <c r="S66" s="33" t="s">
        <v>150</v>
      </c>
    </row>
    <row r="67" spans="1:19" s="32" customFormat="1" ht="13">
      <c r="A67" s="159"/>
      <c r="B67" s="150">
        <v>186176</v>
      </c>
      <c r="C67" s="27">
        <v>8260130</v>
      </c>
      <c r="D67" s="27" t="s">
        <v>158</v>
      </c>
      <c r="E67" s="27">
        <v>6820000096</v>
      </c>
      <c r="F67" s="27" t="s">
        <v>124</v>
      </c>
      <c r="G67" s="27" t="s">
        <v>10</v>
      </c>
      <c r="H67" s="27">
        <v>139715310</v>
      </c>
      <c r="I67" s="27" t="s">
        <v>10</v>
      </c>
      <c r="J67" s="27" t="s">
        <v>11</v>
      </c>
      <c r="K67" s="28" t="s">
        <v>159</v>
      </c>
      <c r="L67" s="29">
        <v>-2.25</v>
      </c>
      <c r="M67" s="30" t="s">
        <v>12</v>
      </c>
      <c r="N67" s="30" t="s">
        <v>160</v>
      </c>
      <c r="O67" s="31" t="s">
        <v>13</v>
      </c>
      <c r="P67" s="31" t="s">
        <v>82</v>
      </c>
      <c r="Q67" s="30" t="s">
        <v>10</v>
      </c>
      <c r="R67" s="30" t="s">
        <v>11</v>
      </c>
      <c r="S67" s="33" t="s">
        <v>131</v>
      </c>
    </row>
    <row r="68" spans="1:19" s="32" customFormat="1" ht="13">
      <c r="A68" s="159"/>
      <c r="B68" s="150">
        <v>186100</v>
      </c>
      <c r="C68" s="27">
        <v>8260130</v>
      </c>
      <c r="D68" s="27" t="s">
        <v>158</v>
      </c>
      <c r="E68" s="27">
        <v>6820000124</v>
      </c>
      <c r="F68" s="27" t="s">
        <v>128</v>
      </c>
      <c r="G68" s="27" t="s">
        <v>10</v>
      </c>
      <c r="H68" s="27">
        <v>139867929</v>
      </c>
      <c r="I68" s="27" t="s">
        <v>10</v>
      </c>
      <c r="J68" s="27" t="s">
        <v>11</v>
      </c>
      <c r="K68" s="28" t="s">
        <v>161</v>
      </c>
      <c r="L68" s="29">
        <v>-36.020000000000003</v>
      </c>
      <c r="M68" s="30" t="s">
        <v>12</v>
      </c>
      <c r="N68" s="30" t="s">
        <v>160</v>
      </c>
      <c r="O68" s="31" t="s">
        <v>129</v>
      </c>
      <c r="P68" s="31" t="s">
        <v>82</v>
      </c>
      <c r="Q68" s="30" t="s">
        <v>10</v>
      </c>
      <c r="R68" s="30" t="s">
        <v>11</v>
      </c>
      <c r="S68" s="33" t="s">
        <v>131</v>
      </c>
    </row>
    <row r="69" spans="1:19" s="32" customFormat="1" ht="13">
      <c r="A69" s="159"/>
      <c r="B69" s="150">
        <v>186100</v>
      </c>
      <c r="C69" s="27">
        <v>8260130</v>
      </c>
      <c r="D69" s="27" t="s">
        <v>158</v>
      </c>
      <c r="E69" s="27">
        <v>6820000124</v>
      </c>
      <c r="F69" s="27" t="s">
        <v>128</v>
      </c>
      <c r="G69" s="27" t="s">
        <v>10</v>
      </c>
      <c r="H69" s="27">
        <v>139868234</v>
      </c>
      <c r="I69" s="27" t="s">
        <v>10</v>
      </c>
      <c r="J69" s="27" t="s">
        <v>11</v>
      </c>
      <c r="K69" s="28" t="s">
        <v>161</v>
      </c>
      <c r="L69" s="29">
        <v>-367.18</v>
      </c>
      <c r="M69" s="30" t="s">
        <v>12</v>
      </c>
      <c r="N69" s="30" t="s">
        <v>160</v>
      </c>
      <c r="O69" s="31" t="s">
        <v>129</v>
      </c>
      <c r="P69" s="31" t="s">
        <v>82</v>
      </c>
      <c r="Q69" s="30" t="s">
        <v>10</v>
      </c>
      <c r="R69" s="30" t="s">
        <v>11</v>
      </c>
      <c r="S69" s="33" t="s">
        <v>131</v>
      </c>
    </row>
    <row r="70" spans="1:19" s="32" customFormat="1" ht="13">
      <c r="A70" s="159"/>
      <c r="B70" s="150">
        <v>186100</v>
      </c>
      <c r="C70" s="27">
        <v>8260130</v>
      </c>
      <c r="D70" s="27" t="s">
        <v>158</v>
      </c>
      <c r="E70" s="27">
        <v>6820000124</v>
      </c>
      <c r="F70" s="27" t="s">
        <v>128</v>
      </c>
      <c r="G70" s="27" t="s">
        <v>10</v>
      </c>
      <c r="H70" s="27">
        <v>139869627</v>
      </c>
      <c r="I70" s="27" t="s">
        <v>10</v>
      </c>
      <c r="J70" s="27" t="s">
        <v>11</v>
      </c>
      <c r="K70" s="28" t="s">
        <v>161</v>
      </c>
      <c r="L70" s="29">
        <v>-128.50</v>
      </c>
      <c r="M70" s="30" t="s">
        <v>12</v>
      </c>
      <c r="N70" s="30" t="s">
        <v>160</v>
      </c>
      <c r="O70" s="31" t="s">
        <v>129</v>
      </c>
      <c r="P70" s="31" t="s">
        <v>82</v>
      </c>
      <c r="Q70" s="30" t="s">
        <v>10</v>
      </c>
      <c r="R70" s="30" t="s">
        <v>11</v>
      </c>
      <c r="S70" s="33" t="s">
        <v>131</v>
      </c>
    </row>
    <row r="71" spans="1:19" s="32" customFormat="1" ht="13">
      <c r="A71" s="159"/>
      <c r="B71" s="150">
        <v>186100</v>
      </c>
      <c r="C71" s="27">
        <v>8260130</v>
      </c>
      <c r="D71" s="27" t="s">
        <v>158</v>
      </c>
      <c r="E71" s="27">
        <v>6820000124</v>
      </c>
      <c r="F71" s="27" t="s">
        <v>128</v>
      </c>
      <c r="G71" s="27" t="s">
        <v>10</v>
      </c>
      <c r="H71" s="27">
        <v>139876980</v>
      </c>
      <c r="I71" s="27" t="s">
        <v>10</v>
      </c>
      <c r="J71" s="27" t="s">
        <v>11</v>
      </c>
      <c r="K71" s="28" t="s">
        <v>161</v>
      </c>
      <c r="L71" s="29">
        <v>-36.799999999999997</v>
      </c>
      <c r="M71" s="30" t="s">
        <v>12</v>
      </c>
      <c r="N71" s="30" t="s">
        <v>160</v>
      </c>
      <c r="O71" s="31" t="s">
        <v>129</v>
      </c>
      <c r="P71" s="31" t="s">
        <v>82</v>
      </c>
      <c r="Q71" s="30" t="s">
        <v>10</v>
      </c>
      <c r="R71" s="30" t="s">
        <v>11</v>
      </c>
      <c r="S71" s="33" t="s">
        <v>131</v>
      </c>
    </row>
    <row r="72" spans="1:19" s="32" customFormat="1" ht="13">
      <c r="A72" s="159"/>
      <c r="B72" s="150">
        <v>186100</v>
      </c>
      <c r="C72" s="27">
        <v>8260130</v>
      </c>
      <c r="D72" s="27" t="s">
        <v>158</v>
      </c>
      <c r="E72" s="27">
        <v>6820000124</v>
      </c>
      <c r="F72" s="27" t="s">
        <v>128</v>
      </c>
      <c r="G72" s="27" t="s">
        <v>10</v>
      </c>
      <c r="H72" s="27">
        <v>139886172</v>
      </c>
      <c r="I72" s="27" t="s">
        <v>10</v>
      </c>
      <c r="J72" s="27" t="s">
        <v>11</v>
      </c>
      <c r="K72" s="28" t="s">
        <v>161</v>
      </c>
      <c r="L72" s="29">
        <v>-24.13</v>
      </c>
      <c r="M72" s="30" t="s">
        <v>12</v>
      </c>
      <c r="N72" s="30" t="s">
        <v>160</v>
      </c>
      <c r="O72" s="31" t="s">
        <v>129</v>
      </c>
      <c r="P72" s="31" t="s">
        <v>82</v>
      </c>
      <c r="Q72" s="30" t="s">
        <v>10</v>
      </c>
      <c r="R72" s="30" t="s">
        <v>11</v>
      </c>
      <c r="S72" s="33" t="s">
        <v>131</v>
      </c>
    </row>
    <row r="73" spans="1:19" s="32" customFormat="1" ht="13">
      <c r="A73" s="159"/>
      <c r="B73" s="150">
        <v>186100</v>
      </c>
      <c r="C73" s="27">
        <v>8260110</v>
      </c>
      <c r="D73" s="27" t="s">
        <v>162</v>
      </c>
      <c r="E73" s="27">
        <v>6820000124</v>
      </c>
      <c r="F73" s="27" t="s">
        <v>128</v>
      </c>
      <c r="G73" s="27" t="s">
        <v>10</v>
      </c>
      <c r="H73" s="27">
        <v>139925824</v>
      </c>
      <c r="I73" s="27" t="s">
        <v>10</v>
      </c>
      <c r="J73" s="27" t="s">
        <v>11</v>
      </c>
      <c r="K73" s="28" t="s">
        <v>163</v>
      </c>
      <c r="L73" s="29">
        <v>-566.22</v>
      </c>
      <c r="M73" s="30" t="s">
        <v>12</v>
      </c>
      <c r="N73" s="30" t="s">
        <v>160</v>
      </c>
      <c r="O73" s="31" t="s">
        <v>129</v>
      </c>
      <c r="P73" s="31" t="s">
        <v>82</v>
      </c>
      <c r="Q73" s="30" t="s">
        <v>10</v>
      </c>
      <c r="R73" s="30" t="s">
        <v>11</v>
      </c>
      <c r="S73" s="33" t="s">
        <v>131</v>
      </c>
    </row>
    <row r="74" spans="1:19" s="32" customFormat="1" ht="13">
      <c r="A74" s="159"/>
      <c r="B74" s="150">
        <v>186100</v>
      </c>
      <c r="C74" s="27">
        <v>8260110</v>
      </c>
      <c r="D74" s="27" t="s">
        <v>162</v>
      </c>
      <c r="E74" s="27">
        <v>6820000124</v>
      </c>
      <c r="F74" s="27" t="s">
        <v>128</v>
      </c>
      <c r="G74" s="27" t="s">
        <v>10</v>
      </c>
      <c r="H74" s="27">
        <v>140401680</v>
      </c>
      <c r="I74" s="27" t="s">
        <v>10</v>
      </c>
      <c r="J74" s="27" t="s">
        <v>11</v>
      </c>
      <c r="K74" s="28" t="s">
        <v>130</v>
      </c>
      <c r="L74" s="29">
        <v>-110.39</v>
      </c>
      <c r="M74" s="30" t="s">
        <v>12</v>
      </c>
      <c r="N74" s="30" t="s">
        <v>160</v>
      </c>
      <c r="O74" s="31" t="s">
        <v>129</v>
      </c>
      <c r="P74" s="31" t="s">
        <v>82</v>
      </c>
      <c r="Q74" s="30" t="s">
        <v>10</v>
      </c>
      <c r="R74" s="30" t="s">
        <v>11</v>
      </c>
      <c r="S74" s="33" t="s">
        <v>131</v>
      </c>
    </row>
    <row r="75" spans="1:19" s="32" customFormat="1" ht="13">
      <c r="A75" s="159"/>
      <c r="B75" s="150">
        <v>186100</v>
      </c>
      <c r="C75" s="27">
        <v>8260110</v>
      </c>
      <c r="D75" s="27" t="s">
        <v>162</v>
      </c>
      <c r="E75" s="27">
        <v>6820000124</v>
      </c>
      <c r="F75" s="27" t="s">
        <v>128</v>
      </c>
      <c r="G75" s="27" t="s">
        <v>10</v>
      </c>
      <c r="H75" s="27">
        <v>141210445</v>
      </c>
      <c r="I75" s="27" t="s">
        <v>10</v>
      </c>
      <c r="J75" s="27" t="s">
        <v>11</v>
      </c>
      <c r="K75" s="28" t="s">
        <v>164</v>
      </c>
      <c r="L75" s="29">
        <v>-207.05</v>
      </c>
      <c r="M75" s="30" t="s">
        <v>12</v>
      </c>
      <c r="N75" s="30" t="s">
        <v>160</v>
      </c>
      <c r="O75" s="31" t="s">
        <v>129</v>
      </c>
      <c r="P75" s="31" t="s">
        <v>82</v>
      </c>
      <c r="Q75" s="30" t="s">
        <v>10</v>
      </c>
      <c r="R75" s="30" t="s">
        <v>11</v>
      </c>
      <c r="S75" s="33" t="s">
        <v>134</v>
      </c>
    </row>
    <row r="76" spans="1:19" s="32" customFormat="1" ht="13">
      <c r="A76" s="159"/>
      <c r="B76" s="150">
        <v>186100</v>
      </c>
      <c r="C76" s="27">
        <v>8260110</v>
      </c>
      <c r="D76" s="27" t="s">
        <v>162</v>
      </c>
      <c r="E76" s="27">
        <v>6820000124</v>
      </c>
      <c r="F76" s="27" t="s">
        <v>128</v>
      </c>
      <c r="G76" s="27" t="s">
        <v>10</v>
      </c>
      <c r="H76" s="27">
        <v>141210992</v>
      </c>
      <c r="I76" s="27" t="s">
        <v>10</v>
      </c>
      <c r="J76" s="27" t="s">
        <v>11</v>
      </c>
      <c r="K76" s="28" t="s">
        <v>164</v>
      </c>
      <c r="L76" s="29">
        <v>-1025.8499999999999</v>
      </c>
      <c r="M76" s="30" t="s">
        <v>12</v>
      </c>
      <c r="N76" s="30" t="s">
        <v>160</v>
      </c>
      <c r="O76" s="31" t="s">
        <v>129</v>
      </c>
      <c r="P76" s="31" t="s">
        <v>82</v>
      </c>
      <c r="Q76" s="30" t="s">
        <v>10</v>
      </c>
      <c r="R76" s="30" t="s">
        <v>11</v>
      </c>
      <c r="S76" s="33" t="s">
        <v>134</v>
      </c>
    </row>
    <row r="77" spans="1:19" s="32" customFormat="1" ht="13">
      <c r="A77" s="159"/>
      <c r="B77" s="150">
        <v>186100</v>
      </c>
      <c r="C77" s="27">
        <v>8260110</v>
      </c>
      <c r="D77" s="27" t="s">
        <v>162</v>
      </c>
      <c r="E77" s="27">
        <v>6820000124</v>
      </c>
      <c r="F77" s="27" t="s">
        <v>128</v>
      </c>
      <c r="G77" s="27" t="s">
        <v>10</v>
      </c>
      <c r="H77" s="27">
        <v>141223522</v>
      </c>
      <c r="I77" s="27" t="s">
        <v>10</v>
      </c>
      <c r="J77" s="27" t="s">
        <v>11</v>
      </c>
      <c r="K77" s="28" t="s">
        <v>164</v>
      </c>
      <c r="L77" s="29">
        <v>-78.84</v>
      </c>
      <c r="M77" s="30" t="s">
        <v>12</v>
      </c>
      <c r="N77" s="30" t="s">
        <v>160</v>
      </c>
      <c r="O77" s="31" t="s">
        <v>129</v>
      </c>
      <c r="P77" s="31" t="s">
        <v>82</v>
      </c>
      <c r="Q77" s="30" t="s">
        <v>10</v>
      </c>
      <c r="R77" s="30" t="s">
        <v>11</v>
      </c>
      <c r="S77" s="33" t="s">
        <v>134</v>
      </c>
    </row>
    <row r="78" spans="1:19" s="32" customFormat="1" ht="13">
      <c r="A78" s="159"/>
      <c r="B78" s="150">
        <v>186176</v>
      </c>
      <c r="C78" s="27">
        <v>8260130</v>
      </c>
      <c r="D78" s="27" t="s">
        <v>158</v>
      </c>
      <c r="E78" s="27">
        <v>6820000096</v>
      </c>
      <c r="F78" s="27" t="s">
        <v>124</v>
      </c>
      <c r="G78" s="27" t="s">
        <v>10</v>
      </c>
      <c r="H78" s="27">
        <v>139108663</v>
      </c>
      <c r="I78" s="27" t="s">
        <v>10</v>
      </c>
      <c r="J78" s="27" t="s">
        <v>11</v>
      </c>
      <c r="K78" s="28" t="s">
        <v>164</v>
      </c>
      <c r="L78" s="29">
        <v>-144.78</v>
      </c>
      <c r="M78" s="30" t="s">
        <v>12</v>
      </c>
      <c r="N78" s="30" t="s">
        <v>160</v>
      </c>
      <c r="O78" s="31" t="s">
        <v>13</v>
      </c>
      <c r="P78" s="31" t="s">
        <v>82</v>
      </c>
      <c r="Q78" s="30" t="s">
        <v>10</v>
      </c>
      <c r="R78" s="30" t="s">
        <v>11</v>
      </c>
      <c r="S78" s="33" t="s">
        <v>134</v>
      </c>
    </row>
    <row r="79" spans="1:19" s="32" customFormat="1" ht="13">
      <c r="A79" s="159"/>
      <c r="B79" s="150">
        <v>186176</v>
      </c>
      <c r="C79" s="27">
        <v>8260130</v>
      </c>
      <c r="D79" s="27" t="s">
        <v>158</v>
      </c>
      <c r="E79" s="27">
        <v>6820000096</v>
      </c>
      <c r="F79" s="27" t="s">
        <v>124</v>
      </c>
      <c r="G79" s="27" t="s">
        <v>10</v>
      </c>
      <c r="H79" s="27">
        <v>139126193</v>
      </c>
      <c r="I79" s="27" t="s">
        <v>10</v>
      </c>
      <c r="J79" s="27" t="s">
        <v>11</v>
      </c>
      <c r="K79" s="28" t="s">
        <v>164</v>
      </c>
      <c r="L79" s="29">
        <v>-227.28</v>
      </c>
      <c r="M79" s="30" t="s">
        <v>12</v>
      </c>
      <c r="N79" s="30" t="s">
        <v>160</v>
      </c>
      <c r="O79" s="31" t="s">
        <v>13</v>
      </c>
      <c r="P79" s="31" t="s">
        <v>82</v>
      </c>
      <c r="Q79" s="30" t="s">
        <v>10</v>
      </c>
      <c r="R79" s="30" t="s">
        <v>11</v>
      </c>
      <c r="S79" s="33" t="s">
        <v>134</v>
      </c>
    </row>
    <row r="80" spans="1:19" s="32" customFormat="1" ht="13">
      <c r="A80" s="159"/>
      <c r="B80" s="150">
        <v>186176</v>
      </c>
      <c r="C80" s="27">
        <v>8260130</v>
      </c>
      <c r="D80" s="27" t="s">
        <v>158</v>
      </c>
      <c r="E80" s="27">
        <v>6820000096</v>
      </c>
      <c r="F80" s="27" t="s">
        <v>124</v>
      </c>
      <c r="G80" s="27" t="s">
        <v>10</v>
      </c>
      <c r="H80" s="27">
        <v>139129987</v>
      </c>
      <c r="I80" s="27" t="s">
        <v>10</v>
      </c>
      <c r="J80" s="27" t="s">
        <v>11</v>
      </c>
      <c r="K80" s="28" t="s">
        <v>164</v>
      </c>
      <c r="L80" s="29">
        <v>-37.880000000000003</v>
      </c>
      <c r="M80" s="30" t="s">
        <v>12</v>
      </c>
      <c r="N80" s="30" t="s">
        <v>160</v>
      </c>
      <c r="O80" s="31" t="s">
        <v>13</v>
      </c>
      <c r="P80" s="31" t="s">
        <v>82</v>
      </c>
      <c r="Q80" s="30" t="s">
        <v>10</v>
      </c>
      <c r="R80" s="30" t="s">
        <v>11</v>
      </c>
      <c r="S80" s="33" t="s">
        <v>134</v>
      </c>
    </row>
    <row r="81" spans="1:19" s="32" customFormat="1" ht="13">
      <c r="A81" s="159"/>
      <c r="B81" s="150">
        <v>186176</v>
      </c>
      <c r="C81" s="27">
        <v>8260130</v>
      </c>
      <c r="D81" s="27" t="s">
        <v>158</v>
      </c>
      <c r="E81" s="27">
        <v>6820000096</v>
      </c>
      <c r="F81" s="27" t="s">
        <v>124</v>
      </c>
      <c r="G81" s="27" t="s">
        <v>10</v>
      </c>
      <c r="H81" s="27">
        <v>139539050</v>
      </c>
      <c r="I81" s="27" t="s">
        <v>10</v>
      </c>
      <c r="J81" s="27" t="s">
        <v>11</v>
      </c>
      <c r="K81" s="28" t="s">
        <v>164</v>
      </c>
      <c r="L81" s="29">
        <v>-140.84</v>
      </c>
      <c r="M81" s="30" t="s">
        <v>12</v>
      </c>
      <c r="N81" s="30" t="s">
        <v>160</v>
      </c>
      <c r="O81" s="31" t="s">
        <v>13</v>
      </c>
      <c r="P81" s="31" t="s">
        <v>82</v>
      </c>
      <c r="Q81" s="30" t="s">
        <v>10</v>
      </c>
      <c r="R81" s="30" t="s">
        <v>11</v>
      </c>
      <c r="S81" s="33" t="s">
        <v>134</v>
      </c>
    </row>
    <row r="82" spans="1:19" s="32" customFormat="1" ht="13">
      <c r="A82" s="159"/>
      <c r="B82" s="150">
        <v>186176</v>
      </c>
      <c r="C82" s="27">
        <v>8260130</v>
      </c>
      <c r="D82" s="27" t="s">
        <v>158</v>
      </c>
      <c r="E82" s="27">
        <v>6820000096</v>
      </c>
      <c r="F82" s="27" t="s">
        <v>124</v>
      </c>
      <c r="G82" s="27" t="s">
        <v>10</v>
      </c>
      <c r="H82" s="27">
        <v>139539616</v>
      </c>
      <c r="I82" s="27" t="s">
        <v>10</v>
      </c>
      <c r="J82" s="27" t="s">
        <v>11</v>
      </c>
      <c r="K82" s="28" t="s">
        <v>164</v>
      </c>
      <c r="L82" s="29">
        <v>-265.16000000000003</v>
      </c>
      <c r="M82" s="30" t="s">
        <v>12</v>
      </c>
      <c r="N82" s="30" t="s">
        <v>160</v>
      </c>
      <c r="O82" s="31" t="s">
        <v>13</v>
      </c>
      <c r="P82" s="31" t="s">
        <v>82</v>
      </c>
      <c r="Q82" s="30" t="s">
        <v>10</v>
      </c>
      <c r="R82" s="30" t="s">
        <v>11</v>
      </c>
      <c r="S82" s="33" t="s">
        <v>134</v>
      </c>
    </row>
    <row r="83" spans="1:19" s="32" customFormat="1" ht="13">
      <c r="A83" s="159"/>
      <c r="B83" s="150">
        <v>186176</v>
      </c>
      <c r="C83" s="27">
        <v>8260130</v>
      </c>
      <c r="D83" s="27" t="s">
        <v>158</v>
      </c>
      <c r="E83" s="27">
        <v>6820000096</v>
      </c>
      <c r="F83" s="27" t="s">
        <v>124</v>
      </c>
      <c r="G83" s="27" t="s">
        <v>10</v>
      </c>
      <c r="H83" s="27">
        <v>139539842</v>
      </c>
      <c r="I83" s="27" t="s">
        <v>10</v>
      </c>
      <c r="J83" s="27" t="s">
        <v>11</v>
      </c>
      <c r="K83" s="28" t="s">
        <v>164</v>
      </c>
      <c r="L83" s="29">
        <v>-100.14</v>
      </c>
      <c r="M83" s="30" t="s">
        <v>12</v>
      </c>
      <c r="N83" s="30" t="s">
        <v>160</v>
      </c>
      <c r="O83" s="31" t="s">
        <v>13</v>
      </c>
      <c r="P83" s="31" t="s">
        <v>82</v>
      </c>
      <c r="Q83" s="30" t="s">
        <v>10</v>
      </c>
      <c r="R83" s="30" t="s">
        <v>11</v>
      </c>
      <c r="S83" s="33" t="s">
        <v>134</v>
      </c>
    </row>
    <row r="84" spans="1:19" s="32" customFormat="1" ht="13">
      <c r="A84" s="159"/>
      <c r="B84" s="150">
        <v>186176</v>
      </c>
      <c r="C84" s="27">
        <v>8260130</v>
      </c>
      <c r="D84" s="27" t="s">
        <v>158</v>
      </c>
      <c r="E84" s="27">
        <v>6820000096</v>
      </c>
      <c r="F84" s="27" t="s">
        <v>124</v>
      </c>
      <c r="G84" s="27" t="s">
        <v>10</v>
      </c>
      <c r="H84" s="27">
        <v>139540453</v>
      </c>
      <c r="I84" s="27" t="s">
        <v>10</v>
      </c>
      <c r="J84" s="27" t="s">
        <v>11</v>
      </c>
      <c r="K84" s="28" t="s">
        <v>164</v>
      </c>
      <c r="L84" s="29">
        <v>-227.28</v>
      </c>
      <c r="M84" s="30" t="s">
        <v>12</v>
      </c>
      <c r="N84" s="30" t="s">
        <v>160</v>
      </c>
      <c r="O84" s="31" t="s">
        <v>13</v>
      </c>
      <c r="P84" s="31" t="s">
        <v>82</v>
      </c>
      <c r="Q84" s="30" t="s">
        <v>10</v>
      </c>
      <c r="R84" s="30" t="s">
        <v>11</v>
      </c>
      <c r="S84" s="33" t="s">
        <v>134</v>
      </c>
    </row>
    <row r="85" spans="1:19" s="32" customFormat="1" ht="13">
      <c r="A85" s="159"/>
      <c r="B85" s="150">
        <v>186176</v>
      </c>
      <c r="C85" s="27">
        <v>8260130</v>
      </c>
      <c r="D85" s="27" t="s">
        <v>158</v>
      </c>
      <c r="E85" s="27">
        <v>6820000096</v>
      </c>
      <c r="F85" s="27" t="s">
        <v>124</v>
      </c>
      <c r="G85" s="27" t="s">
        <v>10</v>
      </c>
      <c r="H85" s="27">
        <v>139540759</v>
      </c>
      <c r="I85" s="27" t="s">
        <v>10</v>
      </c>
      <c r="J85" s="27" t="s">
        <v>11</v>
      </c>
      <c r="K85" s="28" t="s">
        <v>164</v>
      </c>
      <c r="L85" s="29">
        <v>-110.40</v>
      </c>
      <c r="M85" s="30" t="s">
        <v>12</v>
      </c>
      <c r="N85" s="30" t="s">
        <v>160</v>
      </c>
      <c r="O85" s="31" t="s">
        <v>13</v>
      </c>
      <c r="P85" s="31" t="s">
        <v>82</v>
      </c>
      <c r="Q85" s="30" t="s">
        <v>10</v>
      </c>
      <c r="R85" s="30" t="s">
        <v>11</v>
      </c>
      <c r="S85" s="33" t="s">
        <v>134</v>
      </c>
    </row>
    <row r="86" spans="1:19" s="32" customFormat="1" ht="13">
      <c r="A86" s="159"/>
      <c r="B86" s="150">
        <v>186176</v>
      </c>
      <c r="C86" s="27">
        <v>8260130</v>
      </c>
      <c r="D86" s="27" t="s">
        <v>158</v>
      </c>
      <c r="E86" s="27">
        <v>6820000096</v>
      </c>
      <c r="F86" s="27" t="s">
        <v>124</v>
      </c>
      <c r="G86" s="27" t="s">
        <v>10</v>
      </c>
      <c r="H86" s="27">
        <v>141180749</v>
      </c>
      <c r="I86" s="27" t="s">
        <v>10</v>
      </c>
      <c r="J86" s="27" t="s">
        <v>11</v>
      </c>
      <c r="K86" s="28" t="s">
        <v>164</v>
      </c>
      <c r="L86" s="29">
        <v>-105.81</v>
      </c>
      <c r="M86" s="30" t="s">
        <v>12</v>
      </c>
      <c r="N86" s="30" t="s">
        <v>160</v>
      </c>
      <c r="O86" s="31" t="s">
        <v>13</v>
      </c>
      <c r="P86" s="31" t="s">
        <v>82</v>
      </c>
      <c r="Q86" s="30" t="s">
        <v>10</v>
      </c>
      <c r="R86" s="30" t="s">
        <v>11</v>
      </c>
      <c r="S86" s="33" t="s">
        <v>134</v>
      </c>
    </row>
    <row r="87" spans="1:19" s="32" customFormat="1" ht="13">
      <c r="A87" s="159"/>
      <c r="B87" s="150">
        <v>186176</v>
      </c>
      <c r="C87" s="27">
        <v>8260130</v>
      </c>
      <c r="D87" s="27" t="s">
        <v>158</v>
      </c>
      <c r="E87" s="27">
        <v>6820000096</v>
      </c>
      <c r="F87" s="27" t="s">
        <v>124</v>
      </c>
      <c r="G87" s="27" t="s">
        <v>10</v>
      </c>
      <c r="H87" s="27">
        <v>141202666</v>
      </c>
      <c r="I87" s="27" t="s">
        <v>10</v>
      </c>
      <c r="J87" s="27" t="s">
        <v>11</v>
      </c>
      <c r="K87" s="28" t="s">
        <v>164</v>
      </c>
      <c r="L87" s="29">
        <v>-55.20</v>
      </c>
      <c r="M87" s="30" t="s">
        <v>12</v>
      </c>
      <c r="N87" s="30" t="s">
        <v>160</v>
      </c>
      <c r="O87" s="31" t="s">
        <v>13</v>
      </c>
      <c r="P87" s="31" t="s">
        <v>82</v>
      </c>
      <c r="Q87" s="30" t="s">
        <v>10</v>
      </c>
      <c r="R87" s="30" t="s">
        <v>11</v>
      </c>
      <c r="S87" s="33" t="s">
        <v>134</v>
      </c>
    </row>
    <row r="88" spans="1:19" s="32" customFormat="1" ht="13">
      <c r="A88" s="159"/>
      <c r="B88" s="150">
        <v>186176</v>
      </c>
      <c r="C88" s="27">
        <v>8260130</v>
      </c>
      <c r="D88" s="27" t="s">
        <v>158</v>
      </c>
      <c r="E88" s="27">
        <v>6820000096</v>
      </c>
      <c r="F88" s="27" t="s">
        <v>124</v>
      </c>
      <c r="G88" s="27" t="s">
        <v>10</v>
      </c>
      <c r="H88" s="27">
        <v>141207703</v>
      </c>
      <c r="I88" s="27" t="s">
        <v>10</v>
      </c>
      <c r="J88" s="27" t="s">
        <v>11</v>
      </c>
      <c r="K88" s="28" t="s">
        <v>164</v>
      </c>
      <c r="L88" s="29">
        <v>-60.36</v>
      </c>
      <c r="M88" s="30" t="s">
        <v>12</v>
      </c>
      <c r="N88" s="30" t="s">
        <v>160</v>
      </c>
      <c r="O88" s="31" t="s">
        <v>13</v>
      </c>
      <c r="P88" s="31" t="s">
        <v>82</v>
      </c>
      <c r="Q88" s="30" t="s">
        <v>10</v>
      </c>
      <c r="R88" s="30" t="s">
        <v>11</v>
      </c>
      <c r="S88" s="33" t="s">
        <v>134</v>
      </c>
    </row>
    <row r="89" spans="1:19" s="32" customFormat="1" ht="13">
      <c r="A89" s="159"/>
      <c r="B89" s="150">
        <v>186100</v>
      </c>
      <c r="C89" s="27">
        <v>8260130</v>
      </c>
      <c r="D89" s="27" t="s">
        <v>158</v>
      </c>
      <c r="E89" s="27">
        <v>6820000124</v>
      </c>
      <c r="F89" s="27" t="s">
        <v>128</v>
      </c>
      <c r="G89" s="27" t="s">
        <v>10</v>
      </c>
      <c r="H89" s="27">
        <v>141188473</v>
      </c>
      <c r="I89" s="27" t="s">
        <v>10</v>
      </c>
      <c r="J89" s="27" t="s">
        <v>11</v>
      </c>
      <c r="K89" s="28" t="s">
        <v>164</v>
      </c>
      <c r="L89" s="29">
        <v>-113.64</v>
      </c>
      <c r="M89" s="30" t="s">
        <v>12</v>
      </c>
      <c r="N89" s="30" t="s">
        <v>160</v>
      </c>
      <c r="O89" s="31" t="s">
        <v>129</v>
      </c>
      <c r="P89" s="31" t="s">
        <v>82</v>
      </c>
      <c r="Q89" s="30" t="s">
        <v>10</v>
      </c>
      <c r="R89" s="30" t="s">
        <v>11</v>
      </c>
      <c r="S89" s="33" t="s">
        <v>134</v>
      </c>
    </row>
    <row r="90" spans="1:19" s="32" customFormat="1" ht="13">
      <c r="A90" s="159"/>
      <c r="B90" s="150">
        <v>186100</v>
      </c>
      <c r="C90" s="27">
        <v>8260130</v>
      </c>
      <c r="D90" s="27" t="s">
        <v>158</v>
      </c>
      <c r="E90" s="27">
        <v>6820000124</v>
      </c>
      <c r="F90" s="27" t="s">
        <v>128</v>
      </c>
      <c r="G90" s="27" t="s">
        <v>10</v>
      </c>
      <c r="H90" s="27">
        <v>141202404</v>
      </c>
      <c r="I90" s="27" t="s">
        <v>10</v>
      </c>
      <c r="J90" s="27" t="s">
        <v>11</v>
      </c>
      <c r="K90" s="28" t="s">
        <v>164</v>
      </c>
      <c r="L90" s="29">
        <v>-77.88</v>
      </c>
      <c r="M90" s="30" t="s">
        <v>12</v>
      </c>
      <c r="N90" s="30" t="s">
        <v>160</v>
      </c>
      <c r="O90" s="31" t="s">
        <v>129</v>
      </c>
      <c r="P90" s="31" t="s">
        <v>82</v>
      </c>
      <c r="Q90" s="30" t="s">
        <v>10</v>
      </c>
      <c r="R90" s="30" t="s">
        <v>11</v>
      </c>
      <c r="S90" s="33" t="s">
        <v>134</v>
      </c>
    </row>
    <row r="91" spans="1:19" s="32" customFormat="1" ht="13">
      <c r="A91" s="159"/>
      <c r="B91" s="150">
        <v>186100</v>
      </c>
      <c r="C91" s="27">
        <v>8260130</v>
      </c>
      <c r="D91" s="27" t="s">
        <v>158</v>
      </c>
      <c r="E91" s="27">
        <v>6820000124</v>
      </c>
      <c r="F91" s="27" t="s">
        <v>128</v>
      </c>
      <c r="G91" s="27" t="s">
        <v>10</v>
      </c>
      <c r="H91" s="27">
        <v>141204532</v>
      </c>
      <c r="I91" s="27" t="s">
        <v>10</v>
      </c>
      <c r="J91" s="27" t="s">
        <v>11</v>
      </c>
      <c r="K91" s="28" t="s">
        <v>164</v>
      </c>
      <c r="L91" s="29">
        <v>-15</v>
      </c>
      <c r="M91" s="30" t="s">
        <v>12</v>
      </c>
      <c r="N91" s="30" t="s">
        <v>160</v>
      </c>
      <c r="O91" s="31" t="s">
        <v>129</v>
      </c>
      <c r="P91" s="31" t="s">
        <v>82</v>
      </c>
      <c r="Q91" s="30" t="s">
        <v>10</v>
      </c>
      <c r="R91" s="30" t="s">
        <v>11</v>
      </c>
      <c r="S91" s="33" t="s">
        <v>134</v>
      </c>
    </row>
    <row r="92" spans="1:19" s="32" customFormat="1" ht="13">
      <c r="A92" s="159"/>
      <c r="B92" s="150">
        <v>186100</v>
      </c>
      <c r="C92" s="27">
        <v>8260130</v>
      </c>
      <c r="D92" s="27" t="s">
        <v>158</v>
      </c>
      <c r="E92" s="27">
        <v>6820000124</v>
      </c>
      <c r="F92" s="27" t="s">
        <v>128</v>
      </c>
      <c r="G92" s="27" t="s">
        <v>10</v>
      </c>
      <c r="H92" s="27">
        <v>141209332</v>
      </c>
      <c r="I92" s="27" t="s">
        <v>10</v>
      </c>
      <c r="J92" s="27" t="s">
        <v>11</v>
      </c>
      <c r="K92" s="28" t="s">
        <v>164</v>
      </c>
      <c r="L92" s="29">
        <v>-113.64</v>
      </c>
      <c r="M92" s="30" t="s">
        <v>12</v>
      </c>
      <c r="N92" s="30" t="s">
        <v>160</v>
      </c>
      <c r="O92" s="31" t="s">
        <v>129</v>
      </c>
      <c r="P92" s="31" t="s">
        <v>82</v>
      </c>
      <c r="Q92" s="30" t="s">
        <v>10</v>
      </c>
      <c r="R92" s="30" t="s">
        <v>11</v>
      </c>
      <c r="S92" s="33" t="s">
        <v>134</v>
      </c>
    </row>
    <row r="93" spans="1:19" s="32" customFormat="1" ht="13">
      <c r="A93" s="159"/>
      <c r="B93" s="150">
        <v>186100</v>
      </c>
      <c r="C93" s="27">
        <v>8260130</v>
      </c>
      <c r="D93" s="27" t="s">
        <v>158</v>
      </c>
      <c r="E93" s="27">
        <v>6820000124</v>
      </c>
      <c r="F93" s="27" t="s">
        <v>128</v>
      </c>
      <c r="G93" s="27" t="s">
        <v>10</v>
      </c>
      <c r="H93" s="27">
        <v>141227927</v>
      </c>
      <c r="I93" s="27" t="s">
        <v>10</v>
      </c>
      <c r="J93" s="27" t="s">
        <v>11</v>
      </c>
      <c r="K93" s="28" t="s">
        <v>164</v>
      </c>
      <c r="L93" s="29">
        <v>-72.39</v>
      </c>
      <c r="M93" s="30" t="s">
        <v>12</v>
      </c>
      <c r="N93" s="30" t="s">
        <v>160</v>
      </c>
      <c r="O93" s="31" t="s">
        <v>129</v>
      </c>
      <c r="P93" s="31" t="s">
        <v>82</v>
      </c>
      <c r="Q93" s="30" t="s">
        <v>10</v>
      </c>
      <c r="R93" s="30" t="s">
        <v>11</v>
      </c>
      <c r="S93" s="33" t="s">
        <v>134</v>
      </c>
    </row>
    <row r="94" spans="1:19" s="32" customFormat="1" ht="13">
      <c r="A94" s="159"/>
      <c r="B94" s="150">
        <v>186176</v>
      </c>
      <c r="C94" s="27">
        <v>8260130</v>
      </c>
      <c r="D94" s="27" t="s">
        <v>158</v>
      </c>
      <c r="E94" s="27">
        <v>6820000096</v>
      </c>
      <c r="F94" s="27" t="s">
        <v>124</v>
      </c>
      <c r="G94" s="27" t="s">
        <v>10</v>
      </c>
      <c r="H94" s="27">
        <v>141443585</v>
      </c>
      <c r="I94" s="27" t="s">
        <v>10</v>
      </c>
      <c r="J94" s="27" t="s">
        <v>11</v>
      </c>
      <c r="K94" s="28" t="s">
        <v>165</v>
      </c>
      <c r="L94" s="29">
        <v>-16.69</v>
      </c>
      <c r="M94" s="30" t="s">
        <v>12</v>
      </c>
      <c r="N94" s="30" t="s">
        <v>160</v>
      </c>
      <c r="O94" s="31" t="s">
        <v>13</v>
      </c>
      <c r="P94" s="31" t="s">
        <v>82</v>
      </c>
      <c r="Q94" s="30" t="s">
        <v>10</v>
      </c>
      <c r="R94" s="30" t="s">
        <v>11</v>
      </c>
      <c r="S94" s="33" t="s">
        <v>134</v>
      </c>
    </row>
    <row r="95" spans="1:19" s="32" customFormat="1" ht="13">
      <c r="A95" s="159"/>
      <c r="B95" s="150">
        <v>186100</v>
      </c>
      <c r="C95" s="27">
        <v>8260130</v>
      </c>
      <c r="D95" s="27" t="s">
        <v>158</v>
      </c>
      <c r="E95" s="27">
        <v>6820000124</v>
      </c>
      <c r="F95" s="27" t="s">
        <v>128</v>
      </c>
      <c r="G95" s="27" t="s">
        <v>10</v>
      </c>
      <c r="H95" s="27">
        <v>141933585</v>
      </c>
      <c r="I95" s="27" t="s">
        <v>10</v>
      </c>
      <c r="J95" s="27" t="s">
        <v>11</v>
      </c>
      <c r="K95" s="28" t="s">
        <v>166</v>
      </c>
      <c r="L95" s="29">
        <v>-732.90</v>
      </c>
      <c r="M95" s="30" t="s">
        <v>12</v>
      </c>
      <c r="N95" s="30" t="s">
        <v>160</v>
      </c>
      <c r="O95" s="31" t="s">
        <v>129</v>
      </c>
      <c r="P95" s="31" t="s">
        <v>82</v>
      </c>
      <c r="Q95" s="30" t="s">
        <v>10</v>
      </c>
      <c r="R95" s="30" t="s">
        <v>11</v>
      </c>
      <c r="S95" s="33" t="s">
        <v>136</v>
      </c>
    </row>
    <row r="96" spans="1:19" s="32" customFormat="1" ht="13">
      <c r="A96" s="159"/>
      <c r="B96" s="150">
        <v>186176</v>
      </c>
      <c r="C96" s="27">
        <v>5270700</v>
      </c>
      <c r="D96" s="27" t="s">
        <v>167</v>
      </c>
      <c r="E96" s="27">
        <v>6820000096</v>
      </c>
      <c r="F96" s="27" t="s">
        <v>124</v>
      </c>
      <c r="G96" s="27" t="s">
        <v>10</v>
      </c>
      <c r="H96" s="27">
        <v>100022957</v>
      </c>
      <c r="I96" s="27" t="s">
        <v>10</v>
      </c>
      <c r="J96" s="27" t="s">
        <v>11</v>
      </c>
      <c r="K96" s="28" t="s">
        <v>168</v>
      </c>
      <c r="L96" s="29">
        <v>-23391.50</v>
      </c>
      <c r="M96" s="30" t="s">
        <v>12</v>
      </c>
      <c r="N96" s="30" t="s">
        <v>160</v>
      </c>
      <c r="O96" s="31" t="s">
        <v>13</v>
      </c>
      <c r="P96" s="31" t="s">
        <v>82</v>
      </c>
      <c r="Q96" s="30" t="s">
        <v>14</v>
      </c>
      <c r="R96" s="30" t="s">
        <v>15</v>
      </c>
      <c r="S96" s="33" t="s">
        <v>136</v>
      </c>
    </row>
    <row r="97" spans="1:19" s="32" customFormat="1" ht="13">
      <c r="A97" s="159"/>
      <c r="B97" s="150">
        <v>186176</v>
      </c>
      <c r="C97" s="27">
        <v>5270700</v>
      </c>
      <c r="D97" s="27" t="s">
        <v>167</v>
      </c>
      <c r="E97" s="27">
        <v>6820000099</v>
      </c>
      <c r="F97" s="27" t="s">
        <v>132</v>
      </c>
      <c r="G97" s="27" t="s">
        <v>10</v>
      </c>
      <c r="H97" s="27">
        <v>100022957</v>
      </c>
      <c r="I97" s="27" t="s">
        <v>10</v>
      </c>
      <c r="J97" s="27" t="s">
        <v>11</v>
      </c>
      <c r="K97" s="28" t="s">
        <v>168</v>
      </c>
      <c r="L97" s="29">
        <v>-381.56</v>
      </c>
      <c r="M97" s="30" t="s">
        <v>12</v>
      </c>
      <c r="N97" s="30" t="s">
        <v>160</v>
      </c>
      <c r="O97" s="31" t="s">
        <v>13</v>
      </c>
      <c r="P97" s="31" t="s">
        <v>82</v>
      </c>
      <c r="Q97" s="30" t="s">
        <v>14</v>
      </c>
      <c r="R97" s="30" t="s">
        <v>15</v>
      </c>
      <c r="S97" s="33" t="s">
        <v>136</v>
      </c>
    </row>
    <row r="98" spans="1:19" s="32" customFormat="1" ht="13">
      <c r="A98" s="159"/>
      <c r="B98" s="150">
        <v>186100</v>
      </c>
      <c r="C98" s="27">
        <v>5270700</v>
      </c>
      <c r="D98" s="27" t="s">
        <v>167</v>
      </c>
      <c r="E98" s="27">
        <v>6820000124</v>
      </c>
      <c r="F98" s="27" t="s">
        <v>128</v>
      </c>
      <c r="G98" s="27" t="s">
        <v>10</v>
      </c>
      <c r="H98" s="27">
        <v>100022957</v>
      </c>
      <c r="I98" s="27" t="s">
        <v>10</v>
      </c>
      <c r="J98" s="27" t="s">
        <v>11</v>
      </c>
      <c r="K98" s="28" t="s">
        <v>168</v>
      </c>
      <c r="L98" s="29">
        <v>-36249.01</v>
      </c>
      <c r="M98" s="30" t="s">
        <v>12</v>
      </c>
      <c r="N98" s="30" t="s">
        <v>160</v>
      </c>
      <c r="O98" s="31" t="s">
        <v>129</v>
      </c>
      <c r="P98" s="31" t="s">
        <v>82</v>
      </c>
      <c r="Q98" s="30" t="s">
        <v>14</v>
      </c>
      <c r="R98" s="30" t="s">
        <v>15</v>
      </c>
      <c r="S98" s="33" t="s">
        <v>136</v>
      </c>
    </row>
    <row r="99" spans="1:19" s="32" customFormat="1" ht="13">
      <c r="A99" s="159"/>
      <c r="B99" s="150">
        <v>186100</v>
      </c>
      <c r="C99" s="27">
        <v>8260110</v>
      </c>
      <c r="D99" s="27" t="s">
        <v>162</v>
      </c>
      <c r="E99" s="27">
        <v>6820000124</v>
      </c>
      <c r="F99" s="27" t="s">
        <v>128</v>
      </c>
      <c r="G99" s="27" t="s">
        <v>10</v>
      </c>
      <c r="H99" s="27">
        <v>143888331</v>
      </c>
      <c r="I99" s="27" t="s">
        <v>10</v>
      </c>
      <c r="J99" s="27" t="s">
        <v>11</v>
      </c>
      <c r="K99" s="28" t="s">
        <v>169</v>
      </c>
      <c r="L99" s="29">
        <v>-23.14</v>
      </c>
      <c r="M99" s="30" t="s">
        <v>12</v>
      </c>
      <c r="N99" s="30" t="s">
        <v>160</v>
      </c>
      <c r="O99" s="31" t="s">
        <v>129</v>
      </c>
      <c r="P99" s="31" t="s">
        <v>82</v>
      </c>
      <c r="Q99" s="30" t="s">
        <v>10</v>
      </c>
      <c r="R99" s="30" t="s">
        <v>11</v>
      </c>
      <c r="S99" s="33" t="s">
        <v>140</v>
      </c>
    </row>
    <row r="100" spans="1:19" s="32" customFormat="1" ht="13">
      <c r="A100" s="159"/>
      <c r="B100" s="150">
        <v>186100</v>
      </c>
      <c r="C100" s="27">
        <v>8260110</v>
      </c>
      <c r="D100" s="27" t="s">
        <v>162</v>
      </c>
      <c r="E100" s="27">
        <v>6820000124</v>
      </c>
      <c r="F100" s="27" t="s">
        <v>128</v>
      </c>
      <c r="G100" s="27" t="s">
        <v>10</v>
      </c>
      <c r="H100" s="27">
        <v>144074849</v>
      </c>
      <c r="I100" s="27" t="s">
        <v>10</v>
      </c>
      <c r="J100" s="27" t="s">
        <v>11</v>
      </c>
      <c r="K100" s="28" t="s">
        <v>170</v>
      </c>
      <c r="L100" s="29">
        <v>-157.38</v>
      </c>
      <c r="M100" s="30" t="s">
        <v>12</v>
      </c>
      <c r="N100" s="30" t="s">
        <v>160</v>
      </c>
      <c r="O100" s="31" t="s">
        <v>129</v>
      </c>
      <c r="P100" s="31" t="s">
        <v>82</v>
      </c>
      <c r="Q100" s="30" t="s">
        <v>10</v>
      </c>
      <c r="R100" s="30" t="s">
        <v>11</v>
      </c>
      <c r="S100" s="33" t="s">
        <v>140</v>
      </c>
    </row>
    <row r="101" spans="1:19" s="32" customFormat="1" ht="13">
      <c r="A101" s="159"/>
      <c r="B101" s="150">
        <v>186100</v>
      </c>
      <c r="C101" s="27">
        <v>8260110</v>
      </c>
      <c r="D101" s="27" t="s">
        <v>162</v>
      </c>
      <c r="E101" s="27">
        <v>6820000124</v>
      </c>
      <c r="F101" s="27" t="s">
        <v>128</v>
      </c>
      <c r="G101" s="27" t="s">
        <v>10</v>
      </c>
      <c r="H101" s="27">
        <v>147440325</v>
      </c>
      <c r="I101" s="27" t="s">
        <v>10</v>
      </c>
      <c r="J101" s="27" t="s">
        <v>11</v>
      </c>
      <c r="K101" s="28" t="s">
        <v>171</v>
      </c>
      <c r="L101" s="29">
        <v>-434.88</v>
      </c>
      <c r="M101" s="30" t="s">
        <v>12</v>
      </c>
      <c r="N101" s="30" t="s">
        <v>160</v>
      </c>
      <c r="O101" s="31" t="s">
        <v>129</v>
      </c>
      <c r="P101" s="31" t="s">
        <v>82</v>
      </c>
      <c r="Q101" s="30" t="s">
        <v>10</v>
      </c>
      <c r="R101" s="30" t="s">
        <v>11</v>
      </c>
      <c r="S101" s="33" t="s">
        <v>145</v>
      </c>
    </row>
    <row r="102" spans="1:19" s="32" customFormat="1" ht="13">
      <c r="A102" s="159"/>
      <c r="B102" s="150">
        <v>186176</v>
      </c>
      <c r="C102" s="27">
        <v>8260100</v>
      </c>
      <c r="D102" s="27" t="s">
        <v>172</v>
      </c>
      <c r="E102" s="27">
        <v>6820000096</v>
      </c>
      <c r="F102" s="27" t="s">
        <v>124</v>
      </c>
      <c r="G102" s="27" t="s">
        <v>10</v>
      </c>
      <c r="H102" s="27">
        <v>147855915</v>
      </c>
      <c r="I102" s="27" t="s">
        <v>10</v>
      </c>
      <c r="J102" s="27" t="s">
        <v>11</v>
      </c>
      <c r="K102" s="28" t="s">
        <v>156</v>
      </c>
      <c r="L102" s="29">
        <v>-3698</v>
      </c>
      <c r="M102" s="30" t="s">
        <v>12</v>
      </c>
      <c r="N102" s="30" t="s">
        <v>160</v>
      </c>
      <c r="O102" s="31" t="s">
        <v>13</v>
      </c>
      <c r="P102" s="31" t="s">
        <v>82</v>
      </c>
      <c r="Q102" s="30" t="s">
        <v>10</v>
      </c>
      <c r="R102" s="30" t="s">
        <v>11</v>
      </c>
      <c r="S102" s="33" t="s">
        <v>145</v>
      </c>
    </row>
    <row r="103" spans="1:19" s="32" customFormat="1" ht="13">
      <c r="A103" s="159"/>
      <c r="B103" s="150">
        <v>186176</v>
      </c>
      <c r="C103" s="27">
        <v>8260100</v>
      </c>
      <c r="D103" s="27" t="s">
        <v>172</v>
      </c>
      <c r="E103" s="27">
        <v>6820000096</v>
      </c>
      <c r="F103" s="27" t="s">
        <v>124</v>
      </c>
      <c r="G103" s="27" t="s">
        <v>10</v>
      </c>
      <c r="H103" s="27">
        <v>147855925</v>
      </c>
      <c r="I103" s="27" t="s">
        <v>10</v>
      </c>
      <c r="J103" s="27" t="s">
        <v>11</v>
      </c>
      <c r="K103" s="28" t="s">
        <v>156</v>
      </c>
      <c r="L103" s="29">
        <v>-560.28</v>
      </c>
      <c r="M103" s="30" t="s">
        <v>12</v>
      </c>
      <c r="N103" s="30" t="s">
        <v>160</v>
      </c>
      <c r="O103" s="31" t="s">
        <v>13</v>
      </c>
      <c r="P103" s="31" t="s">
        <v>82</v>
      </c>
      <c r="Q103" s="30" t="s">
        <v>10</v>
      </c>
      <c r="R103" s="30" t="s">
        <v>11</v>
      </c>
      <c r="S103" s="33" t="s">
        <v>145</v>
      </c>
    </row>
    <row r="104" spans="1:19" s="32" customFormat="1" ht="13">
      <c r="A104" s="159"/>
      <c r="B104" s="150">
        <v>186100</v>
      </c>
      <c r="C104" s="27">
        <v>8260110</v>
      </c>
      <c r="D104" s="27" t="s">
        <v>162</v>
      </c>
      <c r="E104" s="27">
        <v>6820000124</v>
      </c>
      <c r="F104" s="27" t="s">
        <v>128</v>
      </c>
      <c r="G104" s="27" t="s">
        <v>10</v>
      </c>
      <c r="H104" s="27">
        <v>147856192</v>
      </c>
      <c r="I104" s="27" t="s">
        <v>10</v>
      </c>
      <c r="J104" s="27" t="s">
        <v>11</v>
      </c>
      <c r="K104" s="28" t="s">
        <v>156</v>
      </c>
      <c r="L104" s="29">
        <v>-293.04000000000002</v>
      </c>
      <c r="M104" s="30" t="s">
        <v>12</v>
      </c>
      <c r="N104" s="30" t="s">
        <v>160</v>
      </c>
      <c r="O104" s="31" t="s">
        <v>129</v>
      </c>
      <c r="P104" s="31" t="s">
        <v>82</v>
      </c>
      <c r="Q104" s="30" t="s">
        <v>10</v>
      </c>
      <c r="R104" s="30" t="s">
        <v>11</v>
      </c>
      <c r="S104" s="33" t="s">
        <v>145</v>
      </c>
    </row>
    <row r="105" spans="1:19" s="32" customFormat="1" ht="13">
      <c r="A105" s="159"/>
      <c r="B105" s="150">
        <v>186100</v>
      </c>
      <c r="C105" s="27">
        <v>8260110</v>
      </c>
      <c r="D105" s="27" t="s">
        <v>162</v>
      </c>
      <c r="E105" s="27">
        <v>6820000124</v>
      </c>
      <c r="F105" s="27" t="s">
        <v>128</v>
      </c>
      <c r="G105" s="27" t="s">
        <v>10</v>
      </c>
      <c r="H105" s="27">
        <v>147856238</v>
      </c>
      <c r="I105" s="27" t="s">
        <v>10</v>
      </c>
      <c r="J105" s="27" t="s">
        <v>11</v>
      </c>
      <c r="K105" s="28" t="s">
        <v>156</v>
      </c>
      <c r="L105" s="29">
        <v>-36.630000000000003</v>
      </c>
      <c r="M105" s="30" t="s">
        <v>12</v>
      </c>
      <c r="N105" s="30" t="s">
        <v>160</v>
      </c>
      <c r="O105" s="31" t="s">
        <v>129</v>
      </c>
      <c r="P105" s="31" t="s">
        <v>82</v>
      </c>
      <c r="Q105" s="30" t="s">
        <v>10</v>
      </c>
      <c r="R105" s="30" t="s">
        <v>11</v>
      </c>
      <c r="S105" s="33" t="s">
        <v>145</v>
      </c>
    </row>
    <row r="106" spans="1:19" s="32" customFormat="1" ht="13">
      <c r="A106" s="159"/>
      <c r="B106" s="150">
        <v>186100</v>
      </c>
      <c r="C106" s="27">
        <v>8260110</v>
      </c>
      <c r="D106" s="27" t="s">
        <v>162</v>
      </c>
      <c r="E106" s="27">
        <v>6820000124</v>
      </c>
      <c r="F106" s="27" t="s">
        <v>128</v>
      </c>
      <c r="G106" s="27" t="s">
        <v>10</v>
      </c>
      <c r="H106" s="27">
        <v>147857177</v>
      </c>
      <c r="I106" s="27" t="s">
        <v>10</v>
      </c>
      <c r="J106" s="27" t="s">
        <v>11</v>
      </c>
      <c r="K106" s="28" t="s">
        <v>156</v>
      </c>
      <c r="L106" s="29">
        <v>-252.23</v>
      </c>
      <c r="M106" s="30" t="s">
        <v>12</v>
      </c>
      <c r="N106" s="30" t="s">
        <v>160</v>
      </c>
      <c r="O106" s="31" t="s">
        <v>129</v>
      </c>
      <c r="P106" s="31" t="s">
        <v>82</v>
      </c>
      <c r="Q106" s="30" t="s">
        <v>10</v>
      </c>
      <c r="R106" s="30" t="s">
        <v>11</v>
      </c>
      <c r="S106" s="33" t="s">
        <v>145</v>
      </c>
    </row>
    <row r="107" spans="1:19" s="32" customFormat="1" ht="13">
      <c r="A107" s="159"/>
      <c r="B107" s="150">
        <v>186100</v>
      </c>
      <c r="C107" s="27">
        <v>8260110</v>
      </c>
      <c r="D107" s="27" t="s">
        <v>162</v>
      </c>
      <c r="E107" s="27">
        <v>6820000124</v>
      </c>
      <c r="F107" s="27" t="s">
        <v>128</v>
      </c>
      <c r="G107" s="27" t="s">
        <v>10</v>
      </c>
      <c r="H107" s="27">
        <v>147857280</v>
      </c>
      <c r="I107" s="27" t="s">
        <v>10</v>
      </c>
      <c r="J107" s="27" t="s">
        <v>11</v>
      </c>
      <c r="K107" s="28" t="s">
        <v>156</v>
      </c>
      <c r="L107" s="29">
        <v>-23.14</v>
      </c>
      <c r="M107" s="30" t="s">
        <v>12</v>
      </c>
      <c r="N107" s="30" t="s">
        <v>160</v>
      </c>
      <c r="O107" s="31" t="s">
        <v>129</v>
      </c>
      <c r="P107" s="31" t="s">
        <v>82</v>
      </c>
      <c r="Q107" s="30" t="s">
        <v>10</v>
      </c>
      <c r="R107" s="30" t="s">
        <v>11</v>
      </c>
      <c r="S107" s="33" t="s">
        <v>145</v>
      </c>
    </row>
    <row r="108" spans="1:19" s="32" customFormat="1" ht="13">
      <c r="A108" s="159"/>
      <c r="B108" s="150">
        <v>186100</v>
      </c>
      <c r="C108" s="27">
        <v>8260110</v>
      </c>
      <c r="D108" s="27" t="s">
        <v>162</v>
      </c>
      <c r="E108" s="27">
        <v>6820000124</v>
      </c>
      <c r="F108" s="27" t="s">
        <v>128</v>
      </c>
      <c r="G108" s="27" t="s">
        <v>10</v>
      </c>
      <c r="H108" s="27">
        <v>147857486</v>
      </c>
      <c r="I108" s="27" t="s">
        <v>10</v>
      </c>
      <c r="J108" s="27" t="s">
        <v>11</v>
      </c>
      <c r="K108" s="28" t="s">
        <v>156</v>
      </c>
      <c r="L108" s="29">
        <v>-622.16999999999996</v>
      </c>
      <c r="M108" s="30" t="s">
        <v>12</v>
      </c>
      <c r="N108" s="30" t="s">
        <v>160</v>
      </c>
      <c r="O108" s="31" t="s">
        <v>129</v>
      </c>
      <c r="P108" s="31" t="s">
        <v>82</v>
      </c>
      <c r="Q108" s="30" t="s">
        <v>10</v>
      </c>
      <c r="R108" s="30" t="s">
        <v>11</v>
      </c>
      <c r="S108" s="33" t="s">
        <v>145</v>
      </c>
    </row>
    <row r="109" spans="1:19" s="32" customFormat="1" ht="13">
      <c r="A109" s="159"/>
      <c r="B109" s="150">
        <v>186100</v>
      </c>
      <c r="C109" s="27">
        <v>8260110</v>
      </c>
      <c r="D109" s="27" t="s">
        <v>162</v>
      </c>
      <c r="E109" s="27">
        <v>6820000124</v>
      </c>
      <c r="F109" s="27" t="s">
        <v>128</v>
      </c>
      <c r="G109" s="27" t="s">
        <v>10</v>
      </c>
      <c r="H109" s="27">
        <v>147858532</v>
      </c>
      <c r="I109" s="27" t="s">
        <v>10</v>
      </c>
      <c r="J109" s="27" t="s">
        <v>11</v>
      </c>
      <c r="K109" s="28" t="s">
        <v>156</v>
      </c>
      <c r="L109" s="29">
        <v>-555.45000000000005</v>
      </c>
      <c r="M109" s="30" t="s">
        <v>12</v>
      </c>
      <c r="N109" s="30" t="s">
        <v>160</v>
      </c>
      <c r="O109" s="31" t="s">
        <v>129</v>
      </c>
      <c r="P109" s="31" t="s">
        <v>82</v>
      </c>
      <c r="Q109" s="30" t="s">
        <v>10</v>
      </c>
      <c r="R109" s="30" t="s">
        <v>11</v>
      </c>
      <c r="S109" s="33" t="s">
        <v>145</v>
      </c>
    </row>
    <row r="110" spans="1:19" s="32" customFormat="1" ht="13">
      <c r="A110" s="159"/>
      <c r="B110" s="150">
        <v>186100</v>
      </c>
      <c r="C110" s="27">
        <v>8260110</v>
      </c>
      <c r="D110" s="27" t="s">
        <v>162</v>
      </c>
      <c r="E110" s="27">
        <v>6820000124</v>
      </c>
      <c r="F110" s="27" t="s">
        <v>128</v>
      </c>
      <c r="G110" s="27" t="s">
        <v>10</v>
      </c>
      <c r="H110" s="27">
        <v>147858564</v>
      </c>
      <c r="I110" s="27" t="s">
        <v>10</v>
      </c>
      <c r="J110" s="27" t="s">
        <v>11</v>
      </c>
      <c r="K110" s="28" t="s">
        <v>156</v>
      </c>
      <c r="L110" s="29">
        <v>-55.55</v>
      </c>
      <c r="M110" s="30" t="s">
        <v>12</v>
      </c>
      <c r="N110" s="30" t="s">
        <v>160</v>
      </c>
      <c r="O110" s="31" t="s">
        <v>129</v>
      </c>
      <c r="P110" s="31" t="s">
        <v>82</v>
      </c>
      <c r="Q110" s="30" t="s">
        <v>10</v>
      </c>
      <c r="R110" s="30" t="s">
        <v>11</v>
      </c>
      <c r="S110" s="33" t="s">
        <v>145</v>
      </c>
    </row>
    <row r="111" spans="1:19" s="32" customFormat="1" ht="13">
      <c r="A111" s="159"/>
      <c r="B111" s="150">
        <v>186100</v>
      </c>
      <c r="C111" s="27">
        <v>8260110</v>
      </c>
      <c r="D111" s="27" t="s">
        <v>162</v>
      </c>
      <c r="E111" s="27">
        <v>6820000124</v>
      </c>
      <c r="F111" s="27" t="s">
        <v>128</v>
      </c>
      <c r="G111" s="27" t="s">
        <v>10</v>
      </c>
      <c r="H111" s="27">
        <v>147858893</v>
      </c>
      <c r="I111" s="27" t="s">
        <v>10</v>
      </c>
      <c r="J111" s="27" t="s">
        <v>11</v>
      </c>
      <c r="K111" s="28" t="s">
        <v>156</v>
      </c>
      <c r="L111" s="29">
        <v>-679.04</v>
      </c>
      <c r="M111" s="30" t="s">
        <v>12</v>
      </c>
      <c r="N111" s="30" t="s">
        <v>160</v>
      </c>
      <c r="O111" s="31" t="s">
        <v>129</v>
      </c>
      <c r="P111" s="31" t="s">
        <v>82</v>
      </c>
      <c r="Q111" s="30" t="s">
        <v>10</v>
      </c>
      <c r="R111" s="30" t="s">
        <v>11</v>
      </c>
      <c r="S111" s="33" t="s">
        <v>145</v>
      </c>
    </row>
    <row r="112" spans="1:19" s="32" customFormat="1" ht="13">
      <c r="A112" s="159"/>
      <c r="B112" s="150">
        <v>186100</v>
      </c>
      <c r="C112" s="27">
        <v>8260110</v>
      </c>
      <c r="D112" s="27" t="s">
        <v>162</v>
      </c>
      <c r="E112" s="27">
        <v>6820000124</v>
      </c>
      <c r="F112" s="27" t="s">
        <v>128</v>
      </c>
      <c r="G112" s="27" t="s">
        <v>10</v>
      </c>
      <c r="H112" s="27">
        <v>147858969</v>
      </c>
      <c r="I112" s="27" t="s">
        <v>10</v>
      </c>
      <c r="J112" s="27" t="s">
        <v>11</v>
      </c>
      <c r="K112" s="28" t="s">
        <v>156</v>
      </c>
      <c r="L112" s="29">
        <v>-106.10</v>
      </c>
      <c r="M112" s="30" t="s">
        <v>12</v>
      </c>
      <c r="N112" s="30" t="s">
        <v>160</v>
      </c>
      <c r="O112" s="31" t="s">
        <v>129</v>
      </c>
      <c r="P112" s="31" t="s">
        <v>82</v>
      </c>
      <c r="Q112" s="30" t="s">
        <v>10</v>
      </c>
      <c r="R112" s="30" t="s">
        <v>11</v>
      </c>
      <c r="S112" s="33" t="s">
        <v>145</v>
      </c>
    </row>
    <row r="113" spans="1:19" s="32" customFormat="1" ht="13">
      <c r="A113" s="159"/>
      <c r="B113" s="150">
        <v>186100</v>
      </c>
      <c r="C113" s="27">
        <v>8260110</v>
      </c>
      <c r="D113" s="27" t="s">
        <v>162</v>
      </c>
      <c r="E113" s="27">
        <v>6820000124</v>
      </c>
      <c r="F113" s="27" t="s">
        <v>128</v>
      </c>
      <c r="G113" s="27" t="s">
        <v>10</v>
      </c>
      <c r="H113" s="27">
        <v>147859329</v>
      </c>
      <c r="I113" s="27" t="s">
        <v>10</v>
      </c>
      <c r="J113" s="27" t="s">
        <v>11</v>
      </c>
      <c r="K113" s="28" t="s">
        <v>156</v>
      </c>
      <c r="L113" s="29">
        <v>-383.57</v>
      </c>
      <c r="M113" s="30" t="s">
        <v>12</v>
      </c>
      <c r="N113" s="30" t="s">
        <v>160</v>
      </c>
      <c r="O113" s="31" t="s">
        <v>129</v>
      </c>
      <c r="P113" s="31" t="s">
        <v>82</v>
      </c>
      <c r="Q113" s="30" t="s">
        <v>10</v>
      </c>
      <c r="R113" s="30" t="s">
        <v>11</v>
      </c>
      <c r="S113" s="33" t="s">
        <v>145</v>
      </c>
    </row>
    <row r="114" spans="1:19" s="32" customFormat="1" ht="13">
      <c r="A114" s="159"/>
      <c r="B114" s="150">
        <v>186100</v>
      </c>
      <c r="C114" s="27">
        <v>8260110</v>
      </c>
      <c r="D114" s="27" t="s">
        <v>162</v>
      </c>
      <c r="E114" s="27">
        <v>6820000124</v>
      </c>
      <c r="F114" s="27" t="s">
        <v>128</v>
      </c>
      <c r="G114" s="27" t="s">
        <v>10</v>
      </c>
      <c r="H114" s="27">
        <v>147859373</v>
      </c>
      <c r="I114" s="27" t="s">
        <v>10</v>
      </c>
      <c r="J114" s="27" t="s">
        <v>11</v>
      </c>
      <c r="K114" s="28" t="s">
        <v>156</v>
      </c>
      <c r="L114" s="29">
        <v>-54.80</v>
      </c>
      <c r="M114" s="30" t="s">
        <v>12</v>
      </c>
      <c r="N114" s="30" t="s">
        <v>160</v>
      </c>
      <c r="O114" s="31" t="s">
        <v>129</v>
      </c>
      <c r="P114" s="31" t="s">
        <v>82</v>
      </c>
      <c r="Q114" s="30" t="s">
        <v>10</v>
      </c>
      <c r="R114" s="30" t="s">
        <v>11</v>
      </c>
      <c r="S114" s="33" t="s">
        <v>145</v>
      </c>
    </row>
    <row r="115" spans="1:19" s="32" customFormat="1" ht="13">
      <c r="A115" s="159"/>
      <c r="B115" s="150">
        <v>186100</v>
      </c>
      <c r="C115" s="27">
        <v>8260110</v>
      </c>
      <c r="D115" s="27" t="s">
        <v>162</v>
      </c>
      <c r="E115" s="27">
        <v>6820000124</v>
      </c>
      <c r="F115" s="27" t="s">
        <v>128</v>
      </c>
      <c r="G115" s="27" t="s">
        <v>10</v>
      </c>
      <c r="H115" s="27">
        <v>147859789</v>
      </c>
      <c r="I115" s="27" t="s">
        <v>10</v>
      </c>
      <c r="J115" s="27" t="s">
        <v>11</v>
      </c>
      <c r="K115" s="28" t="s">
        <v>156</v>
      </c>
      <c r="L115" s="29">
        <v>-100.50</v>
      </c>
      <c r="M115" s="30" t="s">
        <v>12</v>
      </c>
      <c r="N115" s="30" t="s">
        <v>160</v>
      </c>
      <c r="O115" s="31" t="s">
        <v>129</v>
      </c>
      <c r="P115" s="31" t="s">
        <v>82</v>
      </c>
      <c r="Q115" s="30" t="s">
        <v>10</v>
      </c>
      <c r="R115" s="30" t="s">
        <v>11</v>
      </c>
      <c r="S115" s="33" t="s">
        <v>145</v>
      </c>
    </row>
    <row r="116" spans="1:19" s="32" customFormat="1" ht="13">
      <c r="A116" s="159"/>
      <c r="B116" s="150">
        <v>186100</v>
      </c>
      <c r="C116" s="27">
        <v>8260110</v>
      </c>
      <c r="D116" s="27" t="s">
        <v>162</v>
      </c>
      <c r="E116" s="27">
        <v>6820000124</v>
      </c>
      <c r="F116" s="27" t="s">
        <v>128</v>
      </c>
      <c r="G116" s="27" t="s">
        <v>10</v>
      </c>
      <c r="H116" s="27">
        <v>147860029</v>
      </c>
      <c r="I116" s="27" t="s">
        <v>10</v>
      </c>
      <c r="J116" s="27" t="s">
        <v>11</v>
      </c>
      <c r="K116" s="28" t="s">
        <v>156</v>
      </c>
      <c r="L116" s="29">
        <v>-732.80</v>
      </c>
      <c r="M116" s="30" t="s">
        <v>12</v>
      </c>
      <c r="N116" s="30" t="s">
        <v>160</v>
      </c>
      <c r="O116" s="31" t="s">
        <v>129</v>
      </c>
      <c r="P116" s="31" t="s">
        <v>82</v>
      </c>
      <c r="Q116" s="30" t="s">
        <v>10</v>
      </c>
      <c r="R116" s="30" t="s">
        <v>11</v>
      </c>
      <c r="S116" s="33" t="s">
        <v>145</v>
      </c>
    </row>
    <row r="117" spans="1:19" s="32" customFormat="1" ht="13">
      <c r="A117" s="159"/>
      <c r="B117" s="150">
        <v>186100</v>
      </c>
      <c r="C117" s="27">
        <v>8260110</v>
      </c>
      <c r="D117" s="27" t="s">
        <v>162</v>
      </c>
      <c r="E117" s="27">
        <v>6820000124</v>
      </c>
      <c r="F117" s="27" t="s">
        <v>128</v>
      </c>
      <c r="G117" s="27" t="s">
        <v>10</v>
      </c>
      <c r="H117" s="27">
        <v>147860410</v>
      </c>
      <c r="I117" s="27" t="s">
        <v>10</v>
      </c>
      <c r="J117" s="27" t="s">
        <v>11</v>
      </c>
      <c r="K117" s="28" t="s">
        <v>156</v>
      </c>
      <c r="L117" s="29">
        <v>-618.77</v>
      </c>
      <c r="M117" s="30" t="s">
        <v>12</v>
      </c>
      <c r="N117" s="30" t="s">
        <v>160</v>
      </c>
      <c r="O117" s="31" t="s">
        <v>129</v>
      </c>
      <c r="P117" s="31" t="s">
        <v>82</v>
      </c>
      <c r="Q117" s="30" t="s">
        <v>10</v>
      </c>
      <c r="R117" s="30" t="s">
        <v>11</v>
      </c>
      <c r="S117" s="33" t="s">
        <v>145</v>
      </c>
    </row>
    <row r="118" spans="1:19" s="32" customFormat="1" ht="13">
      <c r="A118" s="159"/>
      <c r="B118" s="150">
        <v>186100</v>
      </c>
      <c r="C118" s="27">
        <v>8260110</v>
      </c>
      <c r="D118" s="27" t="s">
        <v>162</v>
      </c>
      <c r="E118" s="27">
        <v>6820000124</v>
      </c>
      <c r="F118" s="27" t="s">
        <v>128</v>
      </c>
      <c r="G118" s="27" t="s">
        <v>10</v>
      </c>
      <c r="H118" s="27">
        <v>147860552</v>
      </c>
      <c r="I118" s="27" t="s">
        <v>10</v>
      </c>
      <c r="J118" s="27" t="s">
        <v>11</v>
      </c>
      <c r="K118" s="28" t="s">
        <v>156</v>
      </c>
      <c r="L118" s="29">
        <v>-652.32000000000005</v>
      </c>
      <c r="M118" s="30" t="s">
        <v>12</v>
      </c>
      <c r="N118" s="30" t="s">
        <v>160</v>
      </c>
      <c r="O118" s="31" t="s">
        <v>129</v>
      </c>
      <c r="P118" s="31" t="s">
        <v>82</v>
      </c>
      <c r="Q118" s="30" t="s">
        <v>10</v>
      </c>
      <c r="R118" s="30" t="s">
        <v>11</v>
      </c>
      <c r="S118" s="33" t="s">
        <v>145</v>
      </c>
    </row>
    <row r="119" spans="1:19" s="32" customFormat="1" ht="13">
      <c r="A119" s="159"/>
      <c r="B119" s="150">
        <v>186100</v>
      </c>
      <c r="C119" s="27">
        <v>8260110</v>
      </c>
      <c r="D119" s="27" t="s">
        <v>162</v>
      </c>
      <c r="E119" s="27">
        <v>6820000124</v>
      </c>
      <c r="F119" s="27" t="s">
        <v>128</v>
      </c>
      <c r="G119" s="27" t="s">
        <v>10</v>
      </c>
      <c r="H119" s="27">
        <v>147860658</v>
      </c>
      <c r="I119" s="27" t="s">
        <v>10</v>
      </c>
      <c r="J119" s="27" t="s">
        <v>11</v>
      </c>
      <c r="K119" s="28" t="s">
        <v>156</v>
      </c>
      <c r="L119" s="29">
        <v>-1060.02</v>
      </c>
      <c r="M119" s="30" t="s">
        <v>12</v>
      </c>
      <c r="N119" s="30" t="s">
        <v>160</v>
      </c>
      <c r="O119" s="31" t="s">
        <v>129</v>
      </c>
      <c r="P119" s="31" t="s">
        <v>82</v>
      </c>
      <c r="Q119" s="30" t="s">
        <v>10</v>
      </c>
      <c r="R119" s="30" t="s">
        <v>11</v>
      </c>
      <c r="S119" s="33" t="s">
        <v>145</v>
      </c>
    </row>
    <row r="120" spans="1:19" s="32" customFormat="1" ht="13">
      <c r="A120" s="159"/>
      <c r="B120" s="150">
        <v>186176</v>
      </c>
      <c r="C120" s="27">
        <v>8260130</v>
      </c>
      <c r="D120" s="27" t="s">
        <v>158</v>
      </c>
      <c r="E120" s="27">
        <v>6820000096</v>
      </c>
      <c r="F120" s="27" t="s">
        <v>124</v>
      </c>
      <c r="G120" s="27" t="s">
        <v>10</v>
      </c>
      <c r="H120" s="27">
        <v>147855947</v>
      </c>
      <c r="I120" s="27" t="s">
        <v>10</v>
      </c>
      <c r="J120" s="27" t="s">
        <v>11</v>
      </c>
      <c r="K120" s="28" t="s">
        <v>156</v>
      </c>
      <c r="L120" s="29">
        <v>-60</v>
      </c>
      <c r="M120" s="30" t="s">
        <v>12</v>
      </c>
      <c r="N120" s="30" t="s">
        <v>160</v>
      </c>
      <c r="O120" s="31" t="s">
        <v>13</v>
      </c>
      <c r="P120" s="31" t="s">
        <v>82</v>
      </c>
      <c r="Q120" s="30" t="s">
        <v>10</v>
      </c>
      <c r="R120" s="30" t="s">
        <v>11</v>
      </c>
      <c r="S120" s="33" t="s">
        <v>145</v>
      </c>
    </row>
    <row r="121" spans="1:19" s="32" customFormat="1" ht="13">
      <c r="A121" s="159"/>
      <c r="B121" s="150">
        <v>186176</v>
      </c>
      <c r="C121" s="27">
        <v>8260130</v>
      </c>
      <c r="D121" s="27" t="s">
        <v>158</v>
      </c>
      <c r="E121" s="27">
        <v>6820000096</v>
      </c>
      <c r="F121" s="27" t="s">
        <v>124</v>
      </c>
      <c r="G121" s="27" t="s">
        <v>10</v>
      </c>
      <c r="H121" s="27">
        <v>147856513</v>
      </c>
      <c r="I121" s="27" t="s">
        <v>10</v>
      </c>
      <c r="J121" s="27" t="s">
        <v>11</v>
      </c>
      <c r="K121" s="28" t="s">
        <v>156</v>
      </c>
      <c r="L121" s="29">
        <v>-1364.22</v>
      </c>
      <c r="M121" s="30" t="s">
        <v>12</v>
      </c>
      <c r="N121" s="30" t="s">
        <v>160</v>
      </c>
      <c r="O121" s="31" t="s">
        <v>13</v>
      </c>
      <c r="P121" s="31" t="s">
        <v>82</v>
      </c>
      <c r="Q121" s="30" t="s">
        <v>10</v>
      </c>
      <c r="R121" s="30" t="s">
        <v>11</v>
      </c>
      <c r="S121" s="33" t="s">
        <v>145</v>
      </c>
    </row>
    <row r="122" spans="1:19" s="32" customFormat="1" ht="13">
      <c r="A122" s="159"/>
      <c r="B122" s="150">
        <v>186100</v>
      </c>
      <c r="C122" s="27">
        <v>8260130</v>
      </c>
      <c r="D122" s="27" t="s">
        <v>158</v>
      </c>
      <c r="E122" s="27">
        <v>6820000124</v>
      </c>
      <c r="F122" s="27" t="s">
        <v>128</v>
      </c>
      <c r="G122" s="27" t="s">
        <v>10</v>
      </c>
      <c r="H122" s="27">
        <v>147855979</v>
      </c>
      <c r="I122" s="27" t="s">
        <v>10</v>
      </c>
      <c r="J122" s="27" t="s">
        <v>11</v>
      </c>
      <c r="K122" s="28" t="s">
        <v>156</v>
      </c>
      <c r="L122" s="29">
        <v>-2619.94</v>
      </c>
      <c r="M122" s="30" t="s">
        <v>12</v>
      </c>
      <c r="N122" s="30" t="s">
        <v>160</v>
      </c>
      <c r="O122" s="31" t="s">
        <v>129</v>
      </c>
      <c r="P122" s="31" t="s">
        <v>82</v>
      </c>
      <c r="Q122" s="30" t="s">
        <v>10</v>
      </c>
      <c r="R122" s="30" t="s">
        <v>11</v>
      </c>
      <c r="S122" s="33" t="s">
        <v>145</v>
      </c>
    </row>
    <row r="123" spans="1:19" s="32" customFormat="1" ht="13">
      <c r="A123" s="159"/>
      <c r="B123" s="150">
        <v>186100</v>
      </c>
      <c r="C123" s="27">
        <v>8260130</v>
      </c>
      <c r="D123" s="27" t="s">
        <v>158</v>
      </c>
      <c r="E123" s="27">
        <v>6820000124</v>
      </c>
      <c r="F123" s="27" t="s">
        <v>128</v>
      </c>
      <c r="G123" s="27" t="s">
        <v>10</v>
      </c>
      <c r="H123" s="27">
        <v>147855993</v>
      </c>
      <c r="I123" s="27" t="s">
        <v>10</v>
      </c>
      <c r="J123" s="27" t="s">
        <v>11</v>
      </c>
      <c r="K123" s="28" t="s">
        <v>156</v>
      </c>
      <c r="L123" s="29">
        <v>-1133</v>
      </c>
      <c r="M123" s="30" t="s">
        <v>12</v>
      </c>
      <c r="N123" s="30" t="s">
        <v>160</v>
      </c>
      <c r="O123" s="31" t="s">
        <v>129</v>
      </c>
      <c r="P123" s="31" t="s">
        <v>82</v>
      </c>
      <c r="Q123" s="30" t="s">
        <v>10</v>
      </c>
      <c r="R123" s="30" t="s">
        <v>11</v>
      </c>
      <c r="S123" s="33" t="s">
        <v>145</v>
      </c>
    </row>
    <row r="124" spans="1:19" s="32" customFormat="1" ht="13">
      <c r="A124" s="159"/>
      <c r="B124" s="150">
        <v>186100</v>
      </c>
      <c r="C124" s="27">
        <v>8260130</v>
      </c>
      <c r="D124" s="27" t="s">
        <v>158</v>
      </c>
      <c r="E124" s="27">
        <v>6820000124</v>
      </c>
      <c r="F124" s="27" t="s">
        <v>128</v>
      </c>
      <c r="G124" s="27" t="s">
        <v>10</v>
      </c>
      <c r="H124" s="27">
        <v>147856037</v>
      </c>
      <c r="I124" s="27" t="s">
        <v>10</v>
      </c>
      <c r="J124" s="27" t="s">
        <v>11</v>
      </c>
      <c r="K124" s="28" t="s">
        <v>156</v>
      </c>
      <c r="L124" s="29">
        <v>-2484.62</v>
      </c>
      <c r="M124" s="30" t="s">
        <v>12</v>
      </c>
      <c r="N124" s="30" t="s">
        <v>160</v>
      </c>
      <c r="O124" s="31" t="s">
        <v>129</v>
      </c>
      <c r="P124" s="31" t="s">
        <v>82</v>
      </c>
      <c r="Q124" s="30" t="s">
        <v>10</v>
      </c>
      <c r="R124" s="30" t="s">
        <v>11</v>
      </c>
      <c r="S124" s="33" t="s">
        <v>145</v>
      </c>
    </row>
    <row r="125" spans="1:19" s="32" customFormat="1" ht="13">
      <c r="A125" s="159"/>
      <c r="B125" s="150">
        <v>186100</v>
      </c>
      <c r="C125" s="27">
        <v>8260130</v>
      </c>
      <c r="D125" s="27" t="s">
        <v>158</v>
      </c>
      <c r="E125" s="27">
        <v>6820000124</v>
      </c>
      <c r="F125" s="27" t="s">
        <v>128</v>
      </c>
      <c r="G125" s="27" t="s">
        <v>10</v>
      </c>
      <c r="H125" s="27">
        <v>147856077</v>
      </c>
      <c r="I125" s="27" t="s">
        <v>10</v>
      </c>
      <c r="J125" s="27" t="s">
        <v>11</v>
      </c>
      <c r="K125" s="28" t="s">
        <v>156</v>
      </c>
      <c r="L125" s="29">
        <v>-4511.7299999999996</v>
      </c>
      <c r="M125" s="30" t="s">
        <v>12</v>
      </c>
      <c r="N125" s="30" t="s">
        <v>160</v>
      </c>
      <c r="O125" s="31" t="s">
        <v>129</v>
      </c>
      <c r="P125" s="31" t="s">
        <v>82</v>
      </c>
      <c r="Q125" s="30" t="s">
        <v>10</v>
      </c>
      <c r="R125" s="30" t="s">
        <v>11</v>
      </c>
      <c r="S125" s="33" t="s">
        <v>145</v>
      </c>
    </row>
    <row r="126" spans="1:19" s="32" customFormat="1" ht="13">
      <c r="A126" s="159"/>
      <c r="B126" s="150">
        <v>186100</v>
      </c>
      <c r="C126" s="27">
        <v>8260130</v>
      </c>
      <c r="D126" s="27" t="s">
        <v>158</v>
      </c>
      <c r="E126" s="27">
        <v>6820000124</v>
      </c>
      <c r="F126" s="27" t="s">
        <v>128</v>
      </c>
      <c r="G126" s="27" t="s">
        <v>10</v>
      </c>
      <c r="H126" s="27">
        <v>147856757</v>
      </c>
      <c r="I126" s="27" t="s">
        <v>10</v>
      </c>
      <c r="J126" s="27" t="s">
        <v>11</v>
      </c>
      <c r="K126" s="28" t="s">
        <v>156</v>
      </c>
      <c r="L126" s="29">
        <v>-1722.16</v>
      </c>
      <c r="M126" s="30" t="s">
        <v>12</v>
      </c>
      <c r="N126" s="30" t="s">
        <v>160</v>
      </c>
      <c r="O126" s="31" t="s">
        <v>129</v>
      </c>
      <c r="P126" s="31" t="s">
        <v>82</v>
      </c>
      <c r="Q126" s="30" t="s">
        <v>10</v>
      </c>
      <c r="R126" s="30" t="s">
        <v>11</v>
      </c>
      <c r="S126" s="33" t="s">
        <v>145</v>
      </c>
    </row>
    <row r="127" spans="1:19" s="32" customFormat="1" ht="13">
      <c r="A127" s="159"/>
      <c r="B127" s="150">
        <v>186100</v>
      </c>
      <c r="C127" s="27">
        <v>8260130</v>
      </c>
      <c r="D127" s="27" t="s">
        <v>158</v>
      </c>
      <c r="E127" s="27">
        <v>6820000124</v>
      </c>
      <c r="F127" s="27" t="s">
        <v>128</v>
      </c>
      <c r="G127" s="27" t="s">
        <v>10</v>
      </c>
      <c r="H127" s="27">
        <v>147856901</v>
      </c>
      <c r="I127" s="27" t="s">
        <v>10</v>
      </c>
      <c r="J127" s="27" t="s">
        <v>11</v>
      </c>
      <c r="K127" s="28" t="s">
        <v>156</v>
      </c>
      <c r="L127" s="29">
        <v>-4169.4399999999996</v>
      </c>
      <c r="M127" s="30" t="s">
        <v>12</v>
      </c>
      <c r="N127" s="30" t="s">
        <v>160</v>
      </c>
      <c r="O127" s="31" t="s">
        <v>129</v>
      </c>
      <c r="P127" s="31" t="s">
        <v>82</v>
      </c>
      <c r="Q127" s="30" t="s">
        <v>10</v>
      </c>
      <c r="R127" s="30" t="s">
        <v>11</v>
      </c>
      <c r="S127" s="33" t="s">
        <v>145</v>
      </c>
    </row>
    <row r="128" spans="1:19" s="32" customFormat="1" ht="13">
      <c r="A128" s="159"/>
      <c r="B128" s="150">
        <v>186100</v>
      </c>
      <c r="C128" s="27">
        <v>8260130</v>
      </c>
      <c r="D128" s="27" t="s">
        <v>158</v>
      </c>
      <c r="E128" s="27">
        <v>6820000124</v>
      </c>
      <c r="F128" s="27" t="s">
        <v>128</v>
      </c>
      <c r="G128" s="27" t="s">
        <v>10</v>
      </c>
      <c r="H128" s="27">
        <v>147857053</v>
      </c>
      <c r="I128" s="27" t="s">
        <v>10</v>
      </c>
      <c r="J128" s="27" t="s">
        <v>11</v>
      </c>
      <c r="K128" s="28" t="s">
        <v>156</v>
      </c>
      <c r="L128" s="29">
        <v>-90.64</v>
      </c>
      <c r="M128" s="30" t="s">
        <v>12</v>
      </c>
      <c r="N128" s="30" t="s">
        <v>160</v>
      </c>
      <c r="O128" s="31" t="s">
        <v>129</v>
      </c>
      <c r="P128" s="31" t="s">
        <v>82</v>
      </c>
      <c r="Q128" s="30" t="s">
        <v>10</v>
      </c>
      <c r="R128" s="30" t="s">
        <v>11</v>
      </c>
      <c r="S128" s="33" t="s">
        <v>145</v>
      </c>
    </row>
    <row r="129" spans="1:19" s="32" customFormat="1" ht="13">
      <c r="A129" s="159"/>
      <c r="B129" s="150">
        <v>186100</v>
      </c>
      <c r="C129" s="27">
        <v>8260130</v>
      </c>
      <c r="D129" s="27" t="s">
        <v>158</v>
      </c>
      <c r="E129" s="27">
        <v>6820000124</v>
      </c>
      <c r="F129" s="27" t="s">
        <v>128</v>
      </c>
      <c r="G129" s="27" t="s">
        <v>10</v>
      </c>
      <c r="H129" s="27">
        <v>147857140</v>
      </c>
      <c r="I129" s="27" t="s">
        <v>10</v>
      </c>
      <c r="J129" s="27" t="s">
        <v>11</v>
      </c>
      <c r="K129" s="28" t="s">
        <v>156</v>
      </c>
      <c r="L129" s="29">
        <v>-1208</v>
      </c>
      <c r="M129" s="30" t="s">
        <v>12</v>
      </c>
      <c r="N129" s="30" t="s">
        <v>160</v>
      </c>
      <c r="O129" s="31" t="s">
        <v>129</v>
      </c>
      <c r="P129" s="31" t="s">
        <v>82</v>
      </c>
      <c r="Q129" s="30" t="s">
        <v>10</v>
      </c>
      <c r="R129" s="30" t="s">
        <v>11</v>
      </c>
      <c r="S129" s="33" t="s">
        <v>145</v>
      </c>
    </row>
    <row r="130" spans="1:19" s="32" customFormat="1" ht="13">
      <c r="A130" s="159"/>
      <c r="B130" s="150">
        <v>186100</v>
      </c>
      <c r="C130" s="27">
        <v>8260130</v>
      </c>
      <c r="D130" s="27" t="s">
        <v>158</v>
      </c>
      <c r="E130" s="27">
        <v>6820000124</v>
      </c>
      <c r="F130" s="27" t="s">
        <v>128</v>
      </c>
      <c r="G130" s="27" t="s">
        <v>10</v>
      </c>
      <c r="H130" s="27">
        <v>147857897</v>
      </c>
      <c r="I130" s="27" t="s">
        <v>10</v>
      </c>
      <c r="J130" s="27" t="s">
        <v>11</v>
      </c>
      <c r="K130" s="28" t="s">
        <v>156</v>
      </c>
      <c r="L130" s="29">
        <v>-1812.80</v>
      </c>
      <c r="M130" s="30" t="s">
        <v>12</v>
      </c>
      <c r="N130" s="30" t="s">
        <v>160</v>
      </c>
      <c r="O130" s="31" t="s">
        <v>129</v>
      </c>
      <c r="P130" s="31" t="s">
        <v>82</v>
      </c>
      <c r="Q130" s="30" t="s">
        <v>10</v>
      </c>
      <c r="R130" s="30" t="s">
        <v>11</v>
      </c>
      <c r="S130" s="33" t="s">
        <v>145</v>
      </c>
    </row>
    <row r="131" spans="1:19" s="32" customFormat="1" ht="13">
      <c r="A131" s="159"/>
      <c r="B131" s="150">
        <v>186100</v>
      </c>
      <c r="C131" s="27">
        <v>8260130</v>
      </c>
      <c r="D131" s="27" t="s">
        <v>158</v>
      </c>
      <c r="E131" s="27">
        <v>6820000124</v>
      </c>
      <c r="F131" s="27" t="s">
        <v>128</v>
      </c>
      <c r="G131" s="27" t="s">
        <v>10</v>
      </c>
      <c r="H131" s="27">
        <v>147858049</v>
      </c>
      <c r="I131" s="27" t="s">
        <v>10</v>
      </c>
      <c r="J131" s="27" t="s">
        <v>11</v>
      </c>
      <c r="K131" s="28" t="s">
        <v>156</v>
      </c>
      <c r="L131" s="29">
        <v>-3806.88</v>
      </c>
      <c r="M131" s="30" t="s">
        <v>12</v>
      </c>
      <c r="N131" s="30" t="s">
        <v>160</v>
      </c>
      <c r="O131" s="31" t="s">
        <v>129</v>
      </c>
      <c r="P131" s="31" t="s">
        <v>82</v>
      </c>
      <c r="Q131" s="30" t="s">
        <v>10</v>
      </c>
      <c r="R131" s="30" t="s">
        <v>11</v>
      </c>
      <c r="S131" s="33" t="s">
        <v>145</v>
      </c>
    </row>
    <row r="132" spans="1:19" s="32" customFormat="1" ht="13">
      <c r="A132" s="159"/>
      <c r="B132" s="150">
        <v>186100</v>
      </c>
      <c r="C132" s="27">
        <v>8260130</v>
      </c>
      <c r="D132" s="27" t="s">
        <v>158</v>
      </c>
      <c r="E132" s="27">
        <v>6820000124</v>
      </c>
      <c r="F132" s="27" t="s">
        <v>128</v>
      </c>
      <c r="G132" s="27" t="s">
        <v>10</v>
      </c>
      <c r="H132" s="27">
        <v>147858358</v>
      </c>
      <c r="I132" s="27" t="s">
        <v>10</v>
      </c>
      <c r="J132" s="27" t="s">
        <v>11</v>
      </c>
      <c r="K132" s="28" t="s">
        <v>156</v>
      </c>
      <c r="L132" s="29">
        <v>-1812.80</v>
      </c>
      <c r="M132" s="30" t="s">
        <v>12</v>
      </c>
      <c r="N132" s="30" t="s">
        <v>160</v>
      </c>
      <c r="O132" s="31" t="s">
        <v>129</v>
      </c>
      <c r="P132" s="31" t="s">
        <v>82</v>
      </c>
      <c r="Q132" s="30" t="s">
        <v>10</v>
      </c>
      <c r="R132" s="30" t="s">
        <v>11</v>
      </c>
      <c r="S132" s="33" t="s">
        <v>145</v>
      </c>
    </row>
    <row r="133" spans="1:19" s="32" customFormat="1" ht="13">
      <c r="A133" s="159"/>
      <c r="B133" s="150">
        <v>186100</v>
      </c>
      <c r="C133" s="27">
        <v>8260130</v>
      </c>
      <c r="D133" s="27" t="s">
        <v>158</v>
      </c>
      <c r="E133" s="27">
        <v>6820000124</v>
      </c>
      <c r="F133" s="27" t="s">
        <v>128</v>
      </c>
      <c r="G133" s="27" t="s">
        <v>10</v>
      </c>
      <c r="H133" s="27">
        <v>147858503</v>
      </c>
      <c r="I133" s="27" t="s">
        <v>10</v>
      </c>
      <c r="J133" s="27" t="s">
        <v>11</v>
      </c>
      <c r="K133" s="28" t="s">
        <v>156</v>
      </c>
      <c r="L133" s="29">
        <v>-2537.92</v>
      </c>
      <c r="M133" s="30" t="s">
        <v>12</v>
      </c>
      <c r="N133" s="30" t="s">
        <v>160</v>
      </c>
      <c r="O133" s="31" t="s">
        <v>129</v>
      </c>
      <c r="P133" s="31" t="s">
        <v>82</v>
      </c>
      <c r="Q133" s="30" t="s">
        <v>10</v>
      </c>
      <c r="R133" s="30" t="s">
        <v>11</v>
      </c>
      <c r="S133" s="33" t="s">
        <v>145</v>
      </c>
    </row>
    <row r="134" spans="1:19" s="32" customFormat="1" ht="13">
      <c r="A134" s="159"/>
      <c r="B134" s="150">
        <v>186100</v>
      </c>
      <c r="C134" s="27">
        <v>8260130</v>
      </c>
      <c r="D134" s="27" t="s">
        <v>158</v>
      </c>
      <c r="E134" s="27">
        <v>6820000124</v>
      </c>
      <c r="F134" s="27" t="s">
        <v>128</v>
      </c>
      <c r="G134" s="27" t="s">
        <v>10</v>
      </c>
      <c r="H134" s="27">
        <v>147859947</v>
      </c>
      <c r="I134" s="27" t="s">
        <v>10</v>
      </c>
      <c r="J134" s="27" t="s">
        <v>11</v>
      </c>
      <c r="K134" s="28" t="s">
        <v>156</v>
      </c>
      <c r="L134" s="29">
        <v>-1178.32</v>
      </c>
      <c r="M134" s="30" t="s">
        <v>12</v>
      </c>
      <c r="N134" s="30" t="s">
        <v>160</v>
      </c>
      <c r="O134" s="31" t="s">
        <v>129</v>
      </c>
      <c r="P134" s="31" t="s">
        <v>82</v>
      </c>
      <c r="Q134" s="30" t="s">
        <v>10</v>
      </c>
      <c r="R134" s="30" t="s">
        <v>11</v>
      </c>
      <c r="S134" s="33" t="s">
        <v>145</v>
      </c>
    </row>
    <row r="135" spans="1:19" s="32" customFormat="1" ht="13">
      <c r="A135" s="159"/>
      <c r="B135" s="150">
        <v>186100</v>
      </c>
      <c r="C135" s="27">
        <v>8260130</v>
      </c>
      <c r="D135" s="27" t="s">
        <v>158</v>
      </c>
      <c r="E135" s="27">
        <v>6820000124</v>
      </c>
      <c r="F135" s="27" t="s">
        <v>128</v>
      </c>
      <c r="G135" s="27" t="s">
        <v>10</v>
      </c>
      <c r="H135" s="27">
        <v>147859975</v>
      </c>
      <c r="I135" s="27" t="s">
        <v>10</v>
      </c>
      <c r="J135" s="27" t="s">
        <v>11</v>
      </c>
      <c r="K135" s="28" t="s">
        <v>156</v>
      </c>
      <c r="L135" s="29">
        <v>-1336.94</v>
      </c>
      <c r="M135" s="30" t="s">
        <v>12</v>
      </c>
      <c r="N135" s="30" t="s">
        <v>160</v>
      </c>
      <c r="O135" s="31" t="s">
        <v>129</v>
      </c>
      <c r="P135" s="31" t="s">
        <v>82</v>
      </c>
      <c r="Q135" s="30" t="s">
        <v>10</v>
      </c>
      <c r="R135" s="30" t="s">
        <v>11</v>
      </c>
      <c r="S135" s="33" t="s">
        <v>145</v>
      </c>
    </row>
    <row r="136" spans="1:19" s="32" customFormat="1" ht="13">
      <c r="A136" s="159"/>
      <c r="B136" s="150">
        <v>186100</v>
      </c>
      <c r="C136" s="27">
        <v>8260130</v>
      </c>
      <c r="D136" s="27" t="s">
        <v>158</v>
      </c>
      <c r="E136" s="27">
        <v>6820000124</v>
      </c>
      <c r="F136" s="27" t="s">
        <v>128</v>
      </c>
      <c r="G136" s="27" t="s">
        <v>10</v>
      </c>
      <c r="H136" s="27">
        <v>147860014</v>
      </c>
      <c r="I136" s="27" t="s">
        <v>10</v>
      </c>
      <c r="J136" s="27" t="s">
        <v>11</v>
      </c>
      <c r="K136" s="28" t="s">
        <v>156</v>
      </c>
      <c r="L136" s="29">
        <v>-60</v>
      </c>
      <c r="M136" s="30" t="s">
        <v>12</v>
      </c>
      <c r="N136" s="30" t="s">
        <v>160</v>
      </c>
      <c r="O136" s="31" t="s">
        <v>129</v>
      </c>
      <c r="P136" s="31" t="s">
        <v>82</v>
      </c>
      <c r="Q136" s="30" t="s">
        <v>10</v>
      </c>
      <c r="R136" s="30" t="s">
        <v>11</v>
      </c>
      <c r="S136" s="33" t="s">
        <v>145</v>
      </c>
    </row>
    <row r="137" spans="1:19" s="32" customFormat="1" ht="13">
      <c r="A137" s="159"/>
      <c r="B137" s="150">
        <v>186176</v>
      </c>
      <c r="C137" s="27">
        <v>8260170</v>
      </c>
      <c r="D137" s="27" t="s">
        <v>173</v>
      </c>
      <c r="E137" s="27">
        <v>6820000096</v>
      </c>
      <c r="F137" s="27" t="s">
        <v>124</v>
      </c>
      <c r="G137" s="27" t="s">
        <v>10</v>
      </c>
      <c r="H137" s="27">
        <v>147855947</v>
      </c>
      <c r="I137" s="27" t="s">
        <v>10</v>
      </c>
      <c r="J137" s="27" t="s">
        <v>11</v>
      </c>
      <c r="K137" s="28" t="s">
        <v>156</v>
      </c>
      <c r="L137" s="29">
        <v>-912.39</v>
      </c>
      <c r="M137" s="30" t="s">
        <v>12</v>
      </c>
      <c r="N137" s="30" t="s">
        <v>160</v>
      </c>
      <c r="O137" s="31" t="s">
        <v>13</v>
      </c>
      <c r="P137" s="31" t="s">
        <v>82</v>
      </c>
      <c r="Q137" s="30" t="s">
        <v>10</v>
      </c>
      <c r="R137" s="30" t="s">
        <v>11</v>
      </c>
      <c r="S137" s="33" t="s">
        <v>145</v>
      </c>
    </row>
    <row r="138" spans="1:19" s="32" customFormat="1" ht="13">
      <c r="A138" s="159"/>
      <c r="B138" s="150">
        <v>186100</v>
      </c>
      <c r="C138" s="27">
        <v>8260170</v>
      </c>
      <c r="D138" s="27" t="s">
        <v>173</v>
      </c>
      <c r="E138" s="27">
        <v>6820000124</v>
      </c>
      <c r="F138" s="27" t="s">
        <v>128</v>
      </c>
      <c r="G138" s="27" t="s">
        <v>10</v>
      </c>
      <c r="H138" s="27">
        <v>147856037</v>
      </c>
      <c r="I138" s="27" t="s">
        <v>10</v>
      </c>
      <c r="J138" s="27" t="s">
        <v>11</v>
      </c>
      <c r="K138" s="28" t="s">
        <v>156</v>
      </c>
      <c r="L138" s="29">
        <v>-1087.68</v>
      </c>
      <c r="M138" s="30" t="s">
        <v>12</v>
      </c>
      <c r="N138" s="30" t="s">
        <v>160</v>
      </c>
      <c r="O138" s="31" t="s">
        <v>129</v>
      </c>
      <c r="P138" s="31" t="s">
        <v>82</v>
      </c>
      <c r="Q138" s="30" t="s">
        <v>10</v>
      </c>
      <c r="R138" s="30" t="s">
        <v>11</v>
      </c>
      <c r="S138" s="33" t="s">
        <v>145</v>
      </c>
    </row>
    <row r="139" spans="1:19" s="32" customFormat="1" ht="13">
      <c r="A139" s="159"/>
      <c r="B139" s="150">
        <v>186100</v>
      </c>
      <c r="C139" s="27">
        <v>8260170</v>
      </c>
      <c r="D139" s="27" t="s">
        <v>173</v>
      </c>
      <c r="E139" s="27">
        <v>6820000124</v>
      </c>
      <c r="F139" s="27" t="s">
        <v>128</v>
      </c>
      <c r="G139" s="27" t="s">
        <v>10</v>
      </c>
      <c r="H139" s="27">
        <v>147856045</v>
      </c>
      <c r="I139" s="27" t="s">
        <v>10</v>
      </c>
      <c r="J139" s="27" t="s">
        <v>11</v>
      </c>
      <c r="K139" s="28" t="s">
        <v>156</v>
      </c>
      <c r="L139" s="29">
        <v>-75.739999999999995</v>
      </c>
      <c r="M139" s="30" t="s">
        <v>12</v>
      </c>
      <c r="N139" s="30" t="s">
        <v>160</v>
      </c>
      <c r="O139" s="31" t="s">
        <v>129</v>
      </c>
      <c r="P139" s="31" t="s">
        <v>82</v>
      </c>
      <c r="Q139" s="30" t="s">
        <v>10</v>
      </c>
      <c r="R139" s="30" t="s">
        <v>11</v>
      </c>
      <c r="S139" s="33" t="s">
        <v>145</v>
      </c>
    </row>
    <row r="140" spans="1:19" s="32" customFormat="1" ht="13">
      <c r="A140" s="159"/>
      <c r="B140" s="150">
        <v>186100</v>
      </c>
      <c r="C140" s="27">
        <v>8260170</v>
      </c>
      <c r="D140" s="27" t="s">
        <v>173</v>
      </c>
      <c r="E140" s="27">
        <v>6820000124</v>
      </c>
      <c r="F140" s="27" t="s">
        <v>128</v>
      </c>
      <c r="G140" s="27" t="s">
        <v>10</v>
      </c>
      <c r="H140" s="27">
        <v>147857053</v>
      </c>
      <c r="I140" s="27" t="s">
        <v>10</v>
      </c>
      <c r="J140" s="27" t="s">
        <v>11</v>
      </c>
      <c r="K140" s="28" t="s">
        <v>156</v>
      </c>
      <c r="L140" s="29">
        <v>-1042.3599999999999</v>
      </c>
      <c r="M140" s="30" t="s">
        <v>12</v>
      </c>
      <c r="N140" s="30" t="s">
        <v>160</v>
      </c>
      <c r="O140" s="31" t="s">
        <v>129</v>
      </c>
      <c r="P140" s="31" t="s">
        <v>82</v>
      </c>
      <c r="Q140" s="30" t="s">
        <v>10</v>
      </c>
      <c r="R140" s="30" t="s">
        <v>11</v>
      </c>
      <c r="S140" s="33" t="s">
        <v>145</v>
      </c>
    </row>
    <row r="141" spans="1:19" s="32" customFormat="1" ht="13">
      <c r="A141" s="159"/>
      <c r="B141" s="150">
        <v>186100</v>
      </c>
      <c r="C141" s="27">
        <v>8260170</v>
      </c>
      <c r="D141" s="27" t="s">
        <v>173</v>
      </c>
      <c r="E141" s="27">
        <v>6820000124</v>
      </c>
      <c r="F141" s="27" t="s">
        <v>128</v>
      </c>
      <c r="G141" s="27" t="s">
        <v>10</v>
      </c>
      <c r="H141" s="27">
        <v>147857389</v>
      </c>
      <c r="I141" s="27" t="s">
        <v>10</v>
      </c>
      <c r="J141" s="27" t="s">
        <v>11</v>
      </c>
      <c r="K141" s="28" t="s">
        <v>156</v>
      </c>
      <c r="L141" s="29">
        <v>-586.32000000000005</v>
      </c>
      <c r="M141" s="30" t="s">
        <v>12</v>
      </c>
      <c r="N141" s="30" t="s">
        <v>160</v>
      </c>
      <c r="O141" s="31" t="s">
        <v>129</v>
      </c>
      <c r="P141" s="31" t="s">
        <v>82</v>
      </c>
      <c r="Q141" s="30" t="s">
        <v>10</v>
      </c>
      <c r="R141" s="30" t="s">
        <v>11</v>
      </c>
      <c r="S141" s="33" t="s">
        <v>145</v>
      </c>
    </row>
    <row r="142" spans="1:19" s="32" customFormat="1" ht="13">
      <c r="A142" s="159"/>
      <c r="B142" s="150">
        <v>186100</v>
      </c>
      <c r="C142" s="27">
        <v>8260170</v>
      </c>
      <c r="D142" s="27" t="s">
        <v>173</v>
      </c>
      <c r="E142" s="27">
        <v>6820000124</v>
      </c>
      <c r="F142" s="27" t="s">
        <v>128</v>
      </c>
      <c r="G142" s="27" t="s">
        <v>10</v>
      </c>
      <c r="H142" s="27">
        <v>147858049</v>
      </c>
      <c r="I142" s="27" t="s">
        <v>10</v>
      </c>
      <c r="J142" s="27" t="s">
        <v>11</v>
      </c>
      <c r="K142" s="28" t="s">
        <v>156</v>
      </c>
      <c r="L142" s="29">
        <v>-1903.44</v>
      </c>
      <c r="M142" s="30" t="s">
        <v>12</v>
      </c>
      <c r="N142" s="30" t="s">
        <v>160</v>
      </c>
      <c r="O142" s="31" t="s">
        <v>129</v>
      </c>
      <c r="P142" s="31" t="s">
        <v>82</v>
      </c>
      <c r="Q142" s="30" t="s">
        <v>10</v>
      </c>
      <c r="R142" s="30" t="s">
        <v>11</v>
      </c>
      <c r="S142" s="33" t="s">
        <v>145</v>
      </c>
    </row>
    <row r="143" spans="1:19" s="32" customFormat="1" ht="13">
      <c r="A143" s="159"/>
      <c r="B143" s="150">
        <v>186100</v>
      </c>
      <c r="C143" s="27">
        <v>8260170</v>
      </c>
      <c r="D143" s="27" t="s">
        <v>173</v>
      </c>
      <c r="E143" s="27">
        <v>6820000124</v>
      </c>
      <c r="F143" s="27" t="s">
        <v>128</v>
      </c>
      <c r="G143" s="27" t="s">
        <v>10</v>
      </c>
      <c r="H143" s="27">
        <v>147858257</v>
      </c>
      <c r="I143" s="27" t="s">
        <v>10</v>
      </c>
      <c r="J143" s="27" t="s">
        <v>11</v>
      </c>
      <c r="K143" s="28" t="s">
        <v>156</v>
      </c>
      <c r="L143" s="29">
        <v>-2084.7199999999998</v>
      </c>
      <c r="M143" s="30" t="s">
        <v>12</v>
      </c>
      <c r="N143" s="30" t="s">
        <v>160</v>
      </c>
      <c r="O143" s="31" t="s">
        <v>129</v>
      </c>
      <c r="P143" s="31" t="s">
        <v>82</v>
      </c>
      <c r="Q143" s="30" t="s">
        <v>10</v>
      </c>
      <c r="R143" s="30" t="s">
        <v>11</v>
      </c>
      <c r="S143" s="33" t="s">
        <v>145</v>
      </c>
    </row>
    <row r="144" spans="1:19" s="32" customFormat="1" ht="13">
      <c r="A144" s="159"/>
      <c r="B144" s="150">
        <v>186100</v>
      </c>
      <c r="C144" s="27">
        <v>8260170</v>
      </c>
      <c r="D144" s="27" t="s">
        <v>173</v>
      </c>
      <c r="E144" s="27">
        <v>6820000124</v>
      </c>
      <c r="F144" s="27" t="s">
        <v>128</v>
      </c>
      <c r="G144" s="27" t="s">
        <v>10</v>
      </c>
      <c r="H144" s="27">
        <v>147859712</v>
      </c>
      <c r="I144" s="27" t="s">
        <v>10</v>
      </c>
      <c r="J144" s="27" t="s">
        <v>11</v>
      </c>
      <c r="K144" s="28" t="s">
        <v>156</v>
      </c>
      <c r="L144" s="29">
        <v>-732.90</v>
      </c>
      <c r="M144" s="30" t="s">
        <v>12</v>
      </c>
      <c r="N144" s="30" t="s">
        <v>160</v>
      </c>
      <c r="O144" s="31" t="s">
        <v>129</v>
      </c>
      <c r="P144" s="31" t="s">
        <v>82</v>
      </c>
      <c r="Q144" s="30" t="s">
        <v>10</v>
      </c>
      <c r="R144" s="30" t="s">
        <v>11</v>
      </c>
      <c r="S144" s="33" t="s">
        <v>145</v>
      </c>
    </row>
    <row r="145" spans="1:19" s="32" customFormat="1" ht="13">
      <c r="A145" s="159"/>
      <c r="B145" s="150">
        <v>186100</v>
      </c>
      <c r="C145" s="27">
        <v>8260170</v>
      </c>
      <c r="D145" s="27" t="s">
        <v>173</v>
      </c>
      <c r="E145" s="27">
        <v>6820000124</v>
      </c>
      <c r="F145" s="27" t="s">
        <v>128</v>
      </c>
      <c r="G145" s="27" t="s">
        <v>10</v>
      </c>
      <c r="H145" s="27">
        <v>147859994</v>
      </c>
      <c r="I145" s="27" t="s">
        <v>10</v>
      </c>
      <c r="J145" s="27" t="s">
        <v>11</v>
      </c>
      <c r="K145" s="28" t="s">
        <v>156</v>
      </c>
      <c r="L145" s="29">
        <v>-1110.3399999999999</v>
      </c>
      <c r="M145" s="30" t="s">
        <v>12</v>
      </c>
      <c r="N145" s="30" t="s">
        <v>160</v>
      </c>
      <c r="O145" s="31" t="s">
        <v>129</v>
      </c>
      <c r="P145" s="31" t="s">
        <v>82</v>
      </c>
      <c r="Q145" s="30" t="s">
        <v>10</v>
      </c>
      <c r="R145" s="30" t="s">
        <v>11</v>
      </c>
      <c r="S145" s="33" t="s">
        <v>145</v>
      </c>
    </row>
    <row r="146" spans="1:19" s="32" customFormat="1" ht="13">
      <c r="A146" s="159"/>
      <c r="B146" s="150">
        <v>186100</v>
      </c>
      <c r="C146" s="27">
        <v>8260170</v>
      </c>
      <c r="D146" s="27" t="s">
        <v>173</v>
      </c>
      <c r="E146" s="27">
        <v>6820000124</v>
      </c>
      <c r="F146" s="27" t="s">
        <v>128</v>
      </c>
      <c r="G146" s="27" t="s">
        <v>10</v>
      </c>
      <c r="H146" s="27">
        <v>147860002</v>
      </c>
      <c r="I146" s="27" t="s">
        <v>10</v>
      </c>
      <c r="J146" s="27" t="s">
        <v>11</v>
      </c>
      <c r="K146" s="28" t="s">
        <v>156</v>
      </c>
      <c r="L146" s="29">
        <v>-1133</v>
      </c>
      <c r="M146" s="30" t="s">
        <v>12</v>
      </c>
      <c r="N146" s="30" t="s">
        <v>160</v>
      </c>
      <c r="O146" s="31" t="s">
        <v>129</v>
      </c>
      <c r="P146" s="31" t="s">
        <v>82</v>
      </c>
      <c r="Q146" s="30" t="s">
        <v>10</v>
      </c>
      <c r="R146" s="30" t="s">
        <v>11</v>
      </c>
      <c r="S146" s="33" t="s">
        <v>145</v>
      </c>
    </row>
    <row r="147" spans="1:19" s="32" customFormat="1" ht="13">
      <c r="A147" s="159"/>
      <c r="B147" s="150">
        <v>186100</v>
      </c>
      <c r="C147" s="27">
        <v>8260170</v>
      </c>
      <c r="D147" s="27" t="s">
        <v>173</v>
      </c>
      <c r="E147" s="27">
        <v>6820000124</v>
      </c>
      <c r="F147" s="27" t="s">
        <v>128</v>
      </c>
      <c r="G147" s="27" t="s">
        <v>10</v>
      </c>
      <c r="H147" s="27">
        <v>147860014</v>
      </c>
      <c r="I147" s="27" t="s">
        <v>10</v>
      </c>
      <c r="J147" s="27" t="s">
        <v>11</v>
      </c>
      <c r="K147" s="28" t="s">
        <v>156</v>
      </c>
      <c r="L147" s="29">
        <v>-1133</v>
      </c>
      <c r="M147" s="30" t="s">
        <v>12</v>
      </c>
      <c r="N147" s="30" t="s">
        <v>160</v>
      </c>
      <c r="O147" s="31" t="s">
        <v>129</v>
      </c>
      <c r="P147" s="31" t="s">
        <v>82</v>
      </c>
      <c r="Q147" s="30" t="s">
        <v>10</v>
      </c>
      <c r="R147" s="30" t="s">
        <v>11</v>
      </c>
      <c r="S147" s="33" t="s">
        <v>145</v>
      </c>
    </row>
    <row r="148" spans="1:19" s="32" customFormat="1" ht="13">
      <c r="A148" s="159"/>
      <c r="B148" s="150">
        <v>186176</v>
      </c>
      <c r="C148" s="27">
        <v>8260100</v>
      </c>
      <c r="D148" s="27" t="s">
        <v>172</v>
      </c>
      <c r="E148" s="27">
        <v>6820000096</v>
      </c>
      <c r="F148" s="27" t="s">
        <v>124</v>
      </c>
      <c r="G148" s="27" t="s">
        <v>10</v>
      </c>
      <c r="H148" s="27">
        <v>147929360</v>
      </c>
      <c r="I148" s="27" t="s">
        <v>10</v>
      </c>
      <c r="J148" s="27" t="s">
        <v>11</v>
      </c>
      <c r="K148" s="28" t="s">
        <v>144</v>
      </c>
      <c r="L148" s="29">
        <v>-675.20</v>
      </c>
      <c r="M148" s="30" t="s">
        <v>12</v>
      </c>
      <c r="N148" s="30" t="s">
        <v>160</v>
      </c>
      <c r="O148" s="31" t="s">
        <v>13</v>
      </c>
      <c r="P148" s="31" t="s">
        <v>82</v>
      </c>
      <c r="Q148" s="30" t="s">
        <v>10</v>
      </c>
      <c r="R148" s="30" t="s">
        <v>11</v>
      </c>
      <c r="S148" s="33" t="s">
        <v>145</v>
      </c>
    </row>
    <row r="149" spans="1:19" s="32" customFormat="1" ht="13">
      <c r="A149" s="159"/>
      <c r="B149" s="150">
        <v>186176</v>
      </c>
      <c r="C149" s="27">
        <v>8260100</v>
      </c>
      <c r="D149" s="27" t="s">
        <v>172</v>
      </c>
      <c r="E149" s="27">
        <v>6820000096</v>
      </c>
      <c r="F149" s="27" t="s">
        <v>124</v>
      </c>
      <c r="G149" s="27" t="s">
        <v>10</v>
      </c>
      <c r="H149" s="27">
        <v>147929937</v>
      </c>
      <c r="I149" s="27" t="s">
        <v>10</v>
      </c>
      <c r="J149" s="27" t="s">
        <v>11</v>
      </c>
      <c r="K149" s="28" t="s">
        <v>144</v>
      </c>
      <c r="L149" s="29">
        <v>-346.16</v>
      </c>
      <c r="M149" s="30" t="s">
        <v>12</v>
      </c>
      <c r="N149" s="30" t="s">
        <v>160</v>
      </c>
      <c r="O149" s="31" t="s">
        <v>13</v>
      </c>
      <c r="P149" s="31" t="s">
        <v>82</v>
      </c>
      <c r="Q149" s="30" t="s">
        <v>10</v>
      </c>
      <c r="R149" s="30" t="s">
        <v>11</v>
      </c>
      <c r="S149" s="33" t="s">
        <v>145</v>
      </c>
    </row>
    <row r="150" spans="1:19" s="32" customFormat="1" ht="13">
      <c r="A150" s="159"/>
      <c r="B150" s="150">
        <v>186176</v>
      </c>
      <c r="C150" s="27">
        <v>8260100</v>
      </c>
      <c r="D150" s="27" t="s">
        <v>172</v>
      </c>
      <c r="E150" s="27">
        <v>6820000096</v>
      </c>
      <c r="F150" s="27" t="s">
        <v>124</v>
      </c>
      <c r="G150" s="27" t="s">
        <v>10</v>
      </c>
      <c r="H150" s="27">
        <v>147931679</v>
      </c>
      <c r="I150" s="27" t="s">
        <v>10</v>
      </c>
      <c r="J150" s="27" t="s">
        <v>11</v>
      </c>
      <c r="K150" s="28" t="s">
        <v>144</v>
      </c>
      <c r="L150" s="29">
        <v>-3240.32</v>
      </c>
      <c r="M150" s="30" t="s">
        <v>12</v>
      </c>
      <c r="N150" s="30" t="s">
        <v>160</v>
      </c>
      <c r="O150" s="31" t="s">
        <v>13</v>
      </c>
      <c r="P150" s="31" t="s">
        <v>82</v>
      </c>
      <c r="Q150" s="30" t="s">
        <v>10</v>
      </c>
      <c r="R150" s="30" t="s">
        <v>11</v>
      </c>
      <c r="S150" s="33" t="s">
        <v>145</v>
      </c>
    </row>
    <row r="151" spans="1:19" s="32" customFormat="1" ht="13">
      <c r="A151" s="159"/>
      <c r="B151" s="150">
        <v>186176</v>
      </c>
      <c r="C151" s="27">
        <v>8260110</v>
      </c>
      <c r="D151" s="27" t="s">
        <v>162</v>
      </c>
      <c r="E151" s="27">
        <v>6820000096</v>
      </c>
      <c r="F151" s="27" t="s">
        <v>124</v>
      </c>
      <c r="G151" s="27" t="s">
        <v>10</v>
      </c>
      <c r="H151" s="27">
        <v>147929799</v>
      </c>
      <c r="I151" s="27" t="s">
        <v>10</v>
      </c>
      <c r="J151" s="27" t="s">
        <v>11</v>
      </c>
      <c r="K151" s="28" t="s">
        <v>144</v>
      </c>
      <c r="L151" s="29">
        <v>-911.82</v>
      </c>
      <c r="M151" s="30" t="s">
        <v>12</v>
      </c>
      <c r="N151" s="30" t="s">
        <v>160</v>
      </c>
      <c r="O151" s="31" t="s">
        <v>13</v>
      </c>
      <c r="P151" s="31" t="s">
        <v>82</v>
      </c>
      <c r="Q151" s="30" t="s">
        <v>10</v>
      </c>
      <c r="R151" s="30" t="s">
        <v>11</v>
      </c>
      <c r="S151" s="33" t="s">
        <v>145</v>
      </c>
    </row>
    <row r="152" spans="1:19" s="32" customFormat="1" ht="13">
      <c r="A152" s="159"/>
      <c r="B152" s="150">
        <v>186176</v>
      </c>
      <c r="C152" s="27">
        <v>8260110</v>
      </c>
      <c r="D152" s="27" t="s">
        <v>162</v>
      </c>
      <c r="E152" s="27">
        <v>6820000096</v>
      </c>
      <c r="F152" s="27" t="s">
        <v>124</v>
      </c>
      <c r="G152" s="27" t="s">
        <v>10</v>
      </c>
      <c r="H152" s="27">
        <v>147929825</v>
      </c>
      <c r="I152" s="27" t="s">
        <v>10</v>
      </c>
      <c r="J152" s="27" t="s">
        <v>11</v>
      </c>
      <c r="K152" s="28" t="s">
        <v>144</v>
      </c>
      <c r="L152" s="29">
        <v>-477.62</v>
      </c>
      <c r="M152" s="30" t="s">
        <v>12</v>
      </c>
      <c r="N152" s="30" t="s">
        <v>160</v>
      </c>
      <c r="O152" s="31" t="s">
        <v>13</v>
      </c>
      <c r="P152" s="31" t="s">
        <v>82</v>
      </c>
      <c r="Q152" s="30" t="s">
        <v>10</v>
      </c>
      <c r="R152" s="30" t="s">
        <v>11</v>
      </c>
      <c r="S152" s="33" t="s">
        <v>145</v>
      </c>
    </row>
    <row r="153" spans="1:19" s="32" customFormat="1" ht="13">
      <c r="A153" s="159"/>
      <c r="B153" s="150">
        <v>186176</v>
      </c>
      <c r="C153" s="27">
        <v>8260110</v>
      </c>
      <c r="D153" s="27" t="s">
        <v>162</v>
      </c>
      <c r="E153" s="27">
        <v>6820000096</v>
      </c>
      <c r="F153" s="27" t="s">
        <v>124</v>
      </c>
      <c r="G153" s="27" t="s">
        <v>10</v>
      </c>
      <c r="H153" s="27">
        <v>147929974</v>
      </c>
      <c r="I153" s="27" t="s">
        <v>10</v>
      </c>
      <c r="J153" s="27" t="s">
        <v>11</v>
      </c>
      <c r="K153" s="28" t="s">
        <v>144</v>
      </c>
      <c r="L153" s="29">
        <v>-533.88</v>
      </c>
      <c r="M153" s="30" t="s">
        <v>12</v>
      </c>
      <c r="N153" s="30" t="s">
        <v>160</v>
      </c>
      <c r="O153" s="31" t="s">
        <v>13</v>
      </c>
      <c r="P153" s="31" t="s">
        <v>82</v>
      </c>
      <c r="Q153" s="30" t="s">
        <v>10</v>
      </c>
      <c r="R153" s="30" t="s">
        <v>11</v>
      </c>
      <c r="S153" s="33" t="s">
        <v>145</v>
      </c>
    </row>
    <row r="154" spans="1:19" s="32" customFormat="1" ht="13">
      <c r="A154" s="159"/>
      <c r="B154" s="150">
        <v>186176</v>
      </c>
      <c r="C154" s="27">
        <v>8260110</v>
      </c>
      <c r="D154" s="27" t="s">
        <v>162</v>
      </c>
      <c r="E154" s="27">
        <v>6820000096</v>
      </c>
      <c r="F154" s="27" t="s">
        <v>124</v>
      </c>
      <c r="G154" s="27" t="s">
        <v>10</v>
      </c>
      <c r="H154" s="27">
        <v>147930007</v>
      </c>
      <c r="I154" s="27" t="s">
        <v>10</v>
      </c>
      <c r="J154" s="27" t="s">
        <v>11</v>
      </c>
      <c r="K154" s="28" t="s">
        <v>144</v>
      </c>
      <c r="L154" s="29">
        <v>-533.88</v>
      </c>
      <c r="M154" s="30" t="s">
        <v>12</v>
      </c>
      <c r="N154" s="30" t="s">
        <v>160</v>
      </c>
      <c r="O154" s="31" t="s">
        <v>13</v>
      </c>
      <c r="P154" s="31" t="s">
        <v>82</v>
      </c>
      <c r="Q154" s="30" t="s">
        <v>10</v>
      </c>
      <c r="R154" s="30" t="s">
        <v>11</v>
      </c>
      <c r="S154" s="33" t="s">
        <v>145</v>
      </c>
    </row>
    <row r="155" spans="1:19" s="32" customFormat="1" ht="13">
      <c r="A155" s="159"/>
      <c r="B155" s="150">
        <v>186176</v>
      </c>
      <c r="C155" s="27">
        <v>8260110</v>
      </c>
      <c r="D155" s="27" t="s">
        <v>162</v>
      </c>
      <c r="E155" s="27">
        <v>6820000096</v>
      </c>
      <c r="F155" s="27" t="s">
        <v>124</v>
      </c>
      <c r="G155" s="27" t="s">
        <v>10</v>
      </c>
      <c r="H155" s="27">
        <v>147930698</v>
      </c>
      <c r="I155" s="27" t="s">
        <v>10</v>
      </c>
      <c r="J155" s="27" t="s">
        <v>11</v>
      </c>
      <c r="K155" s="28" t="s">
        <v>144</v>
      </c>
      <c r="L155" s="29">
        <v>-564</v>
      </c>
      <c r="M155" s="30" t="s">
        <v>12</v>
      </c>
      <c r="N155" s="30" t="s">
        <v>160</v>
      </c>
      <c r="O155" s="31" t="s">
        <v>13</v>
      </c>
      <c r="P155" s="31" t="s">
        <v>82</v>
      </c>
      <c r="Q155" s="30" t="s">
        <v>10</v>
      </c>
      <c r="R155" s="30" t="s">
        <v>11</v>
      </c>
      <c r="S155" s="33" t="s">
        <v>145</v>
      </c>
    </row>
    <row r="156" spans="1:19" s="32" customFormat="1" ht="13">
      <c r="A156" s="159"/>
      <c r="B156" s="150">
        <v>186176</v>
      </c>
      <c r="C156" s="27">
        <v>8260110</v>
      </c>
      <c r="D156" s="27" t="s">
        <v>162</v>
      </c>
      <c r="E156" s="27">
        <v>6820000096</v>
      </c>
      <c r="F156" s="27" t="s">
        <v>124</v>
      </c>
      <c r="G156" s="27" t="s">
        <v>10</v>
      </c>
      <c r="H156" s="27">
        <v>147930734</v>
      </c>
      <c r="I156" s="27" t="s">
        <v>10</v>
      </c>
      <c r="J156" s="27" t="s">
        <v>11</v>
      </c>
      <c r="K156" s="28" t="s">
        <v>144</v>
      </c>
      <c r="L156" s="29">
        <v>-1105.44</v>
      </c>
      <c r="M156" s="30" t="s">
        <v>12</v>
      </c>
      <c r="N156" s="30" t="s">
        <v>160</v>
      </c>
      <c r="O156" s="31" t="s">
        <v>13</v>
      </c>
      <c r="P156" s="31" t="s">
        <v>82</v>
      </c>
      <c r="Q156" s="30" t="s">
        <v>10</v>
      </c>
      <c r="R156" s="30" t="s">
        <v>11</v>
      </c>
      <c r="S156" s="33" t="s">
        <v>145</v>
      </c>
    </row>
    <row r="157" spans="1:19" s="32" customFormat="1" ht="13">
      <c r="A157" s="159"/>
      <c r="B157" s="150">
        <v>186176</v>
      </c>
      <c r="C157" s="27">
        <v>8260110</v>
      </c>
      <c r="D157" s="27" t="s">
        <v>162</v>
      </c>
      <c r="E157" s="27">
        <v>6820000096</v>
      </c>
      <c r="F157" s="27" t="s">
        <v>124</v>
      </c>
      <c r="G157" s="27" t="s">
        <v>10</v>
      </c>
      <c r="H157" s="27">
        <v>147932226</v>
      </c>
      <c r="I157" s="27" t="s">
        <v>10</v>
      </c>
      <c r="J157" s="27" t="s">
        <v>11</v>
      </c>
      <c r="K157" s="28" t="s">
        <v>144</v>
      </c>
      <c r="L157" s="29">
        <v>-391.70</v>
      </c>
      <c r="M157" s="30" t="s">
        <v>12</v>
      </c>
      <c r="N157" s="30" t="s">
        <v>160</v>
      </c>
      <c r="O157" s="31" t="s">
        <v>13</v>
      </c>
      <c r="P157" s="31" t="s">
        <v>82</v>
      </c>
      <c r="Q157" s="30" t="s">
        <v>10</v>
      </c>
      <c r="R157" s="30" t="s">
        <v>11</v>
      </c>
      <c r="S157" s="33" t="s">
        <v>145</v>
      </c>
    </row>
    <row r="158" spans="1:19" s="32" customFormat="1" ht="13">
      <c r="A158" s="159"/>
      <c r="B158" s="150">
        <v>186176</v>
      </c>
      <c r="C158" s="27">
        <v>8260110</v>
      </c>
      <c r="D158" s="27" t="s">
        <v>162</v>
      </c>
      <c r="E158" s="27">
        <v>6820000096</v>
      </c>
      <c r="F158" s="27" t="s">
        <v>124</v>
      </c>
      <c r="G158" s="27" t="s">
        <v>10</v>
      </c>
      <c r="H158" s="27">
        <v>147933433</v>
      </c>
      <c r="I158" s="27" t="s">
        <v>10</v>
      </c>
      <c r="J158" s="27" t="s">
        <v>11</v>
      </c>
      <c r="K158" s="28" t="s">
        <v>144</v>
      </c>
      <c r="L158" s="29">
        <v>-1407</v>
      </c>
      <c r="M158" s="30" t="s">
        <v>12</v>
      </c>
      <c r="N158" s="30" t="s">
        <v>160</v>
      </c>
      <c r="O158" s="31" t="s">
        <v>13</v>
      </c>
      <c r="P158" s="31" t="s">
        <v>82</v>
      </c>
      <c r="Q158" s="30" t="s">
        <v>10</v>
      </c>
      <c r="R158" s="30" t="s">
        <v>11</v>
      </c>
      <c r="S158" s="33" t="s">
        <v>145</v>
      </c>
    </row>
    <row r="159" spans="1:19" s="32" customFormat="1" ht="13">
      <c r="A159" s="159"/>
      <c r="B159" s="150">
        <v>186176</v>
      </c>
      <c r="C159" s="27">
        <v>8260130</v>
      </c>
      <c r="D159" s="27" t="s">
        <v>158</v>
      </c>
      <c r="E159" s="27">
        <v>6820000096</v>
      </c>
      <c r="F159" s="27" t="s">
        <v>124</v>
      </c>
      <c r="G159" s="27" t="s">
        <v>10</v>
      </c>
      <c r="H159" s="27">
        <v>147929259</v>
      </c>
      <c r="I159" s="27" t="s">
        <v>10</v>
      </c>
      <c r="J159" s="27" t="s">
        <v>11</v>
      </c>
      <c r="K159" s="28" t="s">
        <v>144</v>
      </c>
      <c r="L159" s="29">
        <v>-72.040000000000006</v>
      </c>
      <c r="M159" s="30" t="s">
        <v>12</v>
      </c>
      <c r="N159" s="30" t="s">
        <v>160</v>
      </c>
      <c r="O159" s="31" t="s">
        <v>13</v>
      </c>
      <c r="P159" s="31" t="s">
        <v>82</v>
      </c>
      <c r="Q159" s="30" t="s">
        <v>10</v>
      </c>
      <c r="R159" s="30" t="s">
        <v>11</v>
      </c>
      <c r="S159" s="33" t="s">
        <v>145</v>
      </c>
    </row>
    <row r="160" spans="1:19" s="32" customFormat="1" ht="13">
      <c r="A160" s="159"/>
      <c r="B160" s="150">
        <v>186176</v>
      </c>
      <c r="C160" s="27">
        <v>8260130</v>
      </c>
      <c r="D160" s="27" t="s">
        <v>158</v>
      </c>
      <c r="E160" s="27">
        <v>6820000096</v>
      </c>
      <c r="F160" s="27" t="s">
        <v>124</v>
      </c>
      <c r="G160" s="27" t="s">
        <v>10</v>
      </c>
      <c r="H160" s="27">
        <v>147929348</v>
      </c>
      <c r="I160" s="27" t="s">
        <v>10</v>
      </c>
      <c r="J160" s="27" t="s">
        <v>11</v>
      </c>
      <c r="K160" s="28" t="s">
        <v>144</v>
      </c>
      <c r="L160" s="29">
        <v>-108.06</v>
      </c>
      <c r="M160" s="30" t="s">
        <v>12</v>
      </c>
      <c r="N160" s="30" t="s">
        <v>160</v>
      </c>
      <c r="O160" s="31" t="s">
        <v>13</v>
      </c>
      <c r="P160" s="31" t="s">
        <v>82</v>
      </c>
      <c r="Q160" s="30" t="s">
        <v>10</v>
      </c>
      <c r="R160" s="30" t="s">
        <v>11</v>
      </c>
      <c r="S160" s="33" t="s">
        <v>145</v>
      </c>
    </row>
    <row r="161" spans="1:19" s="32" customFormat="1" ht="13">
      <c r="A161" s="159"/>
      <c r="B161" s="150">
        <v>186176</v>
      </c>
      <c r="C161" s="27">
        <v>8260130</v>
      </c>
      <c r="D161" s="27" t="s">
        <v>158</v>
      </c>
      <c r="E161" s="27">
        <v>6820000096</v>
      </c>
      <c r="F161" s="27" t="s">
        <v>124</v>
      </c>
      <c r="G161" s="27" t="s">
        <v>10</v>
      </c>
      <c r="H161" s="27">
        <v>147929445</v>
      </c>
      <c r="I161" s="27" t="s">
        <v>10</v>
      </c>
      <c r="J161" s="27" t="s">
        <v>11</v>
      </c>
      <c r="K161" s="28" t="s">
        <v>144</v>
      </c>
      <c r="L161" s="29">
        <v>-1485.41</v>
      </c>
      <c r="M161" s="30" t="s">
        <v>12</v>
      </c>
      <c r="N161" s="30" t="s">
        <v>160</v>
      </c>
      <c r="O161" s="31" t="s">
        <v>13</v>
      </c>
      <c r="P161" s="31" t="s">
        <v>82</v>
      </c>
      <c r="Q161" s="30" t="s">
        <v>10</v>
      </c>
      <c r="R161" s="30" t="s">
        <v>11</v>
      </c>
      <c r="S161" s="33" t="s">
        <v>145</v>
      </c>
    </row>
    <row r="162" spans="1:19" s="32" customFormat="1" ht="13">
      <c r="A162" s="159"/>
      <c r="B162" s="150">
        <v>186176</v>
      </c>
      <c r="C162" s="27">
        <v>8260130</v>
      </c>
      <c r="D162" s="27" t="s">
        <v>158</v>
      </c>
      <c r="E162" s="27">
        <v>6820000096</v>
      </c>
      <c r="F162" s="27" t="s">
        <v>124</v>
      </c>
      <c r="G162" s="27" t="s">
        <v>10</v>
      </c>
      <c r="H162" s="27">
        <v>147929682</v>
      </c>
      <c r="I162" s="27" t="s">
        <v>10</v>
      </c>
      <c r="J162" s="27" t="s">
        <v>11</v>
      </c>
      <c r="K162" s="28" t="s">
        <v>144</v>
      </c>
      <c r="L162" s="29">
        <v>-133.52000000000001</v>
      </c>
      <c r="M162" s="30" t="s">
        <v>12</v>
      </c>
      <c r="N162" s="30" t="s">
        <v>160</v>
      </c>
      <c r="O162" s="31" t="s">
        <v>13</v>
      </c>
      <c r="P162" s="31" t="s">
        <v>82</v>
      </c>
      <c r="Q162" s="30" t="s">
        <v>10</v>
      </c>
      <c r="R162" s="30" t="s">
        <v>11</v>
      </c>
      <c r="S162" s="33" t="s">
        <v>145</v>
      </c>
    </row>
    <row r="163" spans="1:19" s="32" customFormat="1" ht="13">
      <c r="A163" s="159"/>
      <c r="B163" s="150">
        <v>186176</v>
      </c>
      <c r="C163" s="27">
        <v>8260130</v>
      </c>
      <c r="D163" s="27" t="s">
        <v>158</v>
      </c>
      <c r="E163" s="27">
        <v>6820000096</v>
      </c>
      <c r="F163" s="27" t="s">
        <v>124</v>
      </c>
      <c r="G163" s="27" t="s">
        <v>10</v>
      </c>
      <c r="H163" s="27">
        <v>147929762</v>
      </c>
      <c r="I163" s="27" t="s">
        <v>10</v>
      </c>
      <c r="J163" s="27" t="s">
        <v>11</v>
      </c>
      <c r="K163" s="28" t="s">
        <v>144</v>
      </c>
      <c r="L163" s="29">
        <v>-265.16000000000003</v>
      </c>
      <c r="M163" s="30" t="s">
        <v>12</v>
      </c>
      <c r="N163" s="30" t="s">
        <v>160</v>
      </c>
      <c r="O163" s="31" t="s">
        <v>13</v>
      </c>
      <c r="P163" s="31" t="s">
        <v>82</v>
      </c>
      <c r="Q163" s="30" t="s">
        <v>10</v>
      </c>
      <c r="R163" s="30" t="s">
        <v>11</v>
      </c>
      <c r="S163" s="33" t="s">
        <v>145</v>
      </c>
    </row>
    <row r="164" spans="1:19" s="32" customFormat="1" ht="13">
      <c r="A164" s="159"/>
      <c r="B164" s="150">
        <v>186176</v>
      </c>
      <c r="C164" s="27">
        <v>8260130</v>
      </c>
      <c r="D164" s="27" t="s">
        <v>158</v>
      </c>
      <c r="E164" s="27">
        <v>6820000096</v>
      </c>
      <c r="F164" s="27" t="s">
        <v>124</v>
      </c>
      <c r="G164" s="27" t="s">
        <v>10</v>
      </c>
      <c r="H164" s="27">
        <v>147930061</v>
      </c>
      <c r="I164" s="27" t="s">
        <v>10</v>
      </c>
      <c r="J164" s="27" t="s">
        <v>11</v>
      </c>
      <c r="K164" s="28" t="s">
        <v>144</v>
      </c>
      <c r="L164" s="29">
        <v>-116.82</v>
      </c>
      <c r="M164" s="30" t="s">
        <v>12</v>
      </c>
      <c r="N164" s="30" t="s">
        <v>160</v>
      </c>
      <c r="O164" s="31" t="s">
        <v>13</v>
      </c>
      <c r="P164" s="31" t="s">
        <v>82</v>
      </c>
      <c r="Q164" s="30" t="s">
        <v>10</v>
      </c>
      <c r="R164" s="30" t="s">
        <v>11</v>
      </c>
      <c r="S164" s="33" t="s">
        <v>145</v>
      </c>
    </row>
    <row r="165" spans="1:19" s="32" customFormat="1" ht="13">
      <c r="A165" s="159"/>
      <c r="B165" s="150">
        <v>186176</v>
      </c>
      <c r="C165" s="27">
        <v>8260130</v>
      </c>
      <c r="D165" s="27" t="s">
        <v>158</v>
      </c>
      <c r="E165" s="27">
        <v>6820000096</v>
      </c>
      <c r="F165" s="27" t="s">
        <v>124</v>
      </c>
      <c r="G165" s="27" t="s">
        <v>10</v>
      </c>
      <c r="H165" s="27">
        <v>147930083</v>
      </c>
      <c r="I165" s="27" t="s">
        <v>10</v>
      </c>
      <c r="J165" s="27" t="s">
        <v>11</v>
      </c>
      <c r="K165" s="28" t="s">
        <v>144</v>
      </c>
      <c r="L165" s="29">
        <v>-492.44</v>
      </c>
      <c r="M165" s="30" t="s">
        <v>12</v>
      </c>
      <c r="N165" s="30" t="s">
        <v>160</v>
      </c>
      <c r="O165" s="31" t="s">
        <v>13</v>
      </c>
      <c r="P165" s="31" t="s">
        <v>82</v>
      </c>
      <c r="Q165" s="30" t="s">
        <v>10</v>
      </c>
      <c r="R165" s="30" t="s">
        <v>11</v>
      </c>
      <c r="S165" s="33" t="s">
        <v>145</v>
      </c>
    </row>
    <row r="166" spans="1:19" s="32" customFormat="1" ht="13">
      <c r="A166" s="159"/>
      <c r="B166" s="150">
        <v>186176</v>
      </c>
      <c r="C166" s="27">
        <v>8260130</v>
      </c>
      <c r="D166" s="27" t="s">
        <v>158</v>
      </c>
      <c r="E166" s="27">
        <v>6820000096</v>
      </c>
      <c r="F166" s="27" t="s">
        <v>124</v>
      </c>
      <c r="G166" s="27" t="s">
        <v>10</v>
      </c>
      <c r="H166" s="27">
        <v>147930134</v>
      </c>
      <c r="I166" s="27" t="s">
        <v>10</v>
      </c>
      <c r="J166" s="27" t="s">
        <v>11</v>
      </c>
      <c r="K166" s="28" t="s">
        <v>144</v>
      </c>
      <c r="L166" s="29">
        <v>-208.34</v>
      </c>
      <c r="M166" s="30" t="s">
        <v>12</v>
      </c>
      <c r="N166" s="30" t="s">
        <v>160</v>
      </c>
      <c r="O166" s="31" t="s">
        <v>13</v>
      </c>
      <c r="P166" s="31" t="s">
        <v>82</v>
      </c>
      <c r="Q166" s="30" t="s">
        <v>10</v>
      </c>
      <c r="R166" s="30" t="s">
        <v>11</v>
      </c>
      <c r="S166" s="33" t="s">
        <v>145</v>
      </c>
    </row>
    <row r="167" spans="1:19" s="32" customFormat="1" ht="13">
      <c r="A167" s="159"/>
      <c r="B167" s="150">
        <v>186176</v>
      </c>
      <c r="C167" s="27">
        <v>8260130</v>
      </c>
      <c r="D167" s="27" t="s">
        <v>158</v>
      </c>
      <c r="E167" s="27">
        <v>6820000096</v>
      </c>
      <c r="F167" s="27" t="s">
        <v>124</v>
      </c>
      <c r="G167" s="27" t="s">
        <v>10</v>
      </c>
      <c r="H167" s="27">
        <v>147930393</v>
      </c>
      <c r="I167" s="27" t="s">
        <v>10</v>
      </c>
      <c r="J167" s="27" t="s">
        <v>11</v>
      </c>
      <c r="K167" s="28" t="s">
        <v>144</v>
      </c>
      <c r="L167" s="29">
        <v>-754.40</v>
      </c>
      <c r="M167" s="30" t="s">
        <v>12</v>
      </c>
      <c r="N167" s="30" t="s">
        <v>160</v>
      </c>
      <c r="O167" s="31" t="s">
        <v>13</v>
      </c>
      <c r="P167" s="31" t="s">
        <v>82</v>
      </c>
      <c r="Q167" s="30" t="s">
        <v>10</v>
      </c>
      <c r="R167" s="30" t="s">
        <v>11</v>
      </c>
      <c r="S167" s="33" t="s">
        <v>145</v>
      </c>
    </row>
    <row r="168" spans="1:19" s="32" customFormat="1" ht="13">
      <c r="A168" s="159"/>
      <c r="B168" s="150">
        <v>186176</v>
      </c>
      <c r="C168" s="27">
        <v>8260130</v>
      </c>
      <c r="D168" s="27" t="s">
        <v>158</v>
      </c>
      <c r="E168" s="27">
        <v>6820000096</v>
      </c>
      <c r="F168" s="27" t="s">
        <v>124</v>
      </c>
      <c r="G168" s="27" t="s">
        <v>10</v>
      </c>
      <c r="H168" s="27">
        <v>147930539</v>
      </c>
      <c r="I168" s="27" t="s">
        <v>10</v>
      </c>
      <c r="J168" s="27" t="s">
        <v>11</v>
      </c>
      <c r="K168" s="28" t="s">
        <v>144</v>
      </c>
      <c r="L168" s="29">
        <v>-492.44</v>
      </c>
      <c r="M168" s="30" t="s">
        <v>12</v>
      </c>
      <c r="N168" s="30" t="s">
        <v>160</v>
      </c>
      <c r="O168" s="31" t="s">
        <v>13</v>
      </c>
      <c r="P168" s="31" t="s">
        <v>82</v>
      </c>
      <c r="Q168" s="30" t="s">
        <v>10</v>
      </c>
      <c r="R168" s="30" t="s">
        <v>11</v>
      </c>
      <c r="S168" s="33" t="s">
        <v>145</v>
      </c>
    </row>
    <row r="169" spans="1:19" s="32" customFormat="1" ht="13">
      <c r="A169" s="159"/>
      <c r="B169" s="150">
        <v>186176</v>
      </c>
      <c r="C169" s="27">
        <v>8260130</v>
      </c>
      <c r="D169" s="27" t="s">
        <v>158</v>
      </c>
      <c r="E169" s="27">
        <v>6820000096</v>
      </c>
      <c r="F169" s="27" t="s">
        <v>124</v>
      </c>
      <c r="G169" s="27" t="s">
        <v>10</v>
      </c>
      <c r="H169" s="27">
        <v>147930596</v>
      </c>
      <c r="I169" s="27" t="s">
        <v>10</v>
      </c>
      <c r="J169" s="27" t="s">
        <v>11</v>
      </c>
      <c r="K169" s="28" t="s">
        <v>144</v>
      </c>
      <c r="L169" s="29">
        <v>-140.84</v>
      </c>
      <c r="M169" s="30" t="s">
        <v>12</v>
      </c>
      <c r="N169" s="30" t="s">
        <v>160</v>
      </c>
      <c r="O169" s="31" t="s">
        <v>13</v>
      </c>
      <c r="P169" s="31" t="s">
        <v>82</v>
      </c>
      <c r="Q169" s="30" t="s">
        <v>10</v>
      </c>
      <c r="R169" s="30" t="s">
        <v>11</v>
      </c>
      <c r="S169" s="33" t="s">
        <v>145</v>
      </c>
    </row>
    <row r="170" spans="1:19" s="32" customFormat="1" ht="13">
      <c r="A170" s="159"/>
      <c r="B170" s="150">
        <v>186176</v>
      </c>
      <c r="C170" s="27">
        <v>8260130</v>
      </c>
      <c r="D170" s="27" t="s">
        <v>158</v>
      </c>
      <c r="E170" s="27">
        <v>6820000096</v>
      </c>
      <c r="F170" s="27" t="s">
        <v>124</v>
      </c>
      <c r="G170" s="27" t="s">
        <v>10</v>
      </c>
      <c r="H170" s="27">
        <v>147930610</v>
      </c>
      <c r="I170" s="27" t="s">
        <v>10</v>
      </c>
      <c r="J170" s="27" t="s">
        <v>11</v>
      </c>
      <c r="K170" s="28" t="s">
        <v>144</v>
      </c>
      <c r="L170" s="29">
        <v>-60.36</v>
      </c>
      <c r="M170" s="30" t="s">
        <v>12</v>
      </c>
      <c r="N170" s="30" t="s">
        <v>160</v>
      </c>
      <c r="O170" s="31" t="s">
        <v>13</v>
      </c>
      <c r="P170" s="31" t="s">
        <v>82</v>
      </c>
      <c r="Q170" s="30" t="s">
        <v>10</v>
      </c>
      <c r="R170" s="30" t="s">
        <v>11</v>
      </c>
      <c r="S170" s="33" t="s">
        <v>145</v>
      </c>
    </row>
    <row r="171" spans="1:19" s="32" customFormat="1" ht="13">
      <c r="A171" s="159"/>
      <c r="B171" s="150">
        <v>186176</v>
      </c>
      <c r="C171" s="27">
        <v>8260130</v>
      </c>
      <c r="D171" s="27" t="s">
        <v>158</v>
      </c>
      <c r="E171" s="27">
        <v>6820000096</v>
      </c>
      <c r="F171" s="27" t="s">
        <v>124</v>
      </c>
      <c r="G171" s="27" t="s">
        <v>10</v>
      </c>
      <c r="H171" s="27">
        <v>147930674</v>
      </c>
      <c r="I171" s="27" t="s">
        <v>10</v>
      </c>
      <c r="J171" s="27" t="s">
        <v>11</v>
      </c>
      <c r="K171" s="28" t="s">
        <v>144</v>
      </c>
      <c r="L171" s="29">
        <v>-103.84</v>
      </c>
      <c r="M171" s="30" t="s">
        <v>12</v>
      </c>
      <c r="N171" s="30" t="s">
        <v>160</v>
      </c>
      <c r="O171" s="31" t="s">
        <v>13</v>
      </c>
      <c r="P171" s="31" t="s">
        <v>82</v>
      </c>
      <c r="Q171" s="30" t="s">
        <v>10</v>
      </c>
      <c r="R171" s="30" t="s">
        <v>11</v>
      </c>
      <c r="S171" s="33" t="s">
        <v>145</v>
      </c>
    </row>
    <row r="172" spans="1:19" s="32" customFormat="1" ht="13">
      <c r="A172" s="159"/>
      <c r="B172" s="150">
        <v>186176</v>
      </c>
      <c r="C172" s="27">
        <v>8260130</v>
      </c>
      <c r="D172" s="27" t="s">
        <v>158</v>
      </c>
      <c r="E172" s="27">
        <v>6820000096</v>
      </c>
      <c r="F172" s="27" t="s">
        <v>124</v>
      </c>
      <c r="G172" s="27" t="s">
        <v>10</v>
      </c>
      <c r="H172" s="27">
        <v>147930976</v>
      </c>
      <c r="I172" s="27" t="s">
        <v>10</v>
      </c>
      <c r="J172" s="27" t="s">
        <v>11</v>
      </c>
      <c r="K172" s="28" t="s">
        <v>144</v>
      </c>
      <c r="L172" s="29">
        <v>-441.60</v>
      </c>
      <c r="M172" s="30" t="s">
        <v>12</v>
      </c>
      <c r="N172" s="30" t="s">
        <v>160</v>
      </c>
      <c r="O172" s="31" t="s">
        <v>13</v>
      </c>
      <c r="P172" s="31" t="s">
        <v>82</v>
      </c>
      <c r="Q172" s="30" t="s">
        <v>10</v>
      </c>
      <c r="R172" s="30" t="s">
        <v>11</v>
      </c>
      <c r="S172" s="33" t="s">
        <v>145</v>
      </c>
    </row>
    <row r="173" spans="1:19" s="32" customFormat="1" ht="13">
      <c r="A173" s="159"/>
      <c r="B173" s="150">
        <v>186176</v>
      </c>
      <c r="C173" s="27">
        <v>8260130</v>
      </c>
      <c r="D173" s="27" t="s">
        <v>158</v>
      </c>
      <c r="E173" s="27">
        <v>6820000096</v>
      </c>
      <c r="F173" s="27" t="s">
        <v>124</v>
      </c>
      <c r="G173" s="27" t="s">
        <v>10</v>
      </c>
      <c r="H173" s="27">
        <v>147931214</v>
      </c>
      <c r="I173" s="27" t="s">
        <v>10</v>
      </c>
      <c r="J173" s="27" t="s">
        <v>11</v>
      </c>
      <c r="K173" s="28" t="s">
        <v>144</v>
      </c>
      <c r="L173" s="29">
        <v>-162.10</v>
      </c>
      <c r="M173" s="30" t="s">
        <v>12</v>
      </c>
      <c r="N173" s="30" t="s">
        <v>160</v>
      </c>
      <c r="O173" s="31" t="s">
        <v>13</v>
      </c>
      <c r="P173" s="31" t="s">
        <v>82</v>
      </c>
      <c r="Q173" s="30" t="s">
        <v>10</v>
      </c>
      <c r="R173" s="30" t="s">
        <v>11</v>
      </c>
      <c r="S173" s="33" t="s">
        <v>145</v>
      </c>
    </row>
    <row r="174" spans="1:19" s="32" customFormat="1" ht="13">
      <c r="A174" s="159"/>
      <c r="B174" s="150">
        <v>186176</v>
      </c>
      <c r="C174" s="27">
        <v>8260130</v>
      </c>
      <c r="D174" s="27" t="s">
        <v>158</v>
      </c>
      <c r="E174" s="27">
        <v>6820000096</v>
      </c>
      <c r="F174" s="27" t="s">
        <v>124</v>
      </c>
      <c r="G174" s="27" t="s">
        <v>10</v>
      </c>
      <c r="H174" s="27">
        <v>147931270</v>
      </c>
      <c r="I174" s="27" t="s">
        <v>10</v>
      </c>
      <c r="J174" s="27" t="s">
        <v>11</v>
      </c>
      <c r="K174" s="28" t="s">
        <v>144</v>
      </c>
      <c r="L174" s="29">
        <v>-909.12</v>
      </c>
      <c r="M174" s="30" t="s">
        <v>12</v>
      </c>
      <c r="N174" s="30" t="s">
        <v>160</v>
      </c>
      <c r="O174" s="31" t="s">
        <v>13</v>
      </c>
      <c r="P174" s="31" t="s">
        <v>82</v>
      </c>
      <c r="Q174" s="30" t="s">
        <v>10</v>
      </c>
      <c r="R174" s="30" t="s">
        <v>11</v>
      </c>
      <c r="S174" s="33" t="s">
        <v>145</v>
      </c>
    </row>
    <row r="175" spans="1:19" s="32" customFormat="1" ht="13">
      <c r="A175" s="159"/>
      <c r="B175" s="150">
        <v>186176</v>
      </c>
      <c r="C175" s="27">
        <v>8260130</v>
      </c>
      <c r="D175" s="27" t="s">
        <v>158</v>
      </c>
      <c r="E175" s="27">
        <v>6820000096</v>
      </c>
      <c r="F175" s="27" t="s">
        <v>124</v>
      </c>
      <c r="G175" s="27" t="s">
        <v>10</v>
      </c>
      <c r="H175" s="27">
        <v>147931894</v>
      </c>
      <c r="I175" s="27" t="s">
        <v>10</v>
      </c>
      <c r="J175" s="27" t="s">
        <v>11</v>
      </c>
      <c r="K175" s="28" t="s">
        <v>144</v>
      </c>
      <c r="L175" s="29">
        <v>-37.880000000000003</v>
      </c>
      <c r="M175" s="30" t="s">
        <v>12</v>
      </c>
      <c r="N175" s="30" t="s">
        <v>160</v>
      </c>
      <c r="O175" s="31" t="s">
        <v>13</v>
      </c>
      <c r="P175" s="31" t="s">
        <v>82</v>
      </c>
      <c r="Q175" s="30" t="s">
        <v>10</v>
      </c>
      <c r="R175" s="30" t="s">
        <v>11</v>
      </c>
      <c r="S175" s="33" t="s">
        <v>145</v>
      </c>
    </row>
    <row r="176" spans="1:19" s="32" customFormat="1" ht="13">
      <c r="A176" s="159"/>
      <c r="B176" s="150">
        <v>186176</v>
      </c>
      <c r="C176" s="27">
        <v>8260130</v>
      </c>
      <c r="D176" s="27" t="s">
        <v>158</v>
      </c>
      <c r="E176" s="27">
        <v>6820000096</v>
      </c>
      <c r="F176" s="27" t="s">
        <v>124</v>
      </c>
      <c r="G176" s="27" t="s">
        <v>10</v>
      </c>
      <c r="H176" s="27">
        <v>147932008</v>
      </c>
      <c r="I176" s="27" t="s">
        <v>10</v>
      </c>
      <c r="J176" s="27" t="s">
        <v>11</v>
      </c>
      <c r="K176" s="28" t="s">
        <v>144</v>
      </c>
      <c r="L176" s="29">
        <v>-144.78</v>
      </c>
      <c r="M176" s="30" t="s">
        <v>12</v>
      </c>
      <c r="N176" s="30" t="s">
        <v>160</v>
      </c>
      <c r="O176" s="31" t="s">
        <v>13</v>
      </c>
      <c r="P176" s="31" t="s">
        <v>82</v>
      </c>
      <c r="Q176" s="30" t="s">
        <v>10</v>
      </c>
      <c r="R176" s="30" t="s">
        <v>11</v>
      </c>
      <c r="S176" s="33" t="s">
        <v>145</v>
      </c>
    </row>
    <row r="177" spans="1:19" s="32" customFormat="1" ht="13">
      <c r="A177" s="159"/>
      <c r="B177" s="150">
        <v>186176</v>
      </c>
      <c r="C177" s="27">
        <v>8260130</v>
      </c>
      <c r="D177" s="27" t="s">
        <v>158</v>
      </c>
      <c r="E177" s="27">
        <v>6820000096</v>
      </c>
      <c r="F177" s="27" t="s">
        <v>124</v>
      </c>
      <c r="G177" s="27" t="s">
        <v>10</v>
      </c>
      <c r="H177" s="27">
        <v>147932050</v>
      </c>
      <c r="I177" s="27" t="s">
        <v>10</v>
      </c>
      <c r="J177" s="27" t="s">
        <v>11</v>
      </c>
      <c r="K177" s="28" t="s">
        <v>144</v>
      </c>
      <c r="L177" s="29">
        <v>-48.26</v>
      </c>
      <c r="M177" s="30" t="s">
        <v>12</v>
      </c>
      <c r="N177" s="30" t="s">
        <v>160</v>
      </c>
      <c r="O177" s="31" t="s">
        <v>13</v>
      </c>
      <c r="P177" s="31" t="s">
        <v>82</v>
      </c>
      <c r="Q177" s="30" t="s">
        <v>10</v>
      </c>
      <c r="R177" s="30" t="s">
        <v>11</v>
      </c>
      <c r="S177" s="33" t="s">
        <v>145</v>
      </c>
    </row>
    <row r="178" spans="1:19" s="32" customFormat="1" ht="13">
      <c r="A178" s="159"/>
      <c r="B178" s="150">
        <v>186176</v>
      </c>
      <c r="C178" s="27">
        <v>8260130</v>
      </c>
      <c r="D178" s="27" t="s">
        <v>158</v>
      </c>
      <c r="E178" s="27">
        <v>6820000096</v>
      </c>
      <c r="F178" s="27" t="s">
        <v>124</v>
      </c>
      <c r="G178" s="27" t="s">
        <v>10</v>
      </c>
      <c r="H178" s="27">
        <v>147932101</v>
      </c>
      <c r="I178" s="27" t="s">
        <v>10</v>
      </c>
      <c r="J178" s="27" t="s">
        <v>11</v>
      </c>
      <c r="K178" s="28" t="s">
        <v>144</v>
      </c>
      <c r="L178" s="29">
        <v>-589.44000000000005</v>
      </c>
      <c r="M178" s="30" t="s">
        <v>12</v>
      </c>
      <c r="N178" s="30" t="s">
        <v>160</v>
      </c>
      <c r="O178" s="31" t="s">
        <v>13</v>
      </c>
      <c r="P178" s="31" t="s">
        <v>82</v>
      </c>
      <c r="Q178" s="30" t="s">
        <v>10</v>
      </c>
      <c r="R178" s="30" t="s">
        <v>11</v>
      </c>
      <c r="S178" s="33" t="s">
        <v>145</v>
      </c>
    </row>
    <row r="179" spans="1:19" s="32" customFormat="1" ht="13">
      <c r="A179" s="159"/>
      <c r="B179" s="150">
        <v>186176</v>
      </c>
      <c r="C179" s="27">
        <v>8260130</v>
      </c>
      <c r="D179" s="27" t="s">
        <v>158</v>
      </c>
      <c r="E179" s="27">
        <v>6820000096</v>
      </c>
      <c r="F179" s="27" t="s">
        <v>124</v>
      </c>
      <c r="G179" s="27" t="s">
        <v>10</v>
      </c>
      <c r="H179" s="27">
        <v>147933220</v>
      </c>
      <c r="I179" s="27" t="s">
        <v>10</v>
      </c>
      <c r="J179" s="27" t="s">
        <v>11</v>
      </c>
      <c r="K179" s="28" t="s">
        <v>144</v>
      </c>
      <c r="L179" s="29">
        <v>-142.78</v>
      </c>
      <c r="M179" s="30" t="s">
        <v>12</v>
      </c>
      <c r="N179" s="30" t="s">
        <v>160</v>
      </c>
      <c r="O179" s="31" t="s">
        <v>13</v>
      </c>
      <c r="P179" s="31" t="s">
        <v>82</v>
      </c>
      <c r="Q179" s="30" t="s">
        <v>10</v>
      </c>
      <c r="R179" s="30" t="s">
        <v>11</v>
      </c>
      <c r="S179" s="33" t="s">
        <v>145</v>
      </c>
    </row>
    <row r="180" spans="1:19" s="32" customFormat="1" ht="13">
      <c r="A180" s="159"/>
      <c r="B180" s="150">
        <v>186176</v>
      </c>
      <c r="C180" s="27">
        <v>8260130</v>
      </c>
      <c r="D180" s="27" t="s">
        <v>158</v>
      </c>
      <c r="E180" s="27">
        <v>6820000096</v>
      </c>
      <c r="F180" s="27" t="s">
        <v>124</v>
      </c>
      <c r="G180" s="27" t="s">
        <v>10</v>
      </c>
      <c r="H180" s="27">
        <v>147933234</v>
      </c>
      <c r="I180" s="27" t="s">
        <v>10</v>
      </c>
      <c r="J180" s="27" t="s">
        <v>11</v>
      </c>
      <c r="K180" s="28" t="s">
        <v>144</v>
      </c>
      <c r="L180" s="29">
        <v>-208.34</v>
      </c>
      <c r="M180" s="30" t="s">
        <v>12</v>
      </c>
      <c r="N180" s="30" t="s">
        <v>160</v>
      </c>
      <c r="O180" s="31" t="s">
        <v>13</v>
      </c>
      <c r="P180" s="31" t="s">
        <v>82</v>
      </c>
      <c r="Q180" s="30" t="s">
        <v>10</v>
      </c>
      <c r="R180" s="30" t="s">
        <v>11</v>
      </c>
      <c r="S180" s="33" t="s">
        <v>145</v>
      </c>
    </row>
    <row r="181" spans="1:19" s="32" customFormat="1" ht="13">
      <c r="A181" s="159"/>
      <c r="B181" s="150">
        <v>186176</v>
      </c>
      <c r="C181" s="27">
        <v>8260130</v>
      </c>
      <c r="D181" s="27" t="s">
        <v>158</v>
      </c>
      <c r="E181" s="27">
        <v>6820000096</v>
      </c>
      <c r="F181" s="27" t="s">
        <v>124</v>
      </c>
      <c r="G181" s="27" t="s">
        <v>10</v>
      </c>
      <c r="H181" s="27">
        <v>147933580</v>
      </c>
      <c r="I181" s="27" t="s">
        <v>10</v>
      </c>
      <c r="J181" s="27" t="s">
        <v>11</v>
      </c>
      <c r="K181" s="28" t="s">
        <v>144</v>
      </c>
      <c r="L181" s="29">
        <v>-144.27000000000001</v>
      </c>
      <c r="M181" s="30" t="s">
        <v>12</v>
      </c>
      <c r="N181" s="30" t="s">
        <v>160</v>
      </c>
      <c r="O181" s="31" t="s">
        <v>13</v>
      </c>
      <c r="P181" s="31" t="s">
        <v>82</v>
      </c>
      <c r="Q181" s="30" t="s">
        <v>10</v>
      </c>
      <c r="R181" s="30" t="s">
        <v>11</v>
      </c>
      <c r="S181" s="33" t="s">
        <v>145</v>
      </c>
    </row>
    <row r="182" spans="1:19" s="32" customFormat="1" ht="13">
      <c r="A182" s="159"/>
      <c r="B182" s="150">
        <v>186176</v>
      </c>
      <c r="C182" s="27">
        <v>8260130</v>
      </c>
      <c r="D182" s="27" t="s">
        <v>158</v>
      </c>
      <c r="E182" s="27">
        <v>6820000096</v>
      </c>
      <c r="F182" s="27" t="s">
        <v>124</v>
      </c>
      <c r="G182" s="27" t="s">
        <v>10</v>
      </c>
      <c r="H182" s="27">
        <v>147933632</v>
      </c>
      <c r="I182" s="27" t="s">
        <v>10</v>
      </c>
      <c r="J182" s="27" t="s">
        <v>11</v>
      </c>
      <c r="K182" s="28" t="s">
        <v>144</v>
      </c>
      <c r="L182" s="29">
        <v>-227.28</v>
      </c>
      <c r="M182" s="30" t="s">
        <v>12</v>
      </c>
      <c r="N182" s="30" t="s">
        <v>160</v>
      </c>
      <c r="O182" s="31" t="s">
        <v>13</v>
      </c>
      <c r="P182" s="31" t="s">
        <v>82</v>
      </c>
      <c r="Q182" s="30" t="s">
        <v>10</v>
      </c>
      <c r="R182" s="30" t="s">
        <v>11</v>
      </c>
      <c r="S182" s="33" t="s">
        <v>145</v>
      </c>
    </row>
    <row r="183" spans="1:19" s="32" customFormat="1" ht="13">
      <c r="A183" s="159"/>
      <c r="B183" s="150">
        <v>186176</v>
      </c>
      <c r="C183" s="27">
        <v>8260130</v>
      </c>
      <c r="D183" s="27" t="s">
        <v>158</v>
      </c>
      <c r="E183" s="27">
        <v>6820000096</v>
      </c>
      <c r="F183" s="27" t="s">
        <v>124</v>
      </c>
      <c r="G183" s="27" t="s">
        <v>10</v>
      </c>
      <c r="H183" s="27">
        <v>147933641</v>
      </c>
      <c r="I183" s="27" t="s">
        <v>10</v>
      </c>
      <c r="J183" s="27" t="s">
        <v>11</v>
      </c>
      <c r="K183" s="28" t="s">
        <v>144</v>
      </c>
      <c r="L183" s="29">
        <v>-75.760000000000005</v>
      </c>
      <c r="M183" s="30" t="s">
        <v>12</v>
      </c>
      <c r="N183" s="30" t="s">
        <v>160</v>
      </c>
      <c r="O183" s="31" t="s">
        <v>13</v>
      </c>
      <c r="P183" s="31" t="s">
        <v>82</v>
      </c>
      <c r="Q183" s="30" t="s">
        <v>10</v>
      </c>
      <c r="R183" s="30" t="s">
        <v>11</v>
      </c>
      <c r="S183" s="33" t="s">
        <v>145</v>
      </c>
    </row>
    <row r="184" spans="1:19" s="32" customFormat="1" ht="13">
      <c r="A184" s="159"/>
      <c r="B184" s="150">
        <v>186176</v>
      </c>
      <c r="C184" s="27">
        <v>8260130</v>
      </c>
      <c r="D184" s="27" t="s">
        <v>158</v>
      </c>
      <c r="E184" s="27">
        <v>6820000099</v>
      </c>
      <c r="F184" s="27" t="s">
        <v>132</v>
      </c>
      <c r="G184" s="27" t="s">
        <v>10</v>
      </c>
      <c r="H184" s="27">
        <v>147929682</v>
      </c>
      <c r="I184" s="27" t="s">
        <v>10</v>
      </c>
      <c r="J184" s="27" t="s">
        <v>11</v>
      </c>
      <c r="K184" s="28" t="s">
        <v>144</v>
      </c>
      <c r="L184" s="29">
        <v>-133.52000000000001</v>
      </c>
      <c r="M184" s="30" t="s">
        <v>12</v>
      </c>
      <c r="N184" s="30" t="s">
        <v>160</v>
      </c>
      <c r="O184" s="31" t="s">
        <v>13</v>
      </c>
      <c r="P184" s="31" t="s">
        <v>82</v>
      </c>
      <c r="Q184" s="30" t="s">
        <v>10</v>
      </c>
      <c r="R184" s="30" t="s">
        <v>11</v>
      </c>
      <c r="S184" s="33" t="s">
        <v>145</v>
      </c>
    </row>
    <row r="185" spans="1:19" s="32" customFormat="1" ht="13">
      <c r="A185" s="159"/>
      <c r="B185" s="150">
        <v>186176</v>
      </c>
      <c r="C185" s="27">
        <v>8260130</v>
      </c>
      <c r="D185" s="27" t="s">
        <v>158</v>
      </c>
      <c r="E185" s="27">
        <v>6820000099</v>
      </c>
      <c r="F185" s="27" t="s">
        <v>132</v>
      </c>
      <c r="G185" s="27" t="s">
        <v>10</v>
      </c>
      <c r="H185" s="27">
        <v>147932050</v>
      </c>
      <c r="I185" s="27" t="s">
        <v>10</v>
      </c>
      <c r="J185" s="27" t="s">
        <v>11</v>
      </c>
      <c r="K185" s="28" t="s">
        <v>144</v>
      </c>
      <c r="L185" s="29">
        <v>-96.52</v>
      </c>
      <c r="M185" s="30" t="s">
        <v>12</v>
      </c>
      <c r="N185" s="30" t="s">
        <v>160</v>
      </c>
      <c r="O185" s="31" t="s">
        <v>13</v>
      </c>
      <c r="P185" s="31" t="s">
        <v>82</v>
      </c>
      <c r="Q185" s="30" t="s">
        <v>10</v>
      </c>
      <c r="R185" s="30" t="s">
        <v>11</v>
      </c>
      <c r="S185" s="33" t="s">
        <v>145</v>
      </c>
    </row>
    <row r="186" spans="1:19" s="32" customFormat="1" ht="13">
      <c r="A186" s="159"/>
      <c r="B186" s="150">
        <v>186176</v>
      </c>
      <c r="C186" s="27">
        <v>8260130</v>
      </c>
      <c r="D186" s="27" t="s">
        <v>158</v>
      </c>
      <c r="E186" s="27">
        <v>6820000099</v>
      </c>
      <c r="F186" s="27" t="s">
        <v>132</v>
      </c>
      <c r="G186" s="27" t="s">
        <v>10</v>
      </c>
      <c r="H186" s="27">
        <v>147933641</v>
      </c>
      <c r="I186" s="27" t="s">
        <v>10</v>
      </c>
      <c r="J186" s="27" t="s">
        <v>11</v>
      </c>
      <c r="K186" s="28" t="s">
        <v>144</v>
      </c>
      <c r="L186" s="29">
        <v>-151.52000000000001</v>
      </c>
      <c r="M186" s="30" t="s">
        <v>12</v>
      </c>
      <c r="N186" s="30" t="s">
        <v>160</v>
      </c>
      <c r="O186" s="31" t="s">
        <v>13</v>
      </c>
      <c r="P186" s="31" t="s">
        <v>82</v>
      </c>
      <c r="Q186" s="30" t="s">
        <v>10</v>
      </c>
      <c r="R186" s="30" t="s">
        <v>11</v>
      </c>
      <c r="S186" s="33" t="s">
        <v>145</v>
      </c>
    </row>
    <row r="187" spans="1:19" s="32" customFormat="1" ht="13">
      <c r="A187" s="159"/>
      <c r="B187" s="150">
        <v>186100</v>
      </c>
      <c r="C187" s="27">
        <v>8260130</v>
      </c>
      <c r="D187" s="27" t="s">
        <v>158</v>
      </c>
      <c r="E187" s="27">
        <v>6820000124</v>
      </c>
      <c r="F187" s="27" t="s">
        <v>128</v>
      </c>
      <c r="G187" s="27" t="s">
        <v>10</v>
      </c>
      <c r="H187" s="27">
        <v>147929793</v>
      </c>
      <c r="I187" s="27" t="s">
        <v>10</v>
      </c>
      <c r="J187" s="27" t="s">
        <v>11</v>
      </c>
      <c r="K187" s="28" t="s">
        <v>144</v>
      </c>
      <c r="L187" s="29">
        <v>-113.64</v>
      </c>
      <c r="M187" s="30" t="s">
        <v>12</v>
      </c>
      <c r="N187" s="30" t="s">
        <v>160</v>
      </c>
      <c r="O187" s="31" t="s">
        <v>129</v>
      </c>
      <c r="P187" s="31" t="s">
        <v>82</v>
      </c>
      <c r="Q187" s="30" t="s">
        <v>10</v>
      </c>
      <c r="R187" s="30" t="s">
        <v>11</v>
      </c>
      <c r="S187" s="33" t="s">
        <v>145</v>
      </c>
    </row>
    <row r="188" spans="1:19" s="32" customFormat="1" ht="13">
      <c r="A188" s="159"/>
      <c r="B188" s="150">
        <v>186100</v>
      </c>
      <c r="C188" s="27">
        <v>8260130</v>
      </c>
      <c r="D188" s="27" t="s">
        <v>158</v>
      </c>
      <c r="E188" s="27">
        <v>6820000124</v>
      </c>
      <c r="F188" s="27" t="s">
        <v>128</v>
      </c>
      <c r="G188" s="27" t="s">
        <v>10</v>
      </c>
      <c r="H188" s="27">
        <v>147930166</v>
      </c>
      <c r="I188" s="27" t="s">
        <v>10</v>
      </c>
      <c r="J188" s="27" t="s">
        <v>11</v>
      </c>
      <c r="K188" s="28" t="s">
        <v>144</v>
      </c>
      <c r="L188" s="29">
        <v>-77.88</v>
      </c>
      <c r="M188" s="30" t="s">
        <v>12</v>
      </c>
      <c r="N188" s="30" t="s">
        <v>160</v>
      </c>
      <c r="O188" s="31" t="s">
        <v>129</v>
      </c>
      <c r="P188" s="31" t="s">
        <v>82</v>
      </c>
      <c r="Q188" s="30" t="s">
        <v>10</v>
      </c>
      <c r="R188" s="30" t="s">
        <v>11</v>
      </c>
      <c r="S188" s="33" t="s">
        <v>145</v>
      </c>
    </row>
    <row r="189" spans="1:19" s="32" customFormat="1" ht="13">
      <c r="A189" s="159"/>
      <c r="B189" s="150">
        <v>186100</v>
      </c>
      <c r="C189" s="27">
        <v>8260130</v>
      </c>
      <c r="D189" s="27" t="s">
        <v>158</v>
      </c>
      <c r="E189" s="27">
        <v>6820000124</v>
      </c>
      <c r="F189" s="27" t="s">
        <v>128</v>
      </c>
      <c r="G189" s="27" t="s">
        <v>10</v>
      </c>
      <c r="H189" s="27">
        <v>147930636</v>
      </c>
      <c r="I189" s="27" t="s">
        <v>10</v>
      </c>
      <c r="J189" s="27" t="s">
        <v>11</v>
      </c>
      <c r="K189" s="28" t="s">
        <v>144</v>
      </c>
      <c r="L189" s="29">
        <v>-113.64</v>
      </c>
      <c r="M189" s="30" t="s">
        <v>12</v>
      </c>
      <c r="N189" s="30" t="s">
        <v>160</v>
      </c>
      <c r="O189" s="31" t="s">
        <v>129</v>
      </c>
      <c r="P189" s="31" t="s">
        <v>82</v>
      </c>
      <c r="Q189" s="30" t="s">
        <v>10</v>
      </c>
      <c r="R189" s="30" t="s">
        <v>11</v>
      </c>
      <c r="S189" s="33" t="s">
        <v>145</v>
      </c>
    </row>
    <row r="190" spans="1:19" s="32" customFormat="1" ht="13">
      <c r="A190" s="159"/>
      <c r="B190" s="150">
        <v>186100</v>
      </c>
      <c r="C190" s="27">
        <v>8260130</v>
      </c>
      <c r="D190" s="27" t="s">
        <v>158</v>
      </c>
      <c r="E190" s="27">
        <v>6820000124</v>
      </c>
      <c r="F190" s="27" t="s">
        <v>128</v>
      </c>
      <c r="G190" s="27" t="s">
        <v>10</v>
      </c>
      <c r="H190" s="27">
        <v>147930774</v>
      </c>
      <c r="I190" s="27" t="s">
        <v>10</v>
      </c>
      <c r="J190" s="27" t="s">
        <v>11</v>
      </c>
      <c r="K190" s="28" t="s">
        <v>144</v>
      </c>
      <c r="L190" s="29">
        <v>-378.80</v>
      </c>
      <c r="M190" s="30" t="s">
        <v>12</v>
      </c>
      <c r="N190" s="30" t="s">
        <v>160</v>
      </c>
      <c r="O190" s="31" t="s">
        <v>129</v>
      </c>
      <c r="P190" s="31" t="s">
        <v>82</v>
      </c>
      <c r="Q190" s="30" t="s">
        <v>10</v>
      </c>
      <c r="R190" s="30" t="s">
        <v>11</v>
      </c>
      <c r="S190" s="33" t="s">
        <v>145</v>
      </c>
    </row>
    <row r="191" spans="1:19" s="32" customFormat="1" ht="13">
      <c r="A191" s="159"/>
      <c r="B191" s="150">
        <v>186100</v>
      </c>
      <c r="C191" s="27">
        <v>8260130</v>
      </c>
      <c r="D191" s="27" t="s">
        <v>158</v>
      </c>
      <c r="E191" s="27">
        <v>6820000124</v>
      </c>
      <c r="F191" s="27" t="s">
        <v>128</v>
      </c>
      <c r="G191" s="27" t="s">
        <v>10</v>
      </c>
      <c r="H191" s="27">
        <v>147932050</v>
      </c>
      <c r="I191" s="27" t="s">
        <v>10</v>
      </c>
      <c r="J191" s="27" t="s">
        <v>11</v>
      </c>
      <c r="K191" s="28" t="s">
        <v>144</v>
      </c>
      <c r="L191" s="29">
        <v>-72.39</v>
      </c>
      <c r="M191" s="30" t="s">
        <v>12</v>
      </c>
      <c r="N191" s="30" t="s">
        <v>160</v>
      </c>
      <c r="O191" s="31" t="s">
        <v>129</v>
      </c>
      <c r="P191" s="31" t="s">
        <v>82</v>
      </c>
      <c r="Q191" s="30" t="s">
        <v>10</v>
      </c>
      <c r="R191" s="30" t="s">
        <v>11</v>
      </c>
      <c r="S191" s="33" t="s">
        <v>145</v>
      </c>
    </row>
    <row r="192" spans="1:19" s="32" customFormat="1" ht="13">
      <c r="A192" s="159"/>
      <c r="B192" s="150">
        <v>186176</v>
      </c>
      <c r="C192" s="27">
        <v>5270700</v>
      </c>
      <c r="D192" s="27" t="s">
        <v>167</v>
      </c>
      <c r="E192" s="27">
        <v>6820000096</v>
      </c>
      <c r="F192" s="27" t="s">
        <v>124</v>
      </c>
      <c r="G192" s="27" t="s">
        <v>10</v>
      </c>
      <c r="H192" s="27">
        <v>100058137</v>
      </c>
      <c r="I192" s="27" t="s">
        <v>10</v>
      </c>
      <c r="J192" s="27" t="s">
        <v>11</v>
      </c>
      <c r="K192" s="28" t="s">
        <v>174</v>
      </c>
      <c r="L192" s="29">
        <v>-23391.50</v>
      </c>
      <c r="M192" s="30" t="s">
        <v>12</v>
      </c>
      <c r="N192" s="30" t="s">
        <v>160</v>
      </c>
      <c r="O192" s="31" t="s">
        <v>13</v>
      </c>
      <c r="P192" s="31" t="s">
        <v>82</v>
      </c>
      <c r="Q192" s="30" t="s">
        <v>14</v>
      </c>
      <c r="R192" s="30" t="s">
        <v>15</v>
      </c>
      <c r="S192" s="33" t="s">
        <v>175</v>
      </c>
    </row>
    <row r="193" spans="1:19" s="32" customFormat="1" ht="13">
      <c r="A193" s="159"/>
      <c r="B193" s="150">
        <v>186176</v>
      </c>
      <c r="C193" s="27">
        <v>5270700</v>
      </c>
      <c r="D193" s="27" t="s">
        <v>167</v>
      </c>
      <c r="E193" s="27">
        <v>6820000099</v>
      </c>
      <c r="F193" s="27" t="s">
        <v>132</v>
      </c>
      <c r="G193" s="27" t="s">
        <v>10</v>
      </c>
      <c r="H193" s="27">
        <v>100058137</v>
      </c>
      <c r="I193" s="27" t="s">
        <v>10</v>
      </c>
      <c r="J193" s="27" t="s">
        <v>11</v>
      </c>
      <c r="K193" s="28" t="s">
        <v>174</v>
      </c>
      <c r="L193" s="29">
        <v>-381.56</v>
      </c>
      <c r="M193" s="30" t="s">
        <v>12</v>
      </c>
      <c r="N193" s="30" t="s">
        <v>160</v>
      </c>
      <c r="O193" s="31" t="s">
        <v>13</v>
      </c>
      <c r="P193" s="31" t="s">
        <v>82</v>
      </c>
      <c r="Q193" s="30" t="s">
        <v>14</v>
      </c>
      <c r="R193" s="30" t="s">
        <v>15</v>
      </c>
      <c r="S193" s="33" t="s">
        <v>175</v>
      </c>
    </row>
    <row r="194" spans="1:19" s="32" customFormat="1" ht="13">
      <c r="A194" s="159"/>
      <c r="B194" s="150">
        <v>186176</v>
      </c>
      <c r="C194" s="27">
        <v>5270700</v>
      </c>
      <c r="D194" s="27" t="s">
        <v>167</v>
      </c>
      <c r="E194" s="27">
        <v>6820000124</v>
      </c>
      <c r="F194" s="27" t="s">
        <v>128</v>
      </c>
      <c r="G194" s="27" t="s">
        <v>10</v>
      </c>
      <c r="H194" s="27">
        <v>100060020</v>
      </c>
      <c r="I194" s="27" t="s">
        <v>10</v>
      </c>
      <c r="J194" s="27" t="s">
        <v>11</v>
      </c>
      <c r="K194" s="28" t="s">
        <v>176</v>
      </c>
      <c r="L194" s="29">
        <v>-60.46</v>
      </c>
      <c r="M194" s="30" t="s">
        <v>12</v>
      </c>
      <c r="N194" s="30" t="s">
        <v>160</v>
      </c>
      <c r="O194" s="31" t="s">
        <v>129</v>
      </c>
      <c r="P194" s="31" t="s">
        <v>82</v>
      </c>
      <c r="Q194" s="30" t="s">
        <v>14</v>
      </c>
      <c r="R194" s="30" t="s">
        <v>15</v>
      </c>
      <c r="S194" s="33" t="s">
        <v>175</v>
      </c>
    </row>
    <row r="195" spans="1:19" s="32" customFormat="1" ht="13">
      <c r="A195" s="159"/>
      <c r="B195" s="150">
        <v>186176</v>
      </c>
      <c r="C195" s="27">
        <v>5270700</v>
      </c>
      <c r="D195" s="27" t="s">
        <v>167</v>
      </c>
      <c r="E195" s="27">
        <v>6820000124</v>
      </c>
      <c r="F195" s="27" t="s">
        <v>128</v>
      </c>
      <c r="G195" s="27" t="s">
        <v>10</v>
      </c>
      <c r="H195" s="27">
        <v>100060337</v>
      </c>
      <c r="I195" s="27" t="s">
        <v>10</v>
      </c>
      <c r="J195" s="27" t="s">
        <v>11</v>
      </c>
      <c r="K195" s="28" t="s">
        <v>177</v>
      </c>
      <c r="L195" s="29">
        <v>-36249.01</v>
      </c>
      <c r="M195" s="30" t="s">
        <v>12</v>
      </c>
      <c r="N195" s="30" t="s">
        <v>160</v>
      </c>
      <c r="O195" s="31" t="s">
        <v>129</v>
      </c>
      <c r="P195" s="31" t="s">
        <v>82</v>
      </c>
      <c r="Q195" s="30" t="s">
        <v>14</v>
      </c>
      <c r="R195" s="30" t="s">
        <v>15</v>
      </c>
      <c r="S195" s="33" t="s">
        <v>150</v>
      </c>
    </row>
    <row r="196" spans="1:19" s="32" customFormat="1" ht="13">
      <c r="A196" s="159"/>
      <c r="B196" s="150">
        <v>186176</v>
      </c>
      <c r="C196" s="27">
        <v>5270700</v>
      </c>
      <c r="D196" s="27" t="s">
        <v>167</v>
      </c>
      <c r="E196" s="27">
        <v>6820000099</v>
      </c>
      <c r="F196" s="27" t="s">
        <v>132</v>
      </c>
      <c r="G196" s="27" t="s">
        <v>10</v>
      </c>
      <c r="H196" s="27">
        <v>100060337</v>
      </c>
      <c r="I196" s="27" t="s">
        <v>10</v>
      </c>
      <c r="J196" s="27" t="s">
        <v>11</v>
      </c>
      <c r="K196" s="28" t="s">
        <v>177</v>
      </c>
      <c r="L196" s="29">
        <v>-381.56</v>
      </c>
      <c r="M196" s="30" t="s">
        <v>12</v>
      </c>
      <c r="N196" s="30" t="s">
        <v>160</v>
      </c>
      <c r="O196" s="31" t="s">
        <v>13</v>
      </c>
      <c r="P196" s="31" t="s">
        <v>82</v>
      </c>
      <c r="Q196" s="30" t="s">
        <v>14</v>
      </c>
      <c r="R196" s="30" t="s">
        <v>15</v>
      </c>
      <c r="S196" s="33" t="s">
        <v>150</v>
      </c>
    </row>
    <row r="197" spans="1:19" s="32" customFormat="1" ht="13.5" thickBot="1">
      <c r="A197" s="160"/>
      <c r="B197" s="150">
        <v>186176</v>
      </c>
      <c r="C197" s="27">
        <v>5270700</v>
      </c>
      <c r="D197" s="27" t="s">
        <v>167</v>
      </c>
      <c r="E197" s="27">
        <v>6820000096</v>
      </c>
      <c r="F197" s="27" t="s">
        <v>124</v>
      </c>
      <c r="G197" s="27" t="s">
        <v>10</v>
      </c>
      <c r="H197" s="27">
        <v>100060337</v>
      </c>
      <c r="I197" s="27" t="s">
        <v>10</v>
      </c>
      <c r="J197" s="27" t="s">
        <v>11</v>
      </c>
      <c r="K197" s="28" t="s">
        <v>177</v>
      </c>
      <c r="L197" s="29">
        <v>-23391.50</v>
      </c>
      <c r="M197" s="30" t="s">
        <v>12</v>
      </c>
      <c r="N197" s="30" t="s">
        <v>160</v>
      </c>
      <c r="O197" s="31" t="s">
        <v>13</v>
      </c>
      <c r="P197" s="31" t="s">
        <v>82</v>
      </c>
      <c r="Q197" s="30" t="s">
        <v>14</v>
      </c>
      <c r="R197" s="30" t="s">
        <v>15</v>
      </c>
      <c r="S197" s="33" t="s">
        <v>150</v>
      </c>
    </row>
    <row r="198" spans="1:19" s="32" customFormat="1" ht="25.5" customHeight="1">
      <c r="A198" s="158" t="s">
        <v>305</v>
      </c>
      <c r="B198" s="150">
        <v>186176</v>
      </c>
      <c r="C198" s="27">
        <v>8560325</v>
      </c>
      <c r="D198" s="27" t="s">
        <v>123</v>
      </c>
      <c r="E198" s="27">
        <v>6820000098</v>
      </c>
      <c r="F198" s="27" t="s">
        <v>179</v>
      </c>
      <c r="G198" s="27" t="s">
        <v>10</v>
      </c>
      <c r="H198" s="27" t="s">
        <v>10</v>
      </c>
      <c r="I198" s="27" t="s">
        <v>10</v>
      </c>
      <c r="J198" s="27" t="s">
        <v>11</v>
      </c>
      <c r="K198" s="28" t="s">
        <v>125</v>
      </c>
      <c r="L198" s="29">
        <v>-105.44</v>
      </c>
      <c r="M198" s="30" t="s">
        <v>39</v>
      </c>
      <c r="N198" s="30" t="s">
        <v>126</v>
      </c>
      <c r="O198" s="30" t="s">
        <v>13</v>
      </c>
      <c r="P198" s="31" t="s">
        <v>82</v>
      </c>
      <c r="Q198" s="31" t="s">
        <v>10</v>
      </c>
      <c r="R198" s="31" t="s">
        <v>11</v>
      </c>
      <c r="S198" s="30" t="s">
        <v>127</v>
      </c>
    </row>
    <row r="199" spans="1:19" s="32" customFormat="1" ht="13">
      <c r="A199" s="159"/>
      <c r="B199" s="150">
        <v>186176</v>
      </c>
      <c r="C199" s="27">
        <v>8560325</v>
      </c>
      <c r="D199" s="27" t="s">
        <v>123</v>
      </c>
      <c r="E199" s="27">
        <v>6820000098</v>
      </c>
      <c r="F199" s="27" t="s">
        <v>179</v>
      </c>
      <c r="G199" s="27" t="s">
        <v>10</v>
      </c>
      <c r="H199" s="27" t="s">
        <v>10</v>
      </c>
      <c r="I199" s="27" t="s">
        <v>10</v>
      </c>
      <c r="J199" s="27" t="s">
        <v>11</v>
      </c>
      <c r="K199" s="28" t="s">
        <v>130</v>
      </c>
      <c r="L199" s="29">
        <v>-2069.2399999999998</v>
      </c>
      <c r="M199" s="30" t="s">
        <v>39</v>
      </c>
      <c r="N199" s="30" t="s">
        <v>126</v>
      </c>
      <c r="O199" s="30" t="s">
        <v>13</v>
      </c>
      <c r="P199" s="31" t="s">
        <v>82</v>
      </c>
      <c r="Q199" s="31" t="s">
        <v>10</v>
      </c>
      <c r="R199" s="31" t="s">
        <v>11</v>
      </c>
      <c r="S199" s="30" t="s">
        <v>131</v>
      </c>
    </row>
    <row r="200" spans="1:19" s="32" customFormat="1" ht="13">
      <c r="A200" s="159"/>
      <c r="B200" s="150">
        <v>186176</v>
      </c>
      <c r="C200" s="27">
        <v>8560325</v>
      </c>
      <c r="D200" s="27" t="s">
        <v>123</v>
      </c>
      <c r="E200" s="27">
        <v>6820000098</v>
      </c>
      <c r="F200" s="27" t="s">
        <v>179</v>
      </c>
      <c r="G200" s="27" t="s">
        <v>10</v>
      </c>
      <c r="H200" s="27" t="s">
        <v>10</v>
      </c>
      <c r="I200" s="27" t="s">
        <v>10</v>
      </c>
      <c r="J200" s="27" t="s">
        <v>11</v>
      </c>
      <c r="K200" s="28" t="s">
        <v>133</v>
      </c>
      <c r="L200" s="29">
        <v>-166.98</v>
      </c>
      <c r="M200" s="30" t="s">
        <v>39</v>
      </c>
      <c r="N200" s="30" t="s">
        <v>126</v>
      </c>
      <c r="O200" s="30" t="s">
        <v>13</v>
      </c>
      <c r="P200" s="31" t="s">
        <v>82</v>
      </c>
      <c r="Q200" s="31" t="s">
        <v>10</v>
      </c>
      <c r="R200" s="31" t="s">
        <v>11</v>
      </c>
      <c r="S200" s="30" t="s">
        <v>134</v>
      </c>
    </row>
    <row r="201" spans="1:19" s="32" customFormat="1" ht="13">
      <c r="A201" s="159"/>
      <c r="B201" s="150">
        <v>186176</v>
      </c>
      <c r="C201" s="27">
        <v>8560325</v>
      </c>
      <c r="D201" s="27" t="s">
        <v>123</v>
      </c>
      <c r="E201" s="27">
        <v>6820000098</v>
      </c>
      <c r="F201" s="27" t="s">
        <v>179</v>
      </c>
      <c r="G201" s="27" t="s">
        <v>10</v>
      </c>
      <c r="H201" s="27" t="s">
        <v>10</v>
      </c>
      <c r="I201" s="27" t="s">
        <v>10</v>
      </c>
      <c r="J201" s="27" t="s">
        <v>11</v>
      </c>
      <c r="K201" s="28" t="s">
        <v>135</v>
      </c>
      <c r="L201" s="29">
        <v>-230.59</v>
      </c>
      <c r="M201" s="30" t="s">
        <v>39</v>
      </c>
      <c r="N201" s="30" t="s">
        <v>126</v>
      </c>
      <c r="O201" s="30" t="s">
        <v>13</v>
      </c>
      <c r="P201" s="31" t="s">
        <v>82</v>
      </c>
      <c r="Q201" s="31" t="s">
        <v>10</v>
      </c>
      <c r="R201" s="31" t="s">
        <v>11</v>
      </c>
      <c r="S201" s="30" t="s">
        <v>136</v>
      </c>
    </row>
    <row r="202" spans="1:19" s="32" customFormat="1" ht="13">
      <c r="A202" s="159"/>
      <c r="B202" s="150">
        <v>186176</v>
      </c>
      <c r="C202" s="27">
        <v>8560390</v>
      </c>
      <c r="D202" s="27" t="s">
        <v>148</v>
      </c>
      <c r="E202" s="27">
        <v>6820000098</v>
      </c>
      <c r="F202" s="27" t="s">
        <v>179</v>
      </c>
      <c r="G202" s="27" t="s">
        <v>10</v>
      </c>
      <c r="H202" s="27" t="s">
        <v>10</v>
      </c>
      <c r="I202" s="27" t="s">
        <v>10</v>
      </c>
      <c r="J202" s="27" t="s">
        <v>11</v>
      </c>
      <c r="K202" s="28" t="s">
        <v>135</v>
      </c>
      <c r="L202" s="29">
        <v>-48.56</v>
      </c>
      <c r="M202" s="30" t="s">
        <v>39</v>
      </c>
      <c r="N202" s="30" t="s">
        <v>126</v>
      </c>
      <c r="O202" s="30" t="s">
        <v>13</v>
      </c>
      <c r="P202" s="31" t="s">
        <v>82</v>
      </c>
      <c r="Q202" s="31" t="s">
        <v>10</v>
      </c>
      <c r="R202" s="31" t="s">
        <v>11</v>
      </c>
      <c r="S202" s="30" t="s">
        <v>136</v>
      </c>
    </row>
    <row r="203" spans="1:19" s="32" customFormat="1" ht="13">
      <c r="A203" s="159"/>
      <c r="B203" s="150">
        <v>186176</v>
      </c>
      <c r="C203" s="27">
        <v>8560310</v>
      </c>
      <c r="D203" s="27" t="s">
        <v>146</v>
      </c>
      <c r="E203" s="27">
        <v>6820000098</v>
      </c>
      <c r="F203" s="27" t="s">
        <v>179</v>
      </c>
      <c r="G203" s="27" t="s">
        <v>10</v>
      </c>
      <c r="H203" s="27" t="s">
        <v>10</v>
      </c>
      <c r="I203" s="27" t="s">
        <v>10</v>
      </c>
      <c r="J203" s="27" t="s">
        <v>11</v>
      </c>
      <c r="K203" s="28" t="s">
        <v>139</v>
      </c>
      <c r="L203" s="29">
        <v>-119.25</v>
      </c>
      <c r="M203" s="30" t="s">
        <v>39</v>
      </c>
      <c r="N203" s="30" t="s">
        <v>126</v>
      </c>
      <c r="O203" s="30" t="s">
        <v>13</v>
      </c>
      <c r="P203" s="31" t="s">
        <v>82</v>
      </c>
      <c r="Q203" s="31" t="s">
        <v>10</v>
      </c>
      <c r="R203" s="31" t="s">
        <v>11</v>
      </c>
      <c r="S203" s="30" t="s">
        <v>140</v>
      </c>
    </row>
    <row r="204" spans="1:19" s="32" customFormat="1" ht="13">
      <c r="A204" s="159"/>
      <c r="B204" s="150">
        <v>186176</v>
      </c>
      <c r="C204" s="27">
        <v>8560320</v>
      </c>
      <c r="D204" s="27" t="s">
        <v>147</v>
      </c>
      <c r="E204" s="27">
        <v>6820000098</v>
      </c>
      <c r="F204" s="27" t="s">
        <v>179</v>
      </c>
      <c r="G204" s="27" t="s">
        <v>10</v>
      </c>
      <c r="H204" s="27" t="s">
        <v>10</v>
      </c>
      <c r="I204" s="27" t="s">
        <v>10</v>
      </c>
      <c r="J204" s="27" t="s">
        <v>11</v>
      </c>
      <c r="K204" s="28" t="s">
        <v>139</v>
      </c>
      <c r="L204" s="29">
        <v>-43.34</v>
      </c>
      <c r="M204" s="30" t="s">
        <v>39</v>
      </c>
      <c r="N204" s="30" t="s">
        <v>126</v>
      </c>
      <c r="O204" s="30" t="s">
        <v>13</v>
      </c>
      <c r="P204" s="31" t="s">
        <v>82</v>
      </c>
      <c r="Q204" s="31" t="s">
        <v>10</v>
      </c>
      <c r="R204" s="31" t="s">
        <v>11</v>
      </c>
      <c r="S204" s="30" t="s">
        <v>140</v>
      </c>
    </row>
    <row r="205" spans="1:19" s="32" customFormat="1" ht="13">
      <c r="A205" s="159"/>
      <c r="B205" s="150">
        <v>186176</v>
      </c>
      <c r="C205" s="27">
        <v>8560390</v>
      </c>
      <c r="D205" s="27" t="s">
        <v>148</v>
      </c>
      <c r="E205" s="27">
        <v>6820000098</v>
      </c>
      <c r="F205" s="27" t="s">
        <v>179</v>
      </c>
      <c r="G205" s="27" t="s">
        <v>10</v>
      </c>
      <c r="H205" s="27" t="s">
        <v>10</v>
      </c>
      <c r="I205" s="27" t="s">
        <v>10</v>
      </c>
      <c r="J205" s="27" t="s">
        <v>11</v>
      </c>
      <c r="K205" s="28" t="s">
        <v>139</v>
      </c>
      <c r="L205" s="29">
        <v>-133.27000000000001</v>
      </c>
      <c r="M205" s="30" t="s">
        <v>39</v>
      </c>
      <c r="N205" s="30" t="s">
        <v>126</v>
      </c>
      <c r="O205" s="30" t="s">
        <v>13</v>
      </c>
      <c r="P205" s="31" t="s">
        <v>82</v>
      </c>
      <c r="Q205" s="31" t="s">
        <v>10</v>
      </c>
      <c r="R205" s="31" t="s">
        <v>11</v>
      </c>
      <c r="S205" s="30" t="s">
        <v>140</v>
      </c>
    </row>
    <row r="206" spans="1:19" s="32" customFormat="1" ht="13">
      <c r="A206" s="159"/>
      <c r="B206" s="150">
        <v>186176</v>
      </c>
      <c r="C206" s="27">
        <v>8560300</v>
      </c>
      <c r="D206" s="27" t="s">
        <v>141</v>
      </c>
      <c r="E206" s="27">
        <v>6820000098</v>
      </c>
      <c r="F206" s="27" t="s">
        <v>179</v>
      </c>
      <c r="G206" s="27" t="s">
        <v>10</v>
      </c>
      <c r="H206" s="27" t="s">
        <v>10</v>
      </c>
      <c r="I206" s="27" t="s">
        <v>10</v>
      </c>
      <c r="J206" s="27" t="s">
        <v>11</v>
      </c>
      <c r="K206" s="28" t="s">
        <v>144</v>
      </c>
      <c r="L206" s="29">
        <v>-3597.53</v>
      </c>
      <c r="M206" s="30" t="s">
        <v>39</v>
      </c>
      <c r="N206" s="30" t="s">
        <v>126</v>
      </c>
      <c r="O206" s="30" t="s">
        <v>13</v>
      </c>
      <c r="P206" s="31" t="s">
        <v>82</v>
      </c>
      <c r="Q206" s="31" t="s">
        <v>10</v>
      </c>
      <c r="R206" s="31" t="s">
        <v>11</v>
      </c>
      <c r="S206" s="30" t="s">
        <v>145</v>
      </c>
    </row>
    <row r="207" spans="1:19" s="32" customFormat="1" ht="13">
      <c r="A207" s="159"/>
      <c r="B207" s="150">
        <v>186176</v>
      </c>
      <c r="C207" s="27">
        <v>8560310</v>
      </c>
      <c r="D207" s="27" t="s">
        <v>146</v>
      </c>
      <c r="E207" s="27">
        <v>6820000098</v>
      </c>
      <c r="F207" s="27" t="s">
        <v>179</v>
      </c>
      <c r="G207" s="27" t="s">
        <v>10</v>
      </c>
      <c r="H207" s="27" t="s">
        <v>10</v>
      </c>
      <c r="I207" s="27" t="s">
        <v>10</v>
      </c>
      <c r="J207" s="27" t="s">
        <v>11</v>
      </c>
      <c r="K207" s="28" t="s">
        <v>144</v>
      </c>
      <c r="L207" s="29">
        <v>-3168.04</v>
      </c>
      <c r="M207" s="30" t="s">
        <v>39</v>
      </c>
      <c r="N207" s="30" t="s">
        <v>126</v>
      </c>
      <c r="O207" s="30" t="s">
        <v>13</v>
      </c>
      <c r="P207" s="31" t="s">
        <v>82</v>
      </c>
      <c r="Q207" s="31" t="s">
        <v>10</v>
      </c>
      <c r="R207" s="31" t="s">
        <v>11</v>
      </c>
      <c r="S207" s="30" t="s">
        <v>145</v>
      </c>
    </row>
    <row r="208" spans="1:19" s="32" customFormat="1" ht="13">
      <c r="A208" s="159"/>
      <c r="B208" s="150">
        <v>186176</v>
      </c>
      <c r="C208" s="27">
        <v>8560320</v>
      </c>
      <c r="D208" s="27" t="s">
        <v>147</v>
      </c>
      <c r="E208" s="27">
        <v>6820000098</v>
      </c>
      <c r="F208" s="27" t="s">
        <v>179</v>
      </c>
      <c r="G208" s="27" t="s">
        <v>10</v>
      </c>
      <c r="H208" s="27" t="s">
        <v>10</v>
      </c>
      <c r="I208" s="27" t="s">
        <v>10</v>
      </c>
      <c r="J208" s="27" t="s">
        <v>11</v>
      </c>
      <c r="K208" s="28" t="s">
        <v>144</v>
      </c>
      <c r="L208" s="29">
        <v>-1151.42</v>
      </c>
      <c r="M208" s="30" t="s">
        <v>39</v>
      </c>
      <c r="N208" s="30" t="s">
        <v>126</v>
      </c>
      <c r="O208" s="30" t="s">
        <v>13</v>
      </c>
      <c r="P208" s="31" t="s">
        <v>82</v>
      </c>
      <c r="Q208" s="31" t="s">
        <v>10</v>
      </c>
      <c r="R208" s="31" t="s">
        <v>11</v>
      </c>
      <c r="S208" s="30" t="s">
        <v>145</v>
      </c>
    </row>
    <row r="209" spans="1:19" s="32" customFormat="1" ht="13">
      <c r="A209" s="159"/>
      <c r="B209" s="150">
        <v>186176</v>
      </c>
      <c r="C209" s="27">
        <v>8560390</v>
      </c>
      <c r="D209" s="27" t="s">
        <v>148</v>
      </c>
      <c r="E209" s="27">
        <v>6820000098</v>
      </c>
      <c r="F209" s="27" t="s">
        <v>179</v>
      </c>
      <c r="G209" s="27" t="s">
        <v>10</v>
      </c>
      <c r="H209" s="27" t="s">
        <v>10</v>
      </c>
      <c r="I209" s="27" t="s">
        <v>10</v>
      </c>
      <c r="J209" s="27" t="s">
        <v>11</v>
      </c>
      <c r="K209" s="28" t="s">
        <v>144</v>
      </c>
      <c r="L209" s="29">
        <v>-2705.33</v>
      </c>
      <c r="M209" s="30" t="s">
        <v>39</v>
      </c>
      <c r="N209" s="30" t="s">
        <v>126</v>
      </c>
      <c r="O209" s="30" t="s">
        <v>13</v>
      </c>
      <c r="P209" s="31" t="s">
        <v>82</v>
      </c>
      <c r="Q209" s="31" t="s">
        <v>10</v>
      </c>
      <c r="R209" s="31" t="s">
        <v>11</v>
      </c>
      <c r="S209" s="30" t="s">
        <v>145</v>
      </c>
    </row>
    <row r="210" spans="1:19" s="32" customFormat="1" ht="13.5" thickBot="1">
      <c r="A210" s="160"/>
      <c r="B210" s="150">
        <v>186176</v>
      </c>
      <c r="C210" s="27">
        <v>8560300</v>
      </c>
      <c r="D210" s="27" t="s">
        <v>141</v>
      </c>
      <c r="E210" s="27">
        <v>6820000098</v>
      </c>
      <c r="F210" s="27" t="s">
        <v>179</v>
      </c>
      <c r="G210" s="27" t="s">
        <v>10</v>
      </c>
      <c r="H210" s="27" t="s">
        <v>10</v>
      </c>
      <c r="I210" s="27" t="s">
        <v>10</v>
      </c>
      <c r="J210" s="27" t="s">
        <v>11</v>
      </c>
      <c r="K210" s="28" t="s">
        <v>149</v>
      </c>
      <c r="L210" s="29">
        <v>-0.01</v>
      </c>
      <c r="M210" s="30" t="s">
        <v>39</v>
      </c>
      <c r="N210" s="30" t="s">
        <v>126</v>
      </c>
      <c r="O210" s="30" t="s">
        <v>13</v>
      </c>
      <c r="P210" s="31" t="s">
        <v>82</v>
      </c>
      <c r="Q210" s="31" t="s">
        <v>10</v>
      </c>
      <c r="R210" s="31" t="s">
        <v>11</v>
      </c>
      <c r="S210" s="30" t="s">
        <v>150</v>
      </c>
    </row>
    <row r="211" spans="1:19" s="32" customFormat="1" ht="13">
      <c r="A211" s="158" t="s">
        <v>307</v>
      </c>
      <c r="B211" s="150">
        <v>186176</v>
      </c>
      <c r="C211" s="27">
        <v>8260150</v>
      </c>
      <c r="D211" s="27" t="s">
        <v>151</v>
      </c>
      <c r="E211" s="27">
        <v>6820000098</v>
      </c>
      <c r="F211" s="27" t="s">
        <v>179</v>
      </c>
      <c r="G211" s="27" t="s">
        <v>10</v>
      </c>
      <c r="H211" s="27">
        <v>140450896</v>
      </c>
      <c r="I211" s="27" t="s">
        <v>10</v>
      </c>
      <c r="J211" s="27" t="s">
        <v>11</v>
      </c>
      <c r="K211" s="28" t="s">
        <v>180</v>
      </c>
      <c r="L211" s="29">
        <v>-18.35</v>
      </c>
      <c r="M211" s="30" t="s">
        <v>39</v>
      </c>
      <c r="N211" s="30" t="s">
        <v>153</v>
      </c>
      <c r="O211" s="31" t="s">
        <v>13</v>
      </c>
      <c r="P211" s="31" t="s">
        <v>82</v>
      </c>
      <c r="Q211" s="30" t="s">
        <v>10</v>
      </c>
      <c r="R211" s="30" t="s">
        <v>11</v>
      </c>
      <c r="S211" s="33" t="s">
        <v>134</v>
      </c>
    </row>
    <row r="212" spans="1:19" s="32" customFormat="1" ht="13">
      <c r="A212" s="159"/>
      <c r="B212" s="150">
        <v>186176</v>
      </c>
      <c r="C212" s="27">
        <v>8260150</v>
      </c>
      <c r="D212" s="27" t="s">
        <v>151</v>
      </c>
      <c r="E212" s="27">
        <v>6820000098</v>
      </c>
      <c r="F212" s="27" t="s">
        <v>179</v>
      </c>
      <c r="G212" s="27" t="s">
        <v>10</v>
      </c>
      <c r="H212" s="27">
        <v>142635328</v>
      </c>
      <c r="I212" s="27" t="s">
        <v>10</v>
      </c>
      <c r="J212" s="27" t="s">
        <v>11</v>
      </c>
      <c r="K212" s="28" t="s">
        <v>181</v>
      </c>
      <c r="L212" s="29">
        <v>-75.459999999999994</v>
      </c>
      <c r="M212" s="30" t="s">
        <v>39</v>
      </c>
      <c r="N212" s="30" t="s">
        <v>153</v>
      </c>
      <c r="O212" s="31" t="s">
        <v>13</v>
      </c>
      <c r="P212" s="31" t="s">
        <v>82</v>
      </c>
      <c r="Q212" s="30" t="s">
        <v>10</v>
      </c>
      <c r="R212" s="30" t="s">
        <v>11</v>
      </c>
      <c r="S212" s="33" t="s">
        <v>136</v>
      </c>
    </row>
    <row r="213" spans="1:19" s="32" customFormat="1" ht="13">
      <c r="A213" s="159"/>
      <c r="B213" s="150">
        <v>186176</v>
      </c>
      <c r="C213" s="27">
        <v>8260150</v>
      </c>
      <c r="D213" s="27" t="s">
        <v>151</v>
      </c>
      <c r="E213" s="27">
        <v>6820000098</v>
      </c>
      <c r="F213" s="27" t="s">
        <v>179</v>
      </c>
      <c r="G213" s="27" t="s">
        <v>10</v>
      </c>
      <c r="H213" s="27">
        <v>144444319</v>
      </c>
      <c r="I213" s="27" t="s">
        <v>10</v>
      </c>
      <c r="J213" s="27" t="s">
        <v>11</v>
      </c>
      <c r="K213" s="28" t="s">
        <v>182</v>
      </c>
      <c r="L213" s="29">
        <v>-196.74</v>
      </c>
      <c r="M213" s="30" t="s">
        <v>39</v>
      </c>
      <c r="N213" s="30" t="s">
        <v>153</v>
      </c>
      <c r="O213" s="31" t="s">
        <v>13</v>
      </c>
      <c r="P213" s="31" t="s">
        <v>82</v>
      </c>
      <c r="Q213" s="30" t="s">
        <v>10</v>
      </c>
      <c r="R213" s="30" t="s">
        <v>11</v>
      </c>
      <c r="S213" s="33" t="s">
        <v>140</v>
      </c>
    </row>
    <row r="214" spans="1:19" s="32" customFormat="1" ht="13">
      <c r="A214" s="159"/>
      <c r="B214" s="150">
        <v>186176</v>
      </c>
      <c r="C214" s="27">
        <v>8260150</v>
      </c>
      <c r="D214" s="27" t="s">
        <v>151</v>
      </c>
      <c r="E214" s="27">
        <v>6820000098</v>
      </c>
      <c r="F214" s="27" t="s">
        <v>179</v>
      </c>
      <c r="G214" s="27" t="s">
        <v>10</v>
      </c>
      <c r="H214" s="27">
        <v>147856113</v>
      </c>
      <c r="I214" s="27" t="s">
        <v>10</v>
      </c>
      <c r="J214" s="27" t="s">
        <v>11</v>
      </c>
      <c r="K214" s="28" t="s">
        <v>156</v>
      </c>
      <c r="L214" s="29">
        <v>-364.96</v>
      </c>
      <c r="M214" s="30" t="s">
        <v>39</v>
      </c>
      <c r="N214" s="30" t="s">
        <v>153</v>
      </c>
      <c r="O214" s="31" t="s">
        <v>13</v>
      </c>
      <c r="P214" s="31" t="s">
        <v>82</v>
      </c>
      <c r="Q214" s="30" t="s">
        <v>10</v>
      </c>
      <c r="R214" s="30" t="s">
        <v>11</v>
      </c>
      <c r="S214" s="33" t="s">
        <v>145</v>
      </c>
    </row>
    <row r="215" spans="1:19" s="32" customFormat="1" ht="13">
      <c r="A215" s="159"/>
      <c r="B215" s="150">
        <v>186176</v>
      </c>
      <c r="C215" s="27">
        <v>8260150</v>
      </c>
      <c r="D215" s="27" t="s">
        <v>151</v>
      </c>
      <c r="E215" s="27">
        <v>6820000098</v>
      </c>
      <c r="F215" s="27" t="s">
        <v>179</v>
      </c>
      <c r="G215" s="27" t="s">
        <v>10</v>
      </c>
      <c r="H215" s="27">
        <v>147856124</v>
      </c>
      <c r="I215" s="27" t="s">
        <v>10</v>
      </c>
      <c r="J215" s="27" t="s">
        <v>11</v>
      </c>
      <c r="K215" s="28" t="s">
        <v>156</v>
      </c>
      <c r="L215" s="29">
        <v>-45.62</v>
      </c>
      <c r="M215" s="30" t="s">
        <v>39</v>
      </c>
      <c r="N215" s="30" t="s">
        <v>153</v>
      </c>
      <c r="O215" s="31" t="s">
        <v>13</v>
      </c>
      <c r="P215" s="31" t="s">
        <v>82</v>
      </c>
      <c r="Q215" s="30" t="s">
        <v>10</v>
      </c>
      <c r="R215" s="30" t="s">
        <v>11</v>
      </c>
      <c r="S215" s="33" t="s">
        <v>145</v>
      </c>
    </row>
    <row r="216" spans="1:19" s="32" customFormat="1" ht="13">
      <c r="A216" s="159"/>
      <c r="B216" s="150">
        <v>186176</v>
      </c>
      <c r="C216" s="27">
        <v>8260150</v>
      </c>
      <c r="D216" s="27" t="s">
        <v>151</v>
      </c>
      <c r="E216" s="27">
        <v>6820000098</v>
      </c>
      <c r="F216" s="27" t="s">
        <v>179</v>
      </c>
      <c r="G216" s="27" t="s">
        <v>10</v>
      </c>
      <c r="H216" s="27">
        <v>147856131</v>
      </c>
      <c r="I216" s="27" t="s">
        <v>10</v>
      </c>
      <c r="J216" s="27" t="s">
        <v>11</v>
      </c>
      <c r="K216" s="28" t="s">
        <v>156</v>
      </c>
      <c r="L216" s="29">
        <v>-218.04</v>
      </c>
      <c r="M216" s="30" t="s">
        <v>39</v>
      </c>
      <c r="N216" s="30" t="s">
        <v>153</v>
      </c>
      <c r="O216" s="31" t="s">
        <v>13</v>
      </c>
      <c r="P216" s="31" t="s">
        <v>82</v>
      </c>
      <c r="Q216" s="30" t="s">
        <v>10</v>
      </c>
      <c r="R216" s="30" t="s">
        <v>11</v>
      </c>
      <c r="S216" s="33" t="s">
        <v>145</v>
      </c>
    </row>
    <row r="217" spans="1:19" s="32" customFormat="1" ht="13">
      <c r="A217" s="159"/>
      <c r="B217" s="150">
        <v>186176</v>
      </c>
      <c r="C217" s="27">
        <v>8260150</v>
      </c>
      <c r="D217" s="27" t="s">
        <v>151</v>
      </c>
      <c r="E217" s="27">
        <v>6820000098</v>
      </c>
      <c r="F217" s="27" t="s">
        <v>179</v>
      </c>
      <c r="G217" s="27" t="s">
        <v>10</v>
      </c>
      <c r="H217" s="27">
        <v>147856238</v>
      </c>
      <c r="I217" s="27" t="s">
        <v>10</v>
      </c>
      <c r="J217" s="27" t="s">
        <v>11</v>
      </c>
      <c r="K217" s="28" t="s">
        <v>156</v>
      </c>
      <c r="L217" s="29">
        <v>-339.57</v>
      </c>
      <c r="M217" s="30" t="s">
        <v>39</v>
      </c>
      <c r="N217" s="30" t="s">
        <v>153</v>
      </c>
      <c r="O217" s="31" t="s">
        <v>13</v>
      </c>
      <c r="P217" s="31" t="s">
        <v>82</v>
      </c>
      <c r="Q217" s="30" t="s">
        <v>10</v>
      </c>
      <c r="R217" s="30" t="s">
        <v>11</v>
      </c>
      <c r="S217" s="33" t="s">
        <v>145</v>
      </c>
    </row>
    <row r="218" spans="1:19" s="32" customFormat="1" ht="13">
      <c r="A218" s="159"/>
      <c r="B218" s="150">
        <v>186176</v>
      </c>
      <c r="C218" s="27">
        <v>8260150</v>
      </c>
      <c r="D218" s="27" t="s">
        <v>151</v>
      </c>
      <c r="E218" s="27">
        <v>6820000098</v>
      </c>
      <c r="F218" s="27" t="s">
        <v>179</v>
      </c>
      <c r="G218" s="27" t="s">
        <v>10</v>
      </c>
      <c r="H218" s="27">
        <v>147856285</v>
      </c>
      <c r="I218" s="27" t="s">
        <v>10</v>
      </c>
      <c r="J218" s="27" t="s">
        <v>11</v>
      </c>
      <c r="K218" s="28" t="s">
        <v>156</v>
      </c>
      <c r="L218" s="29">
        <v>-1688.42</v>
      </c>
      <c r="M218" s="30" t="s">
        <v>39</v>
      </c>
      <c r="N218" s="30" t="s">
        <v>153</v>
      </c>
      <c r="O218" s="31" t="s">
        <v>13</v>
      </c>
      <c r="P218" s="31" t="s">
        <v>82</v>
      </c>
      <c r="Q218" s="30" t="s">
        <v>10</v>
      </c>
      <c r="R218" s="30" t="s">
        <v>11</v>
      </c>
      <c r="S218" s="33" t="s">
        <v>145</v>
      </c>
    </row>
    <row r="219" spans="1:19" s="32" customFormat="1" ht="13">
      <c r="A219" s="159"/>
      <c r="B219" s="150">
        <v>186176</v>
      </c>
      <c r="C219" s="27">
        <v>8260150</v>
      </c>
      <c r="D219" s="27" t="s">
        <v>151</v>
      </c>
      <c r="E219" s="27">
        <v>6820000098</v>
      </c>
      <c r="F219" s="27" t="s">
        <v>179</v>
      </c>
      <c r="G219" s="27" t="s">
        <v>10</v>
      </c>
      <c r="H219" s="27">
        <v>147856433</v>
      </c>
      <c r="I219" s="27" t="s">
        <v>10</v>
      </c>
      <c r="J219" s="27" t="s">
        <v>11</v>
      </c>
      <c r="K219" s="28" t="s">
        <v>156</v>
      </c>
      <c r="L219" s="29">
        <v>-1226.23</v>
      </c>
      <c r="M219" s="30" t="s">
        <v>39</v>
      </c>
      <c r="N219" s="30" t="s">
        <v>153</v>
      </c>
      <c r="O219" s="31" t="s">
        <v>13</v>
      </c>
      <c r="P219" s="31" t="s">
        <v>82</v>
      </c>
      <c r="Q219" s="30" t="s">
        <v>10</v>
      </c>
      <c r="R219" s="30" t="s">
        <v>11</v>
      </c>
      <c r="S219" s="33" t="s">
        <v>145</v>
      </c>
    </row>
    <row r="220" spans="1:19" s="32" customFormat="1" ht="13">
      <c r="A220" s="159"/>
      <c r="B220" s="150">
        <v>186176</v>
      </c>
      <c r="C220" s="27">
        <v>8260150</v>
      </c>
      <c r="D220" s="27" t="s">
        <v>151</v>
      </c>
      <c r="E220" s="27">
        <v>6820000098</v>
      </c>
      <c r="F220" s="27" t="s">
        <v>179</v>
      </c>
      <c r="G220" s="27" t="s">
        <v>10</v>
      </c>
      <c r="H220" s="27">
        <v>147856490</v>
      </c>
      <c r="I220" s="27" t="s">
        <v>10</v>
      </c>
      <c r="J220" s="27" t="s">
        <v>11</v>
      </c>
      <c r="K220" s="28" t="s">
        <v>156</v>
      </c>
      <c r="L220" s="29">
        <v>-669.71</v>
      </c>
      <c r="M220" s="30" t="s">
        <v>39</v>
      </c>
      <c r="N220" s="30" t="s">
        <v>153</v>
      </c>
      <c r="O220" s="31" t="s">
        <v>13</v>
      </c>
      <c r="P220" s="31" t="s">
        <v>82</v>
      </c>
      <c r="Q220" s="30" t="s">
        <v>10</v>
      </c>
      <c r="R220" s="30" t="s">
        <v>11</v>
      </c>
      <c r="S220" s="33" t="s">
        <v>145</v>
      </c>
    </row>
    <row r="221" spans="1:19" s="32" customFormat="1" ht="13">
      <c r="A221" s="159"/>
      <c r="B221" s="150">
        <v>186176</v>
      </c>
      <c r="C221" s="27">
        <v>8260150</v>
      </c>
      <c r="D221" s="27" t="s">
        <v>151</v>
      </c>
      <c r="E221" s="27">
        <v>6820000098</v>
      </c>
      <c r="F221" s="27" t="s">
        <v>179</v>
      </c>
      <c r="G221" s="27" t="s">
        <v>10</v>
      </c>
      <c r="H221" s="27">
        <v>147856508</v>
      </c>
      <c r="I221" s="27" t="s">
        <v>10</v>
      </c>
      <c r="J221" s="27" t="s">
        <v>11</v>
      </c>
      <c r="K221" s="28" t="s">
        <v>156</v>
      </c>
      <c r="L221" s="29">
        <v>-273.54000000000002</v>
      </c>
      <c r="M221" s="30" t="s">
        <v>39</v>
      </c>
      <c r="N221" s="30" t="s">
        <v>153</v>
      </c>
      <c r="O221" s="31" t="s">
        <v>13</v>
      </c>
      <c r="P221" s="31" t="s">
        <v>82</v>
      </c>
      <c r="Q221" s="30" t="s">
        <v>10</v>
      </c>
      <c r="R221" s="30" t="s">
        <v>11</v>
      </c>
      <c r="S221" s="33" t="s">
        <v>145</v>
      </c>
    </row>
    <row r="222" spans="1:19" s="32" customFormat="1" ht="13">
      <c r="A222" s="159"/>
      <c r="B222" s="150">
        <v>186176</v>
      </c>
      <c r="C222" s="27">
        <v>8260150</v>
      </c>
      <c r="D222" s="27" t="s">
        <v>151</v>
      </c>
      <c r="E222" s="27">
        <v>6820000098</v>
      </c>
      <c r="F222" s="27" t="s">
        <v>179</v>
      </c>
      <c r="G222" s="27" t="s">
        <v>10</v>
      </c>
      <c r="H222" s="27">
        <v>147856558</v>
      </c>
      <c r="I222" s="27" t="s">
        <v>10</v>
      </c>
      <c r="J222" s="27" t="s">
        <v>11</v>
      </c>
      <c r="K222" s="28" t="s">
        <v>156</v>
      </c>
      <c r="L222" s="29">
        <v>-201.91</v>
      </c>
      <c r="M222" s="30" t="s">
        <v>39</v>
      </c>
      <c r="N222" s="30" t="s">
        <v>153</v>
      </c>
      <c r="O222" s="31" t="s">
        <v>13</v>
      </c>
      <c r="P222" s="31" t="s">
        <v>82</v>
      </c>
      <c r="Q222" s="30" t="s">
        <v>10</v>
      </c>
      <c r="R222" s="30" t="s">
        <v>11</v>
      </c>
      <c r="S222" s="33" t="s">
        <v>145</v>
      </c>
    </row>
    <row r="223" spans="1:19" s="32" customFormat="1" ht="13">
      <c r="A223" s="159"/>
      <c r="B223" s="150">
        <v>186176</v>
      </c>
      <c r="C223" s="27">
        <v>8260150</v>
      </c>
      <c r="D223" s="27" t="s">
        <v>151</v>
      </c>
      <c r="E223" s="27">
        <v>6820000098</v>
      </c>
      <c r="F223" s="27" t="s">
        <v>179</v>
      </c>
      <c r="G223" s="27" t="s">
        <v>10</v>
      </c>
      <c r="H223" s="27">
        <v>147856609</v>
      </c>
      <c r="I223" s="27" t="s">
        <v>10</v>
      </c>
      <c r="J223" s="27" t="s">
        <v>11</v>
      </c>
      <c r="K223" s="28" t="s">
        <v>156</v>
      </c>
      <c r="L223" s="29">
        <v>-440.52</v>
      </c>
      <c r="M223" s="30" t="s">
        <v>39</v>
      </c>
      <c r="N223" s="30" t="s">
        <v>153</v>
      </c>
      <c r="O223" s="31" t="s">
        <v>13</v>
      </c>
      <c r="P223" s="31" t="s">
        <v>82</v>
      </c>
      <c r="Q223" s="30" t="s">
        <v>10</v>
      </c>
      <c r="R223" s="30" t="s">
        <v>11</v>
      </c>
      <c r="S223" s="33" t="s">
        <v>145</v>
      </c>
    </row>
    <row r="224" spans="1:19" s="32" customFormat="1" ht="13">
      <c r="A224" s="159"/>
      <c r="B224" s="150">
        <v>186176</v>
      </c>
      <c r="C224" s="27">
        <v>8260150</v>
      </c>
      <c r="D224" s="27" t="s">
        <v>151</v>
      </c>
      <c r="E224" s="27">
        <v>6820000098</v>
      </c>
      <c r="F224" s="27" t="s">
        <v>179</v>
      </c>
      <c r="G224" s="27" t="s">
        <v>10</v>
      </c>
      <c r="H224" s="27">
        <v>147856687</v>
      </c>
      <c r="I224" s="27" t="s">
        <v>10</v>
      </c>
      <c r="J224" s="27" t="s">
        <v>11</v>
      </c>
      <c r="K224" s="28" t="s">
        <v>156</v>
      </c>
      <c r="L224" s="29">
        <v>-1101.30</v>
      </c>
      <c r="M224" s="30" t="s">
        <v>39</v>
      </c>
      <c r="N224" s="30" t="s">
        <v>153</v>
      </c>
      <c r="O224" s="31" t="s">
        <v>13</v>
      </c>
      <c r="P224" s="31" t="s">
        <v>82</v>
      </c>
      <c r="Q224" s="30" t="s">
        <v>10</v>
      </c>
      <c r="R224" s="30" t="s">
        <v>11</v>
      </c>
      <c r="S224" s="33" t="s">
        <v>145</v>
      </c>
    </row>
    <row r="225" spans="1:19" s="32" customFormat="1" ht="13">
      <c r="A225" s="159"/>
      <c r="B225" s="150">
        <v>186176</v>
      </c>
      <c r="C225" s="27">
        <v>8260150</v>
      </c>
      <c r="D225" s="27" t="s">
        <v>151</v>
      </c>
      <c r="E225" s="27">
        <v>6820000098</v>
      </c>
      <c r="F225" s="27" t="s">
        <v>179</v>
      </c>
      <c r="G225" s="27" t="s">
        <v>10</v>
      </c>
      <c r="H225" s="27">
        <v>147856730</v>
      </c>
      <c r="I225" s="27" t="s">
        <v>10</v>
      </c>
      <c r="J225" s="27" t="s">
        <v>11</v>
      </c>
      <c r="K225" s="28" t="s">
        <v>156</v>
      </c>
      <c r="L225" s="29">
        <v>-862.69</v>
      </c>
      <c r="M225" s="30" t="s">
        <v>39</v>
      </c>
      <c r="N225" s="30" t="s">
        <v>153</v>
      </c>
      <c r="O225" s="31" t="s">
        <v>13</v>
      </c>
      <c r="P225" s="31" t="s">
        <v>82</v>
      </c>
      <c r="Q225" s="30" t="s">
        <v>10</v>
      </c>
      <c r="R225" s="30" t="s">
        <v>11</v>
      </c>
      <c r="S225" s="33" t="s">
        <v>145</v>
      </c>
    </row>
    <row r="226" spans="1:19" s="32" customFormat="1" ht="13">
      <c r="A226" s="159"/>
      <c r="B226" s="150">
        <v>186176</v>
      </c>
      <c r="C226" s="27">
        <v>8260150</v>
      </c>
      <c r="D226" s="27" t="s">
        <v>151</v>
      </c>
      <c r="E226" s="27">
        <v>6820000098</v>
      </c>
      <c r="F226" s="27" t="s">
        <v>179</v>
      </c>
      <c r="G226" s="27" t="s">
        <v>10</v>
      </c>
      <c r="H226" s="27">
        <v>147856746</v>
      </c>
      <c r="I226" s="27" t="s">
        <v>10</v>
      </c>
      <c r="J226" s="27" t="s">
        <v>11</v>
      </c>
      <c r="K226" s="28" t="s">
        <v>156</v>
      </c>
      <c r="L226" s="29">
        <v>-73.42</v>
      </c>
      <c r="M226" s="30" t="s">
        <v>39</v>
      </c>
      <c r="N226" s="30" t="s">
        <v>153</v>
      </c>
      <c r="O226" s="31" t="s">
        <v>13</v>
      </c>
      <c r="P226" s="31" t="s">
        <v>82</v>
      </c>
      <c r="Q226" s="30" t="s">
        <v>10</v>
      </c>
      <c r="R226" s="30" t="s">
        <v>11</v>
      </c>
      <c r="S226" s="33" t="s">
        <v>145</v>
      </c>
    </row>
    <row r="227" spans="1:19" s="32" customFormat="1" ht="13">
      <c r="A227" s="159"/>
      <c r="B227" s="150">
        <v>186176</v>
      </c>
      <c r="C227" s="27">
        <v>8260150</v>
      </c>
      <c r="D227" s="27" t="s">
        <v>151</v>
      </c>
      <c r="E227" s="27">
        <v>6820000098</v>
      </c>
      <c r="F227" s="27" t="s">
        <v>179</v>
      </c>
      <c r="G227" s="27" t="s">
        <v>10</v>
      </c>
      <c r="H227" s="27">
        <v>147857153</v>
      </c>
      <c r="I227" s="27" t="s">
        <v>10</v>
      </c>
      <c r="J227" s="27" t="s">
        <v>11</v>
      </c>
      <c r="K227" s="28" t="s">
        <v>156</v>
      </c>
      <c r="L227" s="29">
        <v>-265.38</v>
      </c>
      <c r="M227" s="30" t="s">
        <v>39</v>
      </c>
      <c r="N227" s="30" t="s">
        <v>153</v>
      </c>
      <c r="O227" s="31" t="s">
        <v>13</v>
      </c>
      <c r="P227" s="31" t="s">
        <v>82</v>
      </c>
      <c r="Q227" s="30" t="s">
        <v>10</v>
      </c>
      <c r="R227" s="30" t="s">
        <v>11</v>
      </c>
      <c r="S227" s="33" t="s">
        <v>145</v>
      </c>
    </row>
    <row r="228" spans="1:19" s="32" customFormat="1" ht="13">
      <c r="A228" s="159"/>
      <c r="B228" s="150">
        <v>186176</v>
      </c>
      <c r="C228" s="27">
        <v>8260150</v>
      </c>
      <c r="D228" s="27" t="s">
        <v>151</v>
      </c>
      <c r="E228" s="27">
        <v>6820000098</v>
      </c>
      <c r="F228" s="27" t="s">
        <v>179</v>
      </c>
      <c r="G228" s="27" t="s">
        <v>10</v>
      </c>
      <c r="H228" s="27">
        <v>147858564</v>
      </c>
      <c r="I228" s="27" t="s">
        <v>10</v>
      </c>
      <c r="J228" s="27" t="s">
        <v>11</v>
      </c>
      <c r="K228" s="28" t="s">
        <v>156</v>
      </c>
      <c r="L228" s="29">
        <v>-618.48</v>
      </c>
      <c r="M228" s="30" t="s">
        <v>39</v>
      </c>
      <c r="N228" s="30" t="s">
        <v>153</v>
      </c>
      <c r="O228" s="31" t="s">
        <v>13</v>
      </c>
      <c r="P228" s="31" t="s">
        <v>82</v>
      </c>
      <c r="Q228" s="30" t="s">
        <v>10</v>
      </c>
      <c r="R228" s="30" t="s">
        <v>11</v>
      </c>
      <c r="S228" s="33" t="s">
        <v>145</v>
      </c>
    </row>
    <row r="229" spans="1:19" s="32" customFormat="1" ht="13">
      <c r="A229" s="159"/>
      <c r="B229" s="150">
        <v>186176</v>
      </c>
      <c r="C229" s="27">
        <v>8260150</v>
      </c>
      <c r="D229" s="27" t="s">
        <v>151</v>
      </c>
      <c r="E229" s="27">
        <v>6820000098</v>
      </c>
      <c r="F229" s="27" t="s">
        <v>179</v>
      </c>
      <c r="G229" s="27" t="s">
        <v>10</v>
      </c>
      <c r="H229" s="27">
        <v>147858678</v>
      </c>
      <c r="I229" s="27" t="s">
        <v>10</v>
      </c>
      <c r="J229" s="27" t="s">
        <v>11</v>
      </c>
      <c r="K229" s="28" t="s">
        <v>156</v>
      </c>
      <c r="L229" s="29">
        <v>-961.02</v>
      </c>
      <c r="M229" s="30" t="s">
        <v>39</v>
      </c>
      <c r="N229" s="30" t="s">
        <v>153</v>
      </c>
      <c r="O229" s="31" t="s">
        <v>13</v>
      </c>
      <c r="P229" s="31" t="s">
        <v>82</v>
      </c>
      <c r="Q229" s="30" t="s">
        <v>10</v>
      </c>
      <c r="R229" s="30" t="s">
        <v>11</v>
      </c>
      <c r="S229" s="33" t="s">
        <v>145</v>
      </c>
    </row>
    <row r="230" spans="1:19" s="32" customFormat="1" ht="13">
      <c r="A230" s="159"/>
      <c r="B230" s="150">
        <v>186176</v>
      </c>
      <c r="C230" s="27">
        <v>8260150</v>
      </c>
      <c r="D230" s="27" t="s">
        <v>151</v>
      </c>
      <c r="E230" s="27">
        <v>6820000098</v>
      </c>
      <c r="F230" s="27" t="s">
        <v>179</v>
      </c>
      <c r="G230" s="27" t="s">
        <v>10</v>
      </c>
      <c r="H230" s="27">
        <v>147858698</v>
      </c>
      <c r="I230" s="27" t="s">
        <v>10</v>
      </c>
      <c r="J230" s="27" t="s">
        <v>11</v>
      </c>
      <c r="K230" s="28" t="s">
        <v>156</v>
      </c>
      <c r="L230" s="29">
        <v>-789.75</v>
      </c>
      <c r="M230" s="30" t="s">
        <v>39</v>
      </c>
      <c r="N230" s="30" t="s">
        <v>153</v>
      </c>
      <c r="O230" s="31" t="s">
        <v>13</v>
      </c>
      <c r="P230" s="31" t="s">
        <v>82</v>
      </c>
      <c r="Q230" s="30" t="s">
        <v>10</v>
      </c>
      <c r="R230" s="30" t="s">
        <v>11</v>
      </c>
      <c r="S230" s="33" t="s">
        <v>145</v>
      </c>
    </row>
    <row r="231" spans="1:19" s="32" customFormat="1" ht="13">
      <c r="A231" s="159"/>
      <c r="B231" s="150">
        <v>186176</v>
      </c>
      <c r="C231" s="27">
        <v>8260150</v>
      </c>
      <c r="D231" s="27" t="s">
        <v>151</v>
      </c>
      <c r="E231" s="27">
        <v>6820000098</v>
      </c>
      <c r="F231" s="27" t="s">
        <v>179</v>
      </c>
      <c r="G231" s="27" t="s">
        <v>10</v>
      </c>
      <c r="H231" s="27">
        <v>147858825</v>
      </c>
      <c r="I231" s="27" t="s">
        <v>10</v>
      </c>
      <c r="J231" s="27" t="s">
        <v>11</v>
      </c>
      <c r="K231" s="28" t="s">
        <v>156</v>
      </c>
      <c r="L231" s="29">
        <v>-1132.29</v>
      </c>
      <c r="M231" s="30" t="s">
        <v>39</v>
      </c>
      <c r="N231" s="30" t="s">
        <v>153</v>
      </c>
      <c r="O231" s="31" t="s">
        <v>13</v>
      </c>
      <c r="P231" s="31" t="s">
        <v>82</v>
      </c>
      <c r="Q231" s="30" t="s">
        <v>10</v>
      </c>
      <c r="R231" s="30" t="s">
        <v>11</v>
      </c>
      <c r="S231" s="33" t="s">
        <v>145</v>
      </c>
    </row>
    <row r="232" spans="1:19" s="32" customFormat="1" ht="13">
      <c r="A232" s="159"/>
      <c r="B232" s="150">
        <v>186176</v>
      </c>
      <c r="C232" s="27">
        <v>8260150</v>
      </c>
      <c r="D232" s="27" t="s">
        <v>151</v>
      </c>
      <c r="E232" s="27">
        <v>6820000098</v>
      </c>
      <c r="F232" s="27" t="s">
        <v>179</v>
      </c>
      <c r="G232" s="27" t="s">
        <v>10</v>
      </c>
      <c r="H232" s="27">
        <v>147858849</v>
      </c>
      <c r="I232" s="27" t="s">
        <v>10</v>
      </c>
      <c r="J232" s="27" t="s">
        <v>11</v>
      </c>
      <c r="K232" s="28" t="s">
        <v>156</v>
      </c>
      <c r="L232" s="29">
        <v>-780.23</v>
      </c>
      <c r="M232" s="30" t="s">
        <v>39</v>
      </c>
      <c r="N232" s="30" t="s">
        <v>153</v>
      </c>
      <c r="O232" s="31" t="s">
        <v>13</v>
      </c>
      <c r="P232" s="31" t="s">
        <v>82</v>
      </c>
      <c r="Q232" s="30" t="s">
        <v>10</v>
      </c>
      <c r="R232" s="30" t="s">
        <v>11</v>
      </c>
      <c r="S232" s="33" t="s">
        <v>145</v>
      </c>
    </row>
    <row r="233" spans="1:19" s="32" customFormat="1" ht="13">
      <c r="A233" s="159"/>
      <c r="B233" s="150">
        <v>186176</v>
      </c>
      <c r="C233" s="27">
        <v>8260150</v>
      </c>
      <c r="D233" s="27" t="s">
        <v>151</v>
      </c>
      <c r="E233" s="27">
        <v>6820000098</v>
      </c>
      <c r="F233" s="27" t="s">
        <v>179</v>
      </c>
      <c r="G233" s="27" t="s">
        <v>10</v>
      </c>
      <c r="H233" s="27">
        <v>147859062</v>
      </c>
      <c r="I233" s="27" t="s">
        <v>10</v>
      </c>
      <c r="J233" s="27" t="s">
        <v>11</v>
      </c>
      <c r="K233" s="28" t="s">
        <v>156</v>
      </c>
      <c r="L233" s="29">
        <v>-3191.56</v>
      </c>
      <c r="M233" s="30" t="s">
        <v>39</v>
      </c>
      <c r="N233" s="30" t="s">
        <v>153</v>
      </c>
      <c r="O233" s="31" t="s">
        <v>13</v>
      </c>
      <c r="P233" s="31" t="s">
        <v>82</v>
      </c>
      <c r="Q233" s="30" t="s">
        <v>10</v>
      </c>
      <c r="R233" s="30" t="s">
        <v>11</v>
      </c>
      <c r="S233" s="33" t="s">
        <v>145</v>
      </c>
    </row>
    <row r="234" spans="1:19" s="32" customFormat="1" ht="13">
      <c r="A234" s="159"/>
      <c r="B234" s="150">
        <v>186176</v>
      </c>
      <c r="C234" s="27">
        <v>8260150</v>
      </c>
      <c r="D234" s="27" t="s">
        <v>151</v>
      </c>
      <c r="E234" s="27">
        <v>6820000098</v>
      </c>
      <c r="F234" s="27" t="s">
        <v>179</v>
      </c>
      <c r="G234" s="27" t="s">
        <v>10</v>
      </c>
      <c r="H234" s="27">
        <v>147859084</v>
      </c>
      <c r="I234" s="27" t="s">
        <v>10</v>
      </c>
      <c r="J234" s="27" t="s">
        <v>11</v>
      </c>
      <c r="K234" s="28" t="s">
        <v>156</v>
      </c>
      <c r="L234" s="29">
        <v>-2120.42</v>
      </c>
      <c r="M234" s="30" t="s">
        <v>39</v>
      </c>
      <c r="N234" s="30" t="s">
        <v>153</v>
      </c>
      <c r="O234" s="31" t="s">
        <v>13</v>
      </c>
      <c r="P234" s="31" t="s">
        <v>82</v>
      </c>
      <c r="Q234" s="30" t="s">
        <v>10</v>
      </c>
      <c r="R234" s="30" t="s">
        <v>11</v>
      </c>
      <c r="S234" s="33" t="s">
        <v>145</v>
      </c>
    </row>
    <row r="235" spans="1:19" s="32" customFormat="1" ht="13">
      <c r="A235" s="159"/>
      <c r="B235" s="150">
        <v>186176</v>
      </c>
      <c r="C235" s="27">
        <v>8260150</v>
      </c>
      <c r="D235" s="27" t="s">
        <v>151</v>
      </c>
      <c r="E235" s="27">
        <v>6820000098</v>
      </c>
      <c r="F235" s="27" t="s">
        <v>179</v>
      </c>
      <c r="G235" s="27" t="s">
        <v>10</v>
      </c>
      <c r="H235" s="27">
        <v>147859216</v>
      </c>
      <c r="I235" s="27" t="s">
        <v>10</v>
      </c>
      <c r="J235" s="27" t="s">
        <v>11</v>
      </c>
      <c r="K235" s="28" t="s">
        <v>156</v>
      </c>
      <c r="L235" s="29">
        <v>-2284.37</v>
      </c>
      <c r="M235" s="30" t="s">
        <v>39</v>
      </c>
      <c r="N235" s="30" t="s">
        <v>153</v>
      </c>
      <c r="O235" s="31" t="s">
        <v>13</v>
      </c>
      <c r="P235" s="31" t="s">
        <v>82</v>
      </c>
      <c r="Q235" s="30" t="s">
        <v>10</v>
      </c>
      <c r="R235" s="30" t="s">
        <v>11</v>
      </c>
      <c r="S235" s="33" t="s">
        <v>145</v>
      </c>
    </row>
    <row r="236" spans="1:19" s="32" customFormat="1" ht="13">
      <c r="A236" s="159"/>
      <c r="B236" s="150">
        <v>186176</v>
      </c>
      <c r="C236" s="27">
        <v>8260150</v>
      </c>
      <c r="D236" s="27" t="s">
        <v>151</v>
      </c>
      <c r="E236" s="27">
        <v>6820000098</v>
      </c>
      <c r="F236" s="27" t="s">
        <v>179</v>
      </c>
      <c r="G236" s="27" t="s">
        <v>10</v>
      </c>
      <c r="H236" s="27">
        <v>147859233</v>
      </c>
      <c r="I236" s="27" t="s">
        <v>10</v>
      </c>
      <c r="J236" s="27" t="s">
        <v>11</v>
      </c>
      <c r="K236" s="28" t="s">
        <v>156</v>
      </c>
      <c r="L236" s="29">
        <v>-830.68</v>
      </c>
      <c r="M236" s="30" t="s">
        <v>39</v>
      </c>
      <c r="N236" s="30" t="s">
        <v>153</v>
      </c>
      <c r="O236" s="31" t="s">
        <v>13</v>
      </c>
      <c r="P236" s="31" t="s">
        <v>82</v>
      </c>
      <c r="Q236" s="30" t="s">
        <v>10</v>
      </c>
      <c r="R236" s="30" t="s">
        <v>11</v>
      </c>
      <c r="S236" s="33" t="s">
        <v>145</v>
      </c>
    </row>
    <row r="237" spans="1:19" s="32" customFormat="1" ht="13">
      <c r="A237" s="159"/>
      <c r="B237" s="150">
        <v>186176</v>
      </c>
      <c r="C237" s="27">
        <v>8260150</v>
      </c>
      <c r="D237" s="27" t="s">
        <v>151</v>
      </c>
      <c r="E237" s="27">
        <v>6820000098</v>
      </c>
      <c r="F237" s="27" t="s">
        <v>179</v>
      </c>
      <c r="G237" s="27" t="s">
        <v>10</v>
      </c>
      <c r="H237" s="27">
        <v>147859304</v>
      </c>
      <c r="I237" s="27" t="s">
        <v>10</v>
      </c>
      <c r="J237" s="27" t="s">
        <v>11</v>
      </c>
      <c r="K237" s="28" t="s">
        <v>156</v>
      </c>
      <c r="L237" s="29">
        <v>-1311.60</v>
      </c>
      <c r="M237" s="30" t="s">
        <v>39</v>
      </c>
      <c r="N237" s="30" t="s">
        <v>153</v>
      </c>
      <c r="O237" s="31" t="s">
        <v>13</v>
      </c>
      <c r="P237" s="31" t="s">
        <v>82</v>
      </c>
      <c r="Q237" s="30" t="s">
        <v>10</v>
      </c>
      <c r="R237" s="30" t="s">
        <v>11</v>
      </c>
      <c r="S237" s="33" t="s">
        <v>145</v>
      </c>
    </row>
    <row r="238" spans="1:19" s="32" customFormat="1" ht="13">
      <c r="A238" s="159"/>
      <c r="B238" s="150">
        <v>186176</v>
      </c>
      <c r="C238" s="27">
        <v>8260150</v>
      </c>
      <c r="D238" s="27" t="s">
        <v>151</v>
      </c>
      <c r="E238" s="27">
        <v>6820000098</v>
      </c>
      <c r="F238" s="27" t="s">
        <v>179</v>
      </c>
      <c r="G238" s="27" t="s">
        <v>10</v>
      </c>
      <c r="H238" s="27">
        <v>147859373</v>
      </c>
      <c r="I238" s="27" t="s">
        <v>10</v>
      </c>
      <c r="J238" s="27" t="s">
        <v>11</v>
      </c>
      <c r="K238" s="28" t="s">
        <v>156</v>
      </c>
      <c r="L238" s="29">
        <v>-150.04</v>
      </c>
      <c r="M238" s="30" t="s">
        <v>39</v>
      </c>
      <c r="N238" s="30" t="s">
        <v>153</v>
      </c>
      <c r="O238" s="31" t="s">
        <v>13</v>
      </c>
      <c r="P238" s="31" t="s">
        <v>82</v>
      </c>
      <c r="Q238" s="30" t="s">
        <v>10</v>
      </c>
      <c r="R238" s="30" t="s">
        <v>11</v>
      </c>
      <c r="S238" s="33" t="s">
        <v>145</v>
      </c>
    </row>
    <row r="239" spans="1:19" s="32" customFormat="1" ht="13">
      <c r="A239" s="159"/>
      <c r="B239" s="150">
        <v>186176</v>
      </c>
      <c r="C239" s="27">
        <v>8260150</v>
      </c>
      <c r="D239" s="27" t="s">
        <v>151</v>
      </c>
      <c r="E239" s="27">
        <v>6820000098</v>
      </c>
      <c r="F239" s="27" t="s">
        <v>179</v>
      </c>
      <c r="G239" s="27" t="s">
        <v>10</v>
      </c>
      <c r="H239" s="27">
        <v>147859448</v>
      </c>
      <c r="I239" s="27" t="s">
        <v>10</v>
      </c>
      <c r="J239" s="27" t="s">
        <v>11</v>
      </c>
      <c r="K239" s="28" t="s">
        <v>156</v>
      </c>
      <c r="L239" s="29">
        <v>-2006.79</v>
      </c>
      <c r="M239" s="30" t="s">
        <v>39</v>
      </c>
      <c r="N239" s="30" t="s">
        <v>153</v>
      </c>
      <c r="O239" s="31" t="s">
        <v>13</v>
      </c>
      <c r="P239" s="31" t="s">
        <v>82</v>
      </c>
      <c r="Q239" s="30" t="s">
        <v>10</v>
      </c>
      <c r="R239" s="30" t="s">
        <v>11</v>
      </c>
      <c r="S239" s="33" t="s">
        <v>145</v>
      </c>
    </row>
    <row r="240" spans="1:19" s="32" customFormat="1" ht="13">
      <c r="A240" s="159"/>
      <c r="B240" s="150">
        <v>186176</v>
      </c>
      <c r="C240" s="27">
        <v>8260150</v>
      </c>
      <c r="D240" s="27" t="s">
        <v>151</v>
      </c>
      <c r="E240" s="27">
        <v>6820000098</v>
      </c>
      <c r="F240" s="27" t="s">
        <v>179</v>
      </c>
      <c r="G240" s="27" t="s">
        <v>10</v>
      </c>
      <c r="H240" s="27">
        <v>147859555</v>
      </c>
      <c r="I240" s="27" t="s">
        <v>10</v>
      </c>
      <c r="J240" s="27" t="s">
        <v>11</v>
      </c>
      <c r="K240" s="28" t="s">
        <v>156</v>
      </c>
      <c r="L240" s="29">
        <v>-1875.50</v>
      </c>
      <c r="M240" s="30" t="s">
        <v>39</v>
      </c>
      <c r="N240" s="30" t="s">
        <v>153</v>
      </c>
      <c r="O240" s="31" t="s">
        <v>13</v>
      </c>
      <c r="P240" s="31" t="s">
        <v>82</v>
      </c>
      <c r="Q240" s="30" t="s">
        <v>10</v>
      </c>
      <c r="R240" s="30" t="s">
        <v>11</v>
      </c>
      <c r="S240" s="33" t="s">
        <v>145</v>
      </c>
    </row>
    <row r="241" spans="1:19" s="32" customFormat="1" ht="13">
      <c r="A241" s="159"/>
      <c r="B241" s="150">
        <v>186176</v>
      </c>
      <c r="C241" s="27">
        <v>8260150</v>
      </c>
      <c r="D241" s="27" t="s">
        <v>151</v>
      </c>
      <c r="E241" s="27">
        <v>6820000098</v>
      </c>
      <c r="F241" s="27" t="s">
        <v>179</v>
      </c>
      <c r="G241" s="27" t="s">
        <v>10</v>
      </c>
      <c r="H241" s="27">
        <v>147859672</v>
      </c>
      <c r="I241" s="27" t="s">
        <v>10</v>
      </c>
      <c r="J241" s="27" t="s">
        <v>11</v>
      </c>
      <c r="K241" s="28" t="s">
        <v>156</v>
      </c>
      <c r="L241" s="29">
        <v>-1472.27</v>
      </c>
      <c r="M241" s="30" t="s">
        <v>39</v>
      </c>
      <c r="N241" s="30" t="s">
        <v>153</v>
      </c>
      <c r="O241" s="31" t="s">
        <v>13</v>
      </c>
      <c r="P241" s="31" t="s">
        <v>82</v>
      </c>
      <c r="Q241" s="30" t="s">
        <v>10</v>
      </c>
      <c r="R241" s="30" t="s">
        <v>11</v>
      </c>
      <c r="S241" s="33" t="s">
        <v>145</v>
      </c>
    </row>
    <row r="242" spans="1:19" s="32" customFormat="1" ht="13">
      <c r="A242" s="159"/>
      <c r="B242" s="150">
        <v>186176</v>
      </c>
      <c r="C242" s="27">
        <v>8260150</v>
      </c>
      <c r="D242" s="27" t="s">
        <v>151</v>
      </c>
      <c r="E242" s="27">
        <v>6820000098</v>
      </c>
      <c r="F242" s="27" t="s">
        <v>179</v>
      </c>
      <c r="G242" s="27" t="s">
        <v>10</v>
      </c>
      <c r="H242" s="27">
        <v>147859685</v>
      </c>
      <c r="I242" s="27" t="s">
        <v>10</v>
      </c>
      <c r="J242" s="27" t="s">
        <v>11</v>
      </c>
      <c r="K242" s="28" t="s">
        <v>156</v>
      </c>
      <c r="L242" s="29">
        <v>-262.57</v>
      </c>
      <c r="M242" s="30" t="s">
        <v>39</v>
      </c>
      <c r="N242" s="30" t="s">
        <v>153</v>
      </c>
      <c r="O242" s="31" t="s">
        <v>13</v>
      </c>
      <c r="P242" s="31" t="s">
        <v>82</v>
      </c>
      <c r="Q242" s="30" t="s">
        <v>10</v>
      </c>
      <c r="R242" s="30" t="s">
        <v>11</v>
      </c>
      <c r="S242" s="33" t="s">
        <v>145</v>
      </c>
    </row>
    <row r="243" spans="1:19" s="32" customFormat="1" ht="13">
      <c r="A243" s="159"/>
      <c r="B243" s="150">
        <v>186176</v>
      </c>
      <c r="C243" s="27">
        <v>8260150</v>
      </c>
      <c r="D243" s="27" t="s">
        <v>151</v>
      </c>
      <c r="E243" s="27">
        <v>6820000098</v>
      </c>
      <c r="F243" s="27" t="s">
        <v>179</v>
      </c>
      <c r="G243" s="27" t="s">
        <v>10</v>
      </c>
      <c r="H243" s="27">
        <v>147859934</v>
      </c>
      <c r="I243" s="27" t="s">
        <v>10</v>
      </c>
      <c r="J243" s="27" t="s">
        <v>11</v>
      </c>
      <c r="K243" s="28" t="s">
        <v>156</v>
      </c>
      <c r="L243" s="29">
        <v>-37.380000000000003</v>
      </c>
      <c r="M243" s="30" t="s">
        <v>39</v>
      </c>
      <c r="N243" s="30" t="s">
        <v>153</v>
      </c>
      <c r="O243" s="31" t="s">
        <v>13</v>
      </c>
      <c r="P243" s="31" t="s">
        <v>82</v>
      </c>
      <c r="Q243" s="30" t="s">
        <v>10</v>
      </c>
      <c r="R243" s="30" t="s">
        <v>11</v>
      </c>
      <c r="S243" s="33" t="s">
        <v>145</v>
      </c>
    </row>
    <row r="244" spans="1:19" s="32" customFormat="1" ht="13">
      <c r="A244" s="159"/>
      <c r="B244" s="150">
        <v>186176</v>
      </c>
      <c r="C244" s="27">
        <v>8260150</v>
      </c>
      <c r="D244" s="27" t="s">
        <v>151</v>
      </c>
      <c r="E244" s="27">
        <v>6820000098</v>
      </c>
      <c r="F244" s="27" t="s">
        <v>179</v>
      </c>
      <c r="G244" s="27" t="s">
        <v>10</v>
      </c>
      <c r="H244" s="27">
        <v>147859940</v>
      </c>
      <c r="I244" s="27" t="s">
        <v>10</v>
      </c>
      <c r="J244" s="27" t="s">
        <v>11</v>
      </c>
      <c r="K244" s="28" t="s">
        <v>156</v>
      </c>
      <c r="L244" s="29">
        <v>-149.52000000000001</v>
      </c>
      <c r="M244" s="30" t="s">
        <v>39</v>
      </c>
      <c r="N244" s="30" t="s">
        <v>153</v>
      </c>
      <c r="O244" s="31" t="s">
        <v>13</v>
      </c>
      <c r="P244" s="31" t="s">
        <v>82</v>
      </c>
      <c r="Q244" s="30" t="s">
        <v>10</v>
      </c>
      <c r="R244" s="30" t="s">
        <v>11</v>
      </c>
      <c r="S244" s="33" t="s">
        <v>145</v>
      </c>
    </row>
    <row r="245" spans="1:19" s="32" customFormat="1" ht="13">
      <c r="A245" s="159"/>
      <c r="B245" s="150">
        <v>186176</v>
      </c>
      <c r="C245" s="27">
        <v>8260150</v>
      </c>
      <c r="D245" s="27" t="s">
        <v>151</v>
      </c>
      <c r="E245" s="27">
        <v>6820000098</v>
      </c>
      <c r="F245" s="27" t="s">
        <v>179</v>
      </c>
      <c r="G245" s="27" t="s">
        <v>10</v>
      </c>
      <c r="H245" s="27">
        <v>147860073</v>
      </c>
      <c r="I245" s="27" t="s">
        <v>10</v>
      </c>
      <c r="J245" s="27" t="s">
        <v>11</v>
      </c>
      <c r="K245" s="28" t="s">
        <v>156</v>
      </c>
      <c r="L245" s="29">
        <v>-151.68</v>
      </c>
      <c r="M245" s="30" t="s">
        <v>39</v>
      </c>
      <c r="N245" s="30" t="s">
        <v>153</v>
      </c>
      <c r="O245" s="31" t="s">
        <v>13</v>
      </c>
      <c r="P245" s="31" t="s">
        <v>82</v>
      </c>
      <c r="Q245" s="30" t="s">
        <v>10</v>
      </c>
      <c r="R245" s="30" t="s">
        <v>11</v>
      </c>
      <c r="S245" s="33" t="s">
        <v>145</v>
      </c>
    </row>
    <row r="246" spans="1:19" s="32" customFormat="1" ht="13">
      <c r="A246" s="159"/>
      <c r="B246" s="150">
        <v>186176</v>
      </c>
      <c r="C246" s="27">
        <v>8260150</v>
      </c>
      <c r="D246" s="27" t="s">
        <v>151</v>
      </c>
      <c r="E246" s="27">
        <v>6820000098</v>
      </c>
      <c r="F246" s="27" t="s">
        <v>179</v>
      </c>
      <c r="G246" s="27" t="s">
        <v>10</v>
      </c>
      <c r="H246" s="27">
        <v>147860156</v>
      </c>
      <c r="I246" s="27" t="s">
        <v>10</v>
      </c>
      <c r="J246" s="27" t="s">
        <v>11</v>
      </c>
      <c r="K246" s="28" t="s">
        <v>156</v>
      </c>
      <c r="L246" s="29">
        <v>-1706.40</v>
      </c>
      <c r="M246" s="30" t="s">
        <v>39</v>
      </c>
      <c r="N246" s="30" t="s">
        <v>153</v>
      </c>
      <c r="O246" s="31" t="s">
        <v>13</v>
      </c>
      <c r="P246" s="31" t="s">
        <v>82</v>
      </c>
      <c r="Q246" s="30" t="s">
        <v>10</v>
      </c>
      <c r="R246" s="30" t="s">
        <v>11</v>
      </c>
      <c r="S246" s="33" t="s">
        <v>145</v>
      </c>
    </row>
    <row r="247" spans="1:19" s="32" customFormat="1" ht="13">
      <c r="A247" s="159"/>
      <c r="B247" s="150">
        <v>186176</v>
      </c>
      <c r="C247" s="27">
        <v>8260150</v>
      </c>
      <c r="D247" s="27" t="s">
        <v>151</v>
      </c>
      <c r="E247" s="27">
        <v>6820000098</v>
      </c>
      <c r="F247" s="27" t="s">
        <v>179</v>
      </c>
      <c r="G247" s="27" t="s">
        <v>10</v>
      </c>
      <c r="H247" s="27">
        <v>147860237</v>
      </c>
      <c r="I247" s="27" t="s">
        <v>10</v>
      </c>
      <c r="J247" s="27" t="s">
        <v>11</v>
      </c>
      <c r="K247" s="28" t="s">
        <v>156</v>
      </c>
      <c r="L247" s="29">
        <v>-1478.88</v>
      </c>
      <c r="M247" s="30" t="s">
        <v>39</v>
      </c>
      <c r="N247" s="30" t="s">
        <v>153</v>
      </c>
      <c r="O247" s="31" t="s">
        <v>13</v>
      </c>
      <c r="P247" s="31" t="s">
        <v>82</v>
      </c>
      <c r="Q247" s="30" t="s">
        <v>10</v>
      </c>
      <c r="R247" s="30" t="s">
        <v>11</v>
      </c>
      <c r="S247" s="33" t="s">
        <v>145</v>
      </c>
    </row>
    <row r="248" spans="1:19" s="32" customFormat="1" ht="13">
      <c r="A248" s="159"/>
      <c r="B248" s="150">
        <v>186176</v>
      </c>
      <c r="C248" s="27">
        <v>8260150</v>
      </c>
      <c r="D248" s="27" t="s">
        <v>151</v>
      </c>
      <c r="E248" s="27">
        <v>6820000098</v>
      </c>
      <c r="F248" s="27" t="s">
        <v>179</v>
      </c>
      <c r="G248" s="27" t="s">
        <v>10</v>
      </c>
      <c r="H248" s="27">
        <v>147860281</v>
      </c>
      <c r="I248" s="27" t="s">
        <v>10</v>
      </c>
      <c r="J248" s="27" t="s">
        <v>11</v>
      </c>
      <c r="K248" s="28" t="s">
        <v>156</v>
      </c>
      <c r="L248" s="29">
        <v>-1270.32</v>
      </c>
      <c r="M248" s="30" t="s">
        <v>39</v>
      </c>
      <c r="N248" s="30" t="s">
        <v>153</v>
      </c>
      <c r="O248" s="31" t="s">
        <v>13</v>
      </c>
      <c r="P248" s="31" t="s">
        <v>82</v>
      </c>
      <c r="Q248" s="30" t="s">
        <v>10</v>
      </c>
      <c r="R248" s="30" t="s">
        <v>11</v>
      </c>
      <c r="S248" s="33" t="s">
        <v>145</v>
      </c>
    </row>
    <row r="249" spans="1:19" s="32" customFormat="1" ht="13">
      <c r="A249" s="159"/>
      <c r="B249" s="150">
        <v>186176</v>
      </c>
      <c r="C249" s="27">
        <v>8260150</v>
      </c>
      <c r="D249" s="27" t="s">
        <v>151</v>
      </c>
      <c r="E249" s="27">
        <v>6820000098</v>
      </c>
      <c r="F249" s="27" t="s">
        <v>179</v>
      </c>
      <c r="G249" s="27" t="s">
        <v>10</v>
      </c>
      <c r="H249" s="27">
        <v>147860368</v>
      </c>
      <c r="I249" s="27" t="s">
        <v>10</v>
      </c>
      <c r="J249" s="27" t="s">
        <v>11</v>
      </c>
      <c r="K249" s="28" t="s">
        <v>156</v>
      </c>
      <c r="L249" s="29">
        <v>-1592.64</v>
      </c>
      <c r="M249" s="30" t="s">
        <v>39</v>
      </c>
      <c r="N249" s="30" t="s">
        <v>153</v>
      </c>
      <c r="O249" s="31" t="s">
        <v>13</v>
      </c>
      <c r="P249" s="31" t="s">
        <v>82</v>
      </c>
      <c r="Q249" s="30" t="s">
        <v>10</v>
      </c>
      <c r="R249" s="30" t="s">
        <v>11</v>
      </c>
      <c r="S249" s="33" t="s">
        <v>145</v>
      </c>
    </row>
    <row r="250" spans="1:19" s="32" customFormat="1" ht="13">
      <c r="A250" s="159"/>
      <c r="B250" s="150">
        <v>186176</v>
      </c>
      <c r="C250" s="27">
        <v>8260150</v>
      </c>
      <c r="D250" s="27" t="s">
        <v>151</v>
      </c>
      <c r="E250" s="27">
        <v>6820000098</v>
      </c>
      <c r="F250" s="27" t="s">
        <v>179</v>
      </c>
      <c r="G250" s="27" t="s">
        <v>10</v>
      </c>
      <c r="H250" s="27">
        <v>147860720</v>
      </c>
      <c r="I250" s="27" t="s">
        <v>10</v>
      </c>
      <c r="J250" s="27" t="s">
        <v>11</v>
      </c>
      <c r="K250" s="28" t="s">
        <v>156</v>
      </c>
      <c r="L250" s="29">
        <v>-91.73</v>
      </c>
      <c r="M250" s="30" t="s">
        <v>39</v>
      </c>
      <c r="N250" s="30" t="s">
        <v>153</v>
      </c>
      <c r="O250" s="31" t="s">
        <v>13</v>
      </c>
      <c r="P250" s="31" t="s">
        <v>82</v>
      </c>
      <c r="Q250" s="30" t="s">
        <v>10</v>
      </c>
      <c r="R250" s="30" t="s">
        <v>11</v>
      </c>
      <c r="S250" s="33" t="s">
        <v>145</v>
      </c>
    </row>
    <row r="251" spans="1:19" s="32" customFormat="1" ht="13">
      <c r="A251" s="159"/>
      <c r="B251" s="150">
        <v>186176</v>
      </c>
      <c r="C251" s="27">
        <v>8260150</v>
      </c>
      <c r="D251" s="27" t="s">
        <v>151</v>
      </c>
      <c r="E251" s="27">
        <v>6820000098</v>
      </c>
      <c r="F251" s="27" t="s">
        <v>179</v>
      </c>
      <c r="G251" s="27" t="s">
        <v>10</v>
      </c>
      <c r="H251" s="27">
        <v>147860834</v>
      </c>
      <c r="I251" s="27" t="s">
        <v>10</v>
      </c>
      <c r="J251" s="27" t="s">
        <v>11</v>
      </c>
      <c r="K251" s="28" t="s">
        <v>156</v>
      </c>
      <c r="L251" s="29">
        <v>-660.42</v>
      </c>
      <c r="M251" s="30" t="s">
        <v>39</v>
      </c>
      <c r="N251" s="30" t="s">
        <v>153</v>
      </c>
      <c r="O251" s="31" t="s">
        <v>13</v>
      </c>
      <c r="P251" s="31" t="s">
        <v>82</v>
      </c>
      <c r="Q251" s="30" t="s">
        <v>10</v>
      </c>
      <c r="R251" s="30" t="s">
        <v>11</v>
      </c>
      <c r="S251" s="33" t="s">
        <v>145</v>
      </c>
    </row>
    <row r="252" spans="1:19" s="32" customFormat="1" ht="13">
      <c r="A252" s="159"/>
      <c r="B252" s="150">
        <v>186176</v>
      </c>
      <c r="C252" s="27">
        <v>8260150</v>
      </c>
      <c r="D252" s="27" t="s">
        <v>151</v>
      </c>
      <c r="E252" s="27">
        <v>6820000098</v>
      </c>
      <c r="F252" s="27" t="s">
        <v>179</v>
      </c>
      <c r="G252" s="27" t="s">
        <v>10</v>
      </c>
      <c r="H252" s="27">
        <v>147860869</v>
      </c>
      <c r="I252" s="27" t="s">
        <v>10</v>
      </c>
      <c r="J252" s="27" t="s">
        <v>11</v>
      </c>
      <c r="K252" s="28" t="s">
        <v>156</v>
      </c>
      <c r="L252" s="29">
        <v>-431.11</v>
      </c>
      <c r="M252" s="30" t="s">
        <v>39</v>
      </c>
      <c r="N252" s="30" t="s">
        <v>153</v>
      </c>
      <c r="O252" s="31" t="s">
        <v>13</v>
      </c>
      <c r="P252" s="31" t="s">
        <v>82</v>
      </c>
      <c r="Q252" s="30" t="s">
        <v>10</v>
      </c>
      <c r="R252" s="30" t="s">
        <v>11</v>
      </c>
      <c r="S252" s="33" t="s">
        <v>145</v>
      </c>
    </row>
    <row r="253" spans="1:19" s="32" customFormat="1" ht="13">
      <c r="A253" s="159"/>
      <c r="B253" s="150">
        <v>186176</v>
      </c>
      <c r="C253" s="27">
        <v>8260150</v>
      </c>
      <c r="D253" s="27" t="s">
        <v>151</v>
      </c>
      <c r="E253" s="27">
        <v>6820000098</v>
      </c>
      <c r="F253" s="27" t="s">
        <v>179</v>
      </c>
      <c r="G253" s="27" t="s">
        <v>10</v>
      </c>
      <c r="H253" s="27">
        <v>147860886</v>
      </c>
      <c r="I253" s="27" t="s">
        <v>10</v>
      </c>
      <c r="J253" s="27" t="s">
        <v>11</v>
      </c>
      <c r="K253" s="28" t="s">
        <v>156</v>
      </c>
      <c r="L253" s="29">
        <v>-146.76</v>
      </c>
      <c r="M253" s="30" t="s">
        <v>39</v>
      </c>
      <c r="N253" s="30" t="s">
        <v>153</v>
      </c>
      <c r="O253" s="31" t="s">
        <v>13</v>
      </c>
      <c r="P253" s="31" t="s">
        <v>82</v>
      </c>
      <c r="Q253" s="30" t="s">
        <v>10</v>
      </c>
      <c r="R253" s="30" t="s">
        <v>11</v>
      </c>
      <c r="S253" s="33" t="s">
        <v>145</v>
      </c>
    </row>
    <row r="254" spans="1:19" s="32" customFormat="1" ht="13">
      <c r="A254" s="159"/>
      <c r="B254" s="150">
        <v>186176</v>
      </c>
      <c r="C254" s="27">
        <v>8260150</v>
      </c>
      <c r="D254" s="27" t="s">
        <v>151</v>
      </c>
      <c r="E254" s="27">
        <v>6820000098</v>
      </c>
      <c r="F254" s="27" t="s">
        <v>179</v>
      </c>
      <c r="G254" s="27" t="s">
        <v>10</v>
      </c>
      <c r="H254" s="27">
        <v>147860907</v>
      </c>
      <c r="I254" s="27" t="s">
        <v>10</v>
      </c>
      <c r="J254" s="27" t="s">
        <v>11</v>
      </c>
      <c r="K254" s="28" t="s">
        <v>156</v>
      </c>
      <c r="L254" s="29">
        <v>-91.73</v>
      </c>
      <c r="M254" s="30" t="s">
        <v>39</v>
      </c>
      <c r="N254" s="30" t="s">
        <v>153</v>
      </c>
      <c r="O254" s="31" t="s">
        <v>13</v>
      </c>
      <c r="P254" s="31" t="s">
        <v>82</v>
      </c>
      <c r="Q254" s="30" t="s">
        <v>10</v>
      </c>
      <c r="R254" s="30" t="s">
        <v>11</v>
      </c>
      <c r="S254" s="33" t="s">
        <v>145</v>
      </c>
    </row>
    <row r="255" spans="1:19" s="32" customFormat="1" ht="13">
      <c r="A255" s="159"/>
      <c r="B255" s="150">
        <v>186176</v>
      </c>
      <c r="C255" s="27">
        <v>8260150</v>
      </c>
      <c r="D255" s="27" t="s">
        <v>151</v>
      </c>
      <c r="E255" s="27">
        <v>6820000098</v>
      </c>
      <c r="F255" s="27" t="s">
        <v>179</v>
      </c>
      <c r="G255" s="27" t="s">
        <v>10</v>
      </c>
      <c r="H255" s="27">
        <v>147860910</v>
      </c>
      <c r="I255" s="27" t="s">
        <v>10</v>
      </c>
      <c r="J255" s="27" t="s">
        <v>11</v>
      </c>
      <c r="K255" s="28" t="s">
        <v>156</v>
      </c>
      <c r="L255" s="29">
        <v>-560.64</v>
      </c>
      <c r="M255" s="30" t="s">
        <v>39</v>
      </c>
      <c r="N255" s="30" t="s">
        <v>153</v>
      </c>
      <c r="O255" s="31" t="s">
        <v>13</v>
      </c>
      <c r="P255" s="31" t="s">
        <v>82</v>
      </c>
      <c r="Q255" s="30" t="s">
        <v>10</v>
      </c>
      <c r="R255" s="30" t="s">
        <v>11</v>
      </c>
      <c r="S255" s="33" t="s">
        <v>145</v>
      </c>
    </row>
    <row r="256" spans="1:19" s="32" customFormat="1" ht="13">
      <c r="A256" s="159"/>
      <c r="B256" s="150">
        <v>186176</v>
      </c>
      <c r="C256" s="27">
        <v>8260150</v>
      </c>
      <c r="D256" s="27" t="s">
        <v>151</v>
      </c>
      <c r="E256" s="27">
        <v>6820000098</v>
      </c>
      <c r="F256" s="27" t="s">
        <v>179</v>
      </c>
      <c r="G256" s="27" t="s">
        <v>10</v>
      </c>
      <c r="H256" s="27">
        <v>147860914</v>
      </c>
      <c r="I256" s="27" t="s">
        <v>10</v>
      </c>
      <c r="J256" s="27" t="s">
        <v>11</v>
      </c>
      <c r="K256" s="28" t="s">
        <v>156</v>
      </c>
      <c r="L256" s="29">
        <v>-140.16</v>
      </c>
      <c r="M256" s="30" t="s">
        <v>39</v>
      </c>
      <c r="N256" s="30" t="s">
        <v>153</v>
      </c>
      <c r="O256" s="31" t="s">
        <v>13</v>
      </c>
      <c r="P256" s="31" t="s">
        <v>82</v>
      </c>
      <c r="Q256" s="30" t="s">
        <v>10</v>
      </c>
      <c r="R256" s="30" t="s">
        <v>11</v>
      </c>
      <c r="S256" s="33" t="s">
        <v>145</v>
      </c>
    </row>
    <row r="257" spans="1:19" s="32" customFormat="1" ht="13">
      <c r="A257" s="159"/>
      <c r="B257" s="150">
        <v>186176</v>
      </c>
      <c r="C257" s="27">
        <v>8260150</v>
      </c>
      <c r="D257" s="27" t="s">
        <v>151</v>
      </c>
      <c r="E257" s="27">
        <v>6820000098</v>
      </c>
      <c r="F257" s="27" t="s">
        <v>179</v>
      </c>
      <c r="G257" s="27" t="s">
        <v>10</v>
      </c>
      <c r="H257" s="27">
        <v>147860916</v>
      </c>
      <c r="I257" s="27" t="s">
        <v>10</v>
      </c>
      <c r="J257" s="27" t="s">
        <v>11</v>
      </c>
      <c r="K257" s="28" t="s">
        <v>156</v>
      </c>
      <c r="L257" s="29">
        <v>-140.16</v>
      </c>
      <c r="M257" s="30" t="s">
        <v>39</v>
      </c>
      <c r="N257" s="30" t="s">
        <v>153</v>
      </c>
      <c r="O257" s="31" t="s">
        <v>13</v>
      </c>
      <c r="P257" s="31" t="s">
        <v>82</v>
      </c>
      <c r="Q257" s="30" t="s">
        <v>10</v>
      </c>
      <c r="R257" s="30" t="s">
        <v>11</v>
      </c>
      <c r="S257" s="33" t="s">
        <v>145</v>
      </c>
    </row>
    <row r="258" spans="1:19" s="32" customFormat="1" ht="13">
      <c r="A258" s="159"/>
      <c r="B258" s="150">
        <v>186176</v>
      </c>
      <c r="C258" s="27">
        <v>5276200</v>
      </c>
      <c r="D258" s="27" t="s">
        <v>157</v>
      </c>
      <c r="E258" s="27">
        <v>6820000098</v>
      </c>
      <c r="F258" s="27" t="s">
        <v>179</v>
      </c>
      <c r="G258" s="27" t="s">
        <v>10</v>
      </c>
      <c r="H258" s="27">
        <v>100066930</v>
      </c>
      <c r="I258" s="27" t="s">
        <v>10</v>
      </c>
      <c r="J258" s="27" t="s">
        <v>11</v>
      </c>
      <c r="K258" s="28" t="s">
        <v>149</v>
      </c>
      <c r="L258" s="29">
        <v>-0.08</v>
      </c>
      <c r="M258" s="30" t="s">
        <v>39</v>
      </c>
      <c r="N258" s="30" t="s">
        <v>153</v>
      </c>
      <c r="O258" s="31" t="s">
        <v>13</v>
      </c>
      <c r="P258" s="31" t="s">
        <v>82</v>
      </c>
      <c r="Q258" s="30" t="s">
        <v>14</v>
      </c>
      <c r="R258" s="30" t="s">
        <v>15</v>
      </c>
      <c r="S258" s="33" t="s">
        <v>150</v>
      </c>
    </row>
    <row r="259" spans="1:19" s="32" customFormat="1" ht="13">
      <c r="A259" s="159"/>
      <c r="B259" s="150">
        <v>186100</v>
      </c>
      <c r="C259" s="27">
        <v>8260110</v>
      </c>
      <c r="D259" s="27" t="s">
        <v>162</v>
      </c>
      <c r="E259" s="27">
        <v>6820000123</v>
      </c>
      <c r="F259" s="27" t="s">
        <v>183</v>
      </c>
      <c r="G259" s="27" t="s">
        <v>10</v>
      </c>
      <c r="H259" s="27">
        <v>140364217</v>
      </c>
      <c r="I259" s="27" t="s">
        <v>10</v>
      </c>
      <c r="J259" s="27" t="s">
        <v>11</v>
      </c>
      <c r="K259" s="28" t="s">
        <v>184</v>
      </c>
      <c r="L259" s="29">
        <v>-311.08999999999997</v>
      </c>
      <c r="M259" s="30" t="s">
        <v>39</v>
      </c>
      <c r="N259" s="30" t="s">
        <v>160</v>
      </c>
      <c r="O259" s="31" t="s">
        <v>13</v>
      </c>
      <c r="P259" s="31" t="s">
        <v>82</v>
      </c>
      <c r="Q259" s="30" t="s">
        <v>10</v>
      </c>
      <c r="R259" s="30" t="s">
        <v>11</v>
      </c>
      <c r="S259" s="33" t="s">
        <v>131</v>
      </c>
    </row>
    <row r="260" spans="1:19" s="32" customFormat="1" ht="13">
      <c r="A260" s="159"/>
      <c r="B260" s="150">
        <v>186176</v>
      </c>
      <c r="C260" s="27">
        <v>8260100</v>
      </c>
      <c r="D260" s="27" t="s">
        <v>172</v>
      </c>
      <c r="E260" s="27">
        <v>6820000098</v>
      </c>
      <c r="F260" s="27" t="s">
        <v>179</v>
      </c>
      <c r="G260" s="27" t="s">
        <v>10</v>
      </c>
      <c r="H260" s="27">
        <v>138978647</v>
      </c>
      <c r="I260" s="27" t="s">
        <v>10</v>
      </c>
      <c r="J260" s="27" t="s">
        <v>11</v>
      </c>
      <c r="K260" s="28" t="s">
        <v>164</v>
      </c>
      <c r="L260" s="29">
        <v>-692.32</v>
      </c>
      <c r="M260" s="30" t="s">
        <v>39</v>
      </c>
      <c r="N260" s="30" t="s">
        <v>160</v>
      </c>
      <c r="O260" s="31" t="s">
        <v>13</v>
      </c>
      <c r="P260" s="31" t="s">
        <v>82</v>
      </c>
      <c r="Q260" s="30" t="s">
        <v>10</v>
      </c>
      <c r="R260" s="30" t="s">
        <v>11</v>
      </c>
      <c r="S260" s="33" t="s">
        <v>134</v>
      </c>
    </row>
    <row r="261" spans="1:19" s="32" customFormat="1" ht="13">
      <c r="A261" s="159"/>
      <c r="B261" s="150">
        <v>186176</v>
      </c>
      <c r="C261" s="27">
        <v>8260110</v>
      </c>
      <c r="D261" s="27" t="s">
        <v>162</v>
      </c>
      <c r="E261" s="27">
        <v>6820000098</v>
      </c>
      <c r="F261" s="27" t="s">
        <v>179</v>
      </c>
      <c r="G261" s="27" t="s">
        <v>10</v>
      </c>
      <c r="H261" s="27">
        <v>142127455</v>
      </c>
      <c r="I261" s="27" t="s">
        <v>10</v>
      </c>
      <c r="J261" s="27" t="s">
        <v>11</v>
      </c>
      <c r="K261" s="28" t="s">
        <v>185</v>
      </c>
      <c r="L261" s="29">
        <v>-194.19</v>
      </c>
      <c r="M261" s="30" t="s">
        <v>39</v>
      </c>
      <c r="N261" s="30" t="s">
        <v>160</v>
      </c>
      <c r="O261" s="31" t="s">
        <v>13</v>
      </c>
      <c r="P261" s="31" t="s">
        <v>82</v>
      </c>
      <c r="Q261" s="30" t="s">
        <v>10</v>
      </c>
      <c r="R261" s="30" t="s">
        <v>11</v>
      </c>
      <c r="S261" s="33" t="s">
        <v>136</v>
      </c>
    </row>
    <row r="262" spans="1:19" s="32" customFormat="1" ht="13">
      <c r="A262" s="159"/>
      <c r="B262" s="150">
        <v>186176</v>
      </c>
      <c r="C262" s="27">
        <v>8260110</v>
      </c>
      <c r="D262" s="27" t="s">
        <v>162</v>
      </c>
      <c r="E262" s="27">
        <v>6820000098</v>
      </c>
      <c r="F262" s="27" t="s">
        <v>179</v>
      </c>
      <c r="G262" s="27" t="s">
        <v>10</v>
      </c>
      <c r="H262" s="27">
        <v>142137537</v>
      </c>
      <c r="I262" s="27" t="s">
        <v>10</v>
      </c>
      <c r="J262" s="27" t="s">
        <v>11</v>
      </c>
      <c r="K262" s="28" t="s">
        <v>185</v>
      </c>
      <c r="L262" s="29">
        <v>-297.50</v>
      </c>
      <c r="M262" s="30" t="s">
        <v>39</v>
      </c>
      <c r="N262" s="30" t="s">
        <v>160</v>
      </c>
      <c r="O262" s="31" t="s">
        <v>13</v>
      </c>
      <c r="P262" s="31" t="s">
        <v>82</v>
      </c>
      <c r="Q262" s="30" t="s">
        <v>10</v>
      </c>
      <c r="R262" s="30" t="s">
        <v>11</v>
      </c>
      <c r="S262" s="33" t="s">
        <v>136</v>
      </c>
    </row>
    <row r="263" spans="1:19" s="32" customFormat="1" ht="13">
      <c r="A263" s="159"/>
      <c r="B263" s="150">
        <v>186176</v>
      </c>
      <c r="C263" s="27">
        <v>5270700</v>
      </c>
      <c r="D263" s="27" t="s">
        <v>167</v>
      </c>
      <c r="E263" s="27">
        <v>6820000098</v>
      </c>
      <c r="F263" s="27" t="s">
        <v>179</v>
      </c>
      <c r="G263" s="27" t="s">
        <v>10</v>
      </c>
      <c r="H263" s="27">
        <v>100022957</v>
      </c>
      <c r="I263" s="27" t="s">
        <v>10</v>
      </c>
      <c r="J263" s="27" t="s">
        <v>11</v>
      </c>
      <c r="K263" s="28" t="s">
        <v>168</v>
      </c>
      <c r="L263" s="29">
        <v>-15375.37</v>
      </c>
      <c r="M263" s="30" t="s">
        <v>39</v>
      </c>
      <c r="N263" s="30" t="s">
        <v>160</v>
      </c>
      <c r="O263" s="31" t="s">
        <v>13</v>
      </c>
      <c r="P263" s="31" t="s">
        <v>82</v>
      </c>
      <c r="Q263" s="30" t="s">
        <v>14</v>
      </c>
      <c r="R263" s="30" t="s">
        <v>15</v>
      </c>
      <c r="S263" s="33" t="s">
        <v>136</v>
      </c>
    </row>
    <row r="264" spans="1:19" s="32" customFormat="1" ht="13">
      <c r="A264" s="159"/>
      <c r="B264" s="150">
        <v>186176</v>
      </c>
      <c r="C264" s="27">
        <v>8260110</v>
      </c>
      <c r="D264" s="27" t="s">
        <v>162</v>
      </c>
      <c r="E264" s="27">
        <v>6820000098</v>
      </c>
      <c r="F264" s="27" t="s">
        <v>179</v>
      </c>
      <c r="G264" s="27" t="s">
        <v>10</v>
      </c>
      <c r="H264" s="27">
        <v>144074726</v>
      </c>
      <c r="I264" s="27" t="s">
        <v>10</v>
      </c>
      <c r="J264" s="27" t="s">
        <v>11</v>
      </c>
      <c r="K264" s="28" t="s">
        <v>170</v>
      </c>
      <c r="L264" s="29">
        <v>-488.06</v>
      </c>
      <c r="M264" s="30" t="s">
        <v>39</v>
      </c>
      <c r="N264" s="30" t="s">
        <v>160</v>
      </c>
      <c r="O264" s="31" t="s">
        <v>13</v>
      </c>
      <c r="P264" s="31" t="s">
        <v>82</v>
      </c>
      <c r="Q264" s="30" t="s">
        <v>10</v>
      </c>
      <c r="R264" s="30" t="s">
        <v>11</v>
      </c>
      <c r="S264" s="33" t="s">
        <v>140</v>
      </c>
    </row>
    <row r="265" spans="1:19" s="32" customFormat="1" ht="13">
      <c r="A265" s="159"/>
      <c r="B265" s="150">
        <v>186176</v>
      </c>
      <c r="C265" s="27">
        <v>8260110</v>
      </c>
      <c r="D265" s="27" t="s">
        <v>162</v>
      </c>
      <c r="E265" s="27">
        <v>6820000098</v>
      </c>
      <c r="F265" s="27" t="s">
        <v>179</v>
      </c>
      <c r="G265" s="27" t="s">
        <v>10</v>
      </c>
      <c r="H265" s="27">
        <v>144074852</v>
      </c>
      <c r="I265" s="27" t="s">
        <v>10</v>
      </c>
      <c r="J265" s="27" t="s">
        <v>11</v>
      </c>
      <c r="K265" s="28" t="s">
        <v>170</v>
      </c>
      <c r="L265" s="29">
        <v>-212.92</v>
      </c>
      <c r="M265" s="30" t="s">
        <v>39</v>
      </c>
      <c r="N265" s="30" t="s">
        <v>160</v>
      </c>
      <c r="O265" s="31" t="s">
        <v>13</v>
      </c>
      <c r="P265" s="31" t="s">
        <v>82</v>
      </c>
      <c r="Q265" s="30" t="s">
        <v>10</v>
      </c>
      <c r="R265" s="30" t="s">
        <v>11</v>
      </c>
      <c r="S265" s="33" t="s">
        <v>140</v>
      </c>
    </row>
    <row r="266" spans="1:19" s="32" customFormat="1" ht="13">
      <c r="A266" s="159"/>
      <c r="B266" s="150">
        <v>186176</v>
      </c>
      <c r="C266" s="27">
        <v>8260110</v>
      </c>
      <c r="D266" s="27" t="s">
        <v>162</v>
      </c>
      <c r="E266" s="27">
        <v>6820000098</v>
      </c>
      <c r="F266" s="27" t="s">
        <v>179</v>
      </c>
      <c r="G266" s="27" t="s">
        <v>10</v>
      </c>
      <c r="H266" s="27">
        <v>145198899</v>
      </c>
      <c r="I266" s="27" t="s">
        <v>10</v>
      </c>
      <c r="J266" s="27" t="s">
        <v>11</v>
      </c>
      <c r="K266" s="28" t="s">
        <v>155</v>
      </c>
      <c r="L266" s="29">
        <v>-25.28</v>
      </c>
      <c r="M266" s="30" t="s">
        <v>39</v>
      </c>
      <c r="N266" s="30" t="s">
        <v>160</v>
      </c>
      <c r="O266" s="31" t="s">
        <v>13</v>
      </c>
      <c r="P266" s="31" t="s">
        <v>82</v>
      </c>
      <c r="Q266" s="30" t="s">
        <v>10</v>
      </c>
      <c r="R266" s="30" t="s">
        <v>11</v>
      </c>
      <c r="S266" s="33" t="s">
        <v>143</v>
      </c>
    </row>
    <row r="267" spans="1:19" s="32" customFormat="1" ht="13">
      <c r="A267" s="159"/>
      <c r="B267" s="150">
        <v>186176</v>
      </c>
      <c r="C267" s="27">
        <v>8260110</v>
      </c>
      <c r="D267" s="27" t="s">
        <v>162</v>
      </c>
      <c r="E267" s="27">
        <v>6820000098</v>
      </c>
      <c r="F267" s="27" t="s">
        <v>179</v>
      </c>
      <c r="G267" s="27" t="s">
        <v>10</v>
      </c>
      <c r="H267" s="27">
        <v>147856107</v>
      </c>
      <c r="I267" s="27" t="s">
        <v>10</v>
      </c>
      <c r="J267" s="27" t="s">
        <v>11</v>
      </c>
      <c r="K267" s="28" t="s">
        <v>156</v>
      </c>
      <c r="L267" s="29">
        <v>-1077.47</v>
      </c>
      <c r="M267" s="30" t="s">
        <v>39</v>
      </c>
      <c r="N267" s="30" t="s">
        <v>160</v>
      </c>
      <c r="O267" s="31" t="s">
        <v>13</v>
      </c>
      <c r="P267" s="31" t="s">
        <v>82</v>
      </c>
      <c r="Q267" s="30" t="s">
        <v>10</v>
      </c>
      <c r="R267" s="30" t="s">
        <v>11</v>
      </c>
      <c r="S267" s="33" t="s">
        <v>145</v>
      </c>
    </row>
    <row r="268" spans="1:19" s="32" customFormat="1" ht="13">
      <c r="A268" s="159"/>
      <c r="B268" s="150">
        <v>186176</v>
      </c>
      <c r="C268" s="27">
        <v>8260110</v>
      </c>
      <c r="D268" s="27" t="s">
        <v>162</v>
      </c>
      <c r="E268" s="27">
        <v>6820000098</v>
      </c>
      <c r="F268" s="27" t="s">
        <v>179</v>
      </c>
      <c r="G268" s="27" t="s">
        <v>10</v>
      </c>
      <c r="H268" s="27">
        <v>147856142</v>
      </c>
      <c r="I268" s="27" t="s">
        <v>10</v>
      </c>
      <c r="J268" s="27" t="s">
        <v>11</v>
      </c>
      <c r="K268" s="28" t="s">
        <v>156</v>
      </c>
      <c r="L268" s="29">
        <v>-818.13</v>
      </c>
      <c r="M268" s="30" t="s">
        <v>39</v>
      </c>
      <c r="N268" s="30" t="s">
        <v>160</v>
      </c>
      <c r="O268" s="31" t="s">
        <v>13</v>
      </c>
      <c r="P268" s="31" t="s">
        <v>82</v>
      </c>
      <c r="Q268" s="30" t="s">
        <v>10</v>
      </c>
      <c r="R268" s="30" t="s">
        <v>11</v>
      </c>
      <c r="S268" s="33" t="s">
        <v>145</v>
      </c>
    </row>
    <row r="269" spans="1:19" s="32" customFormat="1" ht="13">
      <c r="A269" s="159"/>
      <c r="B269" s="150">
        <v>186176</v>
      </c>
      <c r="C269" s="27">
        <v>8260110</v>
      </c>
      <c r="D269" s="27" t="s">
        <v>162</v>
      </c>
      <c r="E269" s="27">
        <v>6820000098</v>
      </c>
      <c r="F269" s="27" t="s">
        <v>179</v>
      </c>
      <c r="G269" s="27" t="s">
        <v>10</v>
      </c>
      <c r="H269" s="27">
        <v>147856238</v>
      </c>
      <c r="I269" s="27" t="s">
        <v>10</v>
      </c>
      <c r="J269" s="27" t="s">
        <v>11</v>
      </c>
      <c r="K269" s="28" t="s">
        <v>156</v>
      </c>
      <c r="L269" s="29">
        <v>-833.33</v>
      </c>
      <c r="M269" s="30" t="s">
        <v>39</v>
      </c>
      <c r="N269" s="30" t="s">
        <v>160</v>
      </c>
      <c r="O269" s="31" t="s">
        <v>13</v>
      </c>
      <c r="P269" s="31" t="s">
        <v>82</v>
      </c>
      <c r="Q269" s="30" t="s">
        <v>10</v>
      </c>
      <c r="R269" s="30" t="s">
        <v>11</v>
      </c>
      <c r="S269" s="33" t="s">
        <v>145</v>
      </c>
    </row>
    <row r="270" spans="1:19" s="32" customFormat="1" ht="13">
      <c r="A270" s="159"/>
      <c r="B270" s="150">
        <v>186176</v>
      </c>
      <c r="C270" s="27">
        <v>8260110</v>
      </c>
      <c r="D270" s="27" t="s">
        <v>162</v>
      </c>
      <c r="E270" s="27">
        <v>6820000098</v>
      </c>
      <c r="F270" s="27" t="s">
        <v>179</v>
      </c>
      <c r="G270" s="27" t="s">
        <v>10</v>
      </c>
      <c r="H270" s="27">
        <v>147856558</v>
      </c>
      <c r="I270" s="27" t="s">
        <v>10</v>
      </c>
      <c r="J270" s="27" t="s">
        <v>11</v>
      </c>
      <c r="K270" s="28" t="s">
        <v>156</v>
      </c>
      <c r="L270" s="29">
        <v>-790.50</v>
      </c>
      <c r="M270" s="30" t="s">
        <v>39</v>
      </c>
      <c r="N270" s="30" t="s">
        <v>160</v>
      </c>
      <c r="O270" s="31" t="s">
        <v>13</v>
      </c>
      <c r="P270" s="31" t="s">
        <v>82</v>
      </c>
      <c r="Q270" s="30" t="s">
        <v>10</v>
      </c>
      <c r="R270" s="30" t="s">
        <v>11</v>
      </c>
      <c r="S270" s="33" t="s">
        <v>145</v>
      </c>
    </row>
    <row r="271" spans="1:19" s="32" customFormat="1" ht="13">
      <c r="A271" s="159"/>
      <c r="B271" s="150">
        <v>186176</v>
      </c>
      <c r="C271" s="27">
        <v>8260110</v>
      </c>
      <c r="D271" s="27" t="s">
        <v>162</v>
      </c>
      <c r="E271" s="27">
        <v>6820000098</v>
      </c>
      <c r="F271" s="27" t="s">
        <v>179</v>
      </c>
      <c r="G271" s="27" t="s">
        <v>10</v>
      </c>
      <c r="H271" s="27">
        <v>147857147</v>
      </c>
      <c r="I271" s="27" t="s">
        <v>10</v>
      </c>
      <c r="J271" s="27" t="s">
        <v>11</v>
      </c>
      <c r="K271" s="28" t="s">
        <v>156</v>
      </c>
      <c r="L271" s="29">
        <v>-848.98</v>
      </c>
      <c r="M271" s="30" t="s">
        <v>39</v>
      </c>
      <c r="N271" s="30" t="s">
        <v>160</v>
      </c>
      <c r="O271" s="31" t="s">
        <v>13</v>
      </c>
      <c r="P271" s="31" t="s">
        <v>82</v>
      </c>
      <c r="Q271" s="30" t="s">
        <v>10</v>
      </c>
      <c r="R271" s="30" t="s">
        <v>11</v>
      </c>
      <c r="S271" s="33" t="s">
        <v>145</v>
      </c>
    </row>
    <row r="272" spans="1:19" s="32" customFormat="1" ht="13">
      <c r="A272" s="159"/>
      <c r="B272" s="150">
        <v>186176</v>
      </c>
      <c r="C272" s="27">
        <v>8260110</v>
      </c>
      <c r="D272" s="27" t="s">
        <v>162</v>
      </c>
      <c r="E272" s="27">
        <v>6820000098</v>
      </c>
      <c r="F272" s="27" t="s">
        <v>179</v>
      </c>
      <c r="G272" s="27" t="s">
        <v>10</v>
      </c>
      <c r="H272" s="27">
        <v>147857156</v>
      </c>
      <c r="I272" s="27" t="s">
        <v>10</v>
      </c>
      <c r="J272" s="27" t="s">
        <v>11</v>
      </c>
      <c r="K272" s="28" t="s">
        <v>156</v>
      </c>
      <c r="L272" s="29">
        <v>-420.38</v>
      </c>
      <c r="M272" s="30" t="s">
        <v>39</v>
      </c>
      <c r="N272" s="30" t="s">
        <v>160</v>
      </c>
      <c r="O272" s="31" t="s">
        <v>13</v>
      </c>
      <c r="P272" s="31" t="s">
        <v>82</v>
      </c>
      <c r="Q272" s="30" t="s">
        <v>10</v>
      </c>
      <c r="R272" s="30" t="s">
        <v>11</v>
      </c>
      <c r="S272" s="33" t="s">
        <v>145</v>
      </c>
    </row>
    <row r="273" spans="1:19" s="32" customFormat="1" ht="13">
      <c r="A273" s="159"/>
      <c r="B273" s="150">
        <v>186176</v>
      </c>
      <c r="C273" s="27">
        <v>8260110</v>
      </c>
      <c r="D273" s="27" t="s">
        <v>162</v>
      </c>
      <c r="E273" s="27">
        <v>6820000098</v>
      </c>
      <c r="F273" s="27" t="s">
        <v>179</v>
      </c>
      <c r="G273" s="27" t="s">
        <v>10</v>
      </c>
      <c r="H273" s="27">
        <v>147858564</v>
      </c>
      <c r="I273" s="27" t="s">
        <v>10</v>
      </c>
      <c r="J273" s="27" t="s">
        <v>11</v>
      </c>
      <c r="K273" s="28" t="s">
        <v>156</v>
      </c>
      <c r="L273" s="29">
        <v>-749.86</v>
      </c>
      <c r="M273" s="30" t="s">
        <v>39</v>
      </c>
      <c r="N273" s="30" t="s">
        <v>160</v>
      </c>
      <c r="O273" s="31" t="s">
        <v>13</v>
      </c>
      <c r="P273" s="31" t="s">
        <v>82</v>
      </c>
      <c r="Q273" s="30" t="s">
        <v>10</v>
      </c>
      <c r="R273" s="30" t="s">
        <v>11</v>
      </c>
      <c r="S273" s="33" t="s">
        <v>145</v>
      </c>
    </row>
    <row r="274" spans="1:19" s="32" customFormat="1" ht="13">
      <c r="A274" s="159"/>
      <c r="B274" s="150">
        <v>186176</v>
      </c>
      <c r="C274" s="27">
        <v>8260110</v>
      </c>
      <c r="D274" s="27" t="s">
        <v>162</v>
      </c>
      <c r="E274" s="27">
        <v>6820000098</v>
      </c>
      <c r="F274" s="27" t="s">
        <v>179</v>
      </c>
      <c r="G274" s="27" t="s">
        <v>10</v>
      </c>
      <c r="H274" s="27">
        <v>147858849</v>
      </c>
      <c r="I274" s="27" t="s">
        <v>10</v>
      </c>
      <c r="J274" s="27" t="s">
        <v>11</v>
      </c>
      <c r="K274" s="28" t="s">
        <v>156</v>
      </c>
      <c r="L274" s="29">
        <v>-88.83</v>
      </c>
      <c r="M274" s="30" t="s">
        <v>39</v>
      </c>
      <c r="N274" s="30" t="s">
        <v>160</v>
      </c>
      <c r="O274" s="31" t="s">
        <v>13</v>
      </c>
      <c r="P274" s="31" t="s">
        <v>82</v>
      </c>
      <c r="Q274" s="30" t="s">
        <v>10</v>
      </c>
      <c r="R274" s="30" t="s">
        <v>11</v>
      </c>
      <c r="S274" s="33" t="s">
        <v>145</v>
      </c>
    </row>
    <row r="275" spans="1:19" s="32" customFormat="1" ht="13">
      <c r="A275" s="159"/>
      <c r="B275" s="150">
        <v>186176</v>
      </c>
      <c r="C275" s="27">
        <v>8260110</v>
      </c>
      <c r="D275" s="27" t="s">
        <v>162</v>
      </c>
      <c r="E275" s="27">
        <v>6820000098</v>
      </c>
      <c r="F275" s="27" t="s">
        <v>179</v>
      </c>
      <c r="G275" s="27" t="s">
        <v>10</v>
      </c>
      <c r="H275" s="27">
        <v>147858969</v>
      </c>
      <c r="I275" s="27" t="s">
        <v>10</v>
      </c>
      <c r="J275" s="27" t="s">
        <v>11</v>
      </c>
      <c r="K275" s="28" t="s">
        <v>156</v>
      </c>
      <c r="L275" s="29">
        <v>-2262.44</v>
      </c>
      <c r="M275" s="30" t="s">
        <v>39</v>
      </c>
      <c r="N275" s="30" t="s">
        <v>160</v>
      </c>
      <c r="O275" s="31" t="s">
        <v>13</v>
      </c>
      <c r="P275" s="31" t="s">
        <v>82</v>
      </c>
      <c r="Q275" s="30" t="s">
        <v>10</v>
      </c>
      <c r="R275" s="30" t="s">
        <v>11</v>
      </c>
      <c r="S275" s="33" t="s">
        <v>145</v>
      </c>
    </row>
    <row r="276" spans="1:19" s="32" customFormat="1" ht="13">
      <c r="A276" s="159"/>
      <c r="B276" s="150">
        <v>186176</v>
      </c>
      <c r="C276" s="27">
        <v>8260110</v>
      </c>
      <c r="D276" s="27" t="s">
        <v>162</v>
      </c>
      <c r="E276" s="27">
        <v>6820000098</v>
      </c>
      <c r="F276" s="27" t="s">
        <v>179</v>
      </c>
      <c r="G276" s="27" t="s">
        <v>10</v>
      </c>
      <c r="H276" s="27">
        <v>147859062</v>
      </c>
      <c r="I276" s="27" t="s">
        <v>10</v>
      </c>
      <c r="J276" s="27" t="s">
        <v>11</v>
      </c>
      <c r="K276" s="28" t="s">
        <v>156</v>
      </c>
      <c r="L276" s="29">
        <v>-87.44</v>
      </c>
      <c r="M276" s="30" t="s">
        <v>39</v>
      </c>
      <c r="N276" s="30" t="s">
        <v>160</v>
      </c>
      <c r="O276" s="31" t="s">
        <v>13</v>
      </c>
      <c r="P276" s="31" t="s">
        <v>82</v>
      </c>
      <c r="Q276" s="30" t="s">
        <v>10</v>
      </c>
      <c r="R276" s="30" t="s">
        <v>11</v>
      </c>
      <c r="S276" s="33" t="s">
        <v>145</v>
      </c>
    </row>
    <row r="277" spans="1:19" s="32" customFormat="1" ht="13">
      <c r="A277" s="159"/>
      <c r="B277" s="150">
        <v>186176</v>
      </c>
      <c r="C277" s="27">
        <v>8260110</v>
      </c>
      <c r="D277" s="27" t="s">
        <v>162</v>
      </c>
      <c r="E277" s="27">
        <v>6820000098</v>
      </c>
      <c r="F277" s="27" t="s">
        <v>179</v>
      </c>
      <c r="G277" s="27" t="s">
        <v>10</v>
      </c>
      <c r="H277" s="27">
        <v>147859373</v>
      </c>
      <c r="I277" s="27" t="s">
        <v>10</v>
      </c>
      <c r="J277" s="27" t="s">
        <v>11</v>
      </c>
      <c r="K277" s="28" t="s">
        <v>156</v>
      </c>
      <c r="L277" s="29">
        <v>-1484.86</v>
      </c>
      <c r="M277" s="30" t="s">
        <v>39</v>
      </c>
      <c r="N277" s="30" t="s">
        <v>160</v>
      </c>
      <c r="O277" s="31" t="s">
        <v>13</v>
      </c>
      <c r="P277" s="31" t="s">
        <v>82</v>
      </c>
      <c r="Q277" s="30" t="s">
        <v>10</v>
      </c>
      <c r="R277" s="30" t="s">
        <v>11</v>
      </c>
      <c r="S277" s="33" t="s">
        <v>145</v>
      </c>
    </row>
    <row r="278" spans="1:19" s="32" customFormat="1" ht="13">
      <c r="A278" s="159"/>
      <c r="B278" s="150">
        <v>186176</v>
      </c>
      <c r="C278" s="27">
        <v>8260110</v>
      </c>
      <c r="D278" s="27" t="s">
        <v>162</v>
      </c>
      <c r="E278" s="27">
        <v>6820000098</v>
      </c>
      <c r="F278" s="27" t="s">
        <v>179</v>
      </c>
      <c r="G278" s="27" t="s">
        <v>10</v>
      </c>
      <c r="H278" s="27">
        <v>147859934</v>
      </c>
      <c r="I278" s="27" t="s">
        <v>10</v>
      </c>
      <c r="J278" s="27" t="s">
        <v>11</v>
      </c>
      <c r="K278" s="28" t="s">
        <v>156</v>
      </c>
      <c r="L278" s="29">
        <v>-355.46</v>
      </c>
      <c r="M278" s="30" t="s">
        <v>39</v>
      </c>
      <c r="N278" s="30" t="s">
        <v>160</v>
      </c>
      <c r="O278" s="31" t="s">
        <v>13</v>
      </c>
      <c r="P278" s="31" t="s">
        <v>82</v>
      </c>
      <c r="Q278" s="30" t="s">
        <v>10</v>
      </c>
      <c r="R278" s="30" t="s">
        <v>11</v>
      </c>
      <c r="S278" s="33" t="s">
        <v>145</v>
      </c>
    </row>
    <row r="279" spans="1:19" s="32" customFormat="1" ht="13">
      <c r="A279" s="159"/>
      <c r="B279" s="150">
        <v>186176</v>
      </c>
      <c r="C279" s="27">
        <v>8260110</v>
      </c>
      <c r="D279" s="27" t="s">
        <v>162</v>
      </c>
      <c r="E279" s="27">
        <v>6820000098</v>
      </c>
      <c r="F279" s="27" t="s">
        <v>179</v>
      </c>
      <c r="G279" s="27" t="s">
        <v>10</v>
      </c>
      <c r="H279" s="27">
        <v>147859942</v>
      </c>
      <c r="I279" s="27" t="s">
        <v>10</v>
      </c>
      <c r="J279" s="27" t="s">
        <v>11</v>
      </c>
      <c r="K279" s="28" t="s">
        <v>156</v>
      </c>
      <c r="L279" s="29">
        <v>-124.74</v>
      </c>
      <c r="M279" s="30" t="s">
        <v>39</v>
      </c>
      <c r="N279" s="30" t="s">
        <v>160</v>
      </c>
      <c r="O279" s="31" t="s">
        <v>13</v>
      </c>
      <c r="P279" s="31" t="s">
        <v>82</v>
      </c>
      <c r="Q279" s="30" t="s">
        <v>10</v>
      </c>
      <c r="R279" s="30" t="s">
        <v>11</v>
      </c>
      <c r="S279" s="33" t="s">
        <v>145</v>
      </c>
    </row>
    <row r="280" spans="1:19" s="32" customFormat="1" ht="13">
      <c r="A280" s="159"/>
      <c r="B280" s="150">
        <v>186176</v>
      </c>
      <c r="C280" s="27">
        <v>8260110</v>
      </c>
      <c r="D280" s="27" t="s">
        <v>162</v>
      </c>
      <c r="E280" s="27">
        <v>6820000098</v>
      </c>
      <c r="F280" s="27" t="s">
        <v>179</v>
      </c>
      <c r="G280" s="27" t="s">
        <v>10</v>
      </c>
      <c r="H280" s="27">
        <v>147860073</v>
      </c>
      <c r="I280" s="27" t="s">
        <v>10</v>
      </c>
      <c r="J280" s="27" t="s">
        <v>11</v>
      </c>
      <c r="K280" s="28" t="s">
        <v>156</v>
      </c>
      <c r="L280" s="29">
        <v>-1148.6400000000001</v>
      </c>
      <c r="M280" s="30" t="s">
        <v>39</v>
      </c>
      <c r="N280" s="30" t="s">
        <v>160</v>
      </c>
      <c r="O280" s="31" t="s">
        <v>13</v>
      </c>
      <c r="P280" s="31" t="s">
        <v>82</v>
      </c>
      <c r="Q280" s="30" t="s">
        <v>10</v>
      </c>
      <c r="R280" s="30" t="s">
        <v>11</v>
      </c>
      <c r="S280" s="33" t="s">
        <v>145</v>
      </c>
    </row>
    <row r="281" spans="1:19" s="32" customFormat="1" ht="13">
      <c r="A281" s="159"/>
      <c r="B281" s="150">
        <v>186176</v>
      </c>
      <c r="C281" s="27">
        <v>8260110</v>
      </c>
      <c r="D281" s="27" t="s">
        <v>162</v>
      </c>
      <c r="E281" s="27">
        <v>6820000098</v>
      </c>
      <c r="F281" s="27" t="s">
        <v>179</v>
      </c>
      <c r="G281" s="27" t="s">
        <v>10</v>
      </c>
      <c r="H281" s="27">
        <v>147860720</v>
      </c>
      <c r="I281" s="27" t="s">
        <v>10</v>
      </c>
      <c r="J281" s="27" t="s">
        <v>11</v>
      </c>
      <c r="K281" s="28" t="s">
        <v>156</v>
      </c>
      <c r="L281" s="29">
        <v>-1067.19</v>
      </c>
      <c r="M281" s="30" t="s">
        <v>39</v>
      </c>
      <c r="N281" s="30" t="s">
        <v>160</v>
      </c>
      <c r="O281" s="31" t="s">
        <v>13</v>
      </c>
      <c r="P281" s="31" t="s">
        <v>82</v>
      </c>
      <c r="Q281" s="30" t="s">
        <v>10</v>
      </c>
      <c r="R281" s="30" t="s">
        <v>11</v>
      </c>
      <c r="S281" s="33" t="s">
        <v>145</v>
      </c>
    </row>
    <row r="282" spans="1:19" s="32" customFormat="1" ht="13">
      <c r="A282" s="159"/>
      <c r="B282" s="150">
        <v>186176</v>
      </c>
      <c r="C282" s="27">
        <v>8260110</v>
      </c>
      <c r="D282" s="27" t="s">
        <v>162</v>
      </c>
      <c r="E282" s="27">
        <v>6820000098</v>
      </c>
      <c r="F282" s="27" t="s">
        <v>179</v>
      </c>
      <c r="G282" s="27" t="s">
        <v>10</v>
      </c>
      <c r="H282" s="27">
        <v>147860916</v>
      </c>
      <c r="I282" s="27" t="s">
        <v>10</v>
      </c>
      <c r="J282" s="27" t="s">
        <v>11</v>
      </c>
      <c r="K282" s="28" t="s">
        <v>156</v>
      </c>
      <c r="L282" s="29">
        <v>-268.64</v>
      </c>
      <c r="M282" s="30" t="s">
        <v>39</v>
      </c>
      <c r="N282" s="30" t="s">
        <v>160</v>
      </c>
      <c r="O282" s="31" t="s">
        <v>13</v>
      </c>
      <c r="P282" s="31" t="s">
        <v>82</v>
      </c>
      <c r="Q282" s="30" t="s">
        <v>10</v>
      </c>
      <c r="R282" s="30" t="s">
        <v>11</v>
      </c>
      <c r="S282" s="33" t="s">
        <v>145</v>
      </c>
    </row>
    <row r="283" spans="1:19" s="32" customFormat="1" ht="13">
      <c r="A283" s="159"/>
      <c r="B283" s="150">
        <v>186176</v>
      </c>
      <c r="C283" s="27">
        <v>8260130</v>
      </c>
      <c r="D283" s="27" t="s">
        <v>158</v>
      </c>
      <c r="E283" s="27">
        <v>6820000098</v>
      </c>
      <c r="F283" s="27" t="s">
        <v>179</v>
      </c>
      <c r="G283" s="27" t="s">
        <v>10</v>
      </c>
      <c r="H283" s="27">
        <v>147931380</v>
      </c>
      <c r="I283" s="27" t="s">
        <v>10</v>
      </c>
      <c r="J283" s="27" t="s">
        <v>11</v>
      </c>
      <c r="K283" s="28" t="s">
        <v>144</v>
      </c>
      <c r="L283" s="29">
        <v>-832.37</v>
      </c>
      <c r="M283" s="30" t="s">
        <v>39</v>
      </c>
      <c r="N283" s="30" t="s">
        <v>160</v>
      </c>
      <c r="O283" s="31" t="s">
        <v>13</v>
      </c>
      <c r="P283" s="31" t="s">
        <v>82</v>
      </c>
      <c r="Q283" s="30" t="s">
        <v>10</v>
      </c>
      <c r="R283" s="30" t="s">
        <v>11</v>
      </c>
      <c r="S283" s="33" t="s">
        <v>145</v>
      </c>
    </row>
    <row r="284" spans="1:19" s="32" customFormat="1" ht="13">
      <c r="A284" s="159"/>
      <c r="B284" s="150">
        <v>186176</v>
      </c>
      <c r="C284" s="27">
        <v>8260130</v>
      </c>
      <c r="D284" s="27" t="s">
        <v>158</v>
      </c>
      <c r="E284" s="27">
        <v>6820000098</v>
      </c>
      <c r="F284" s="27" t="s">
        <v>179</v>
      </c>
      <c r="G284" s="27" t="s">
        <v>10</v>
      </c>
      <c r="H284" s="27">
        <v>147931568</v>
      </c>
      <c r="I284" s="27" t="s">
        <v>10</v>
      </c>
      <c r="J284" s="27" t="s">
        <v>11</v>
      </c>
      <c r="K284" s="28" t="s">
        <v>144</v>
      </c>
      <c r="L284" s="29">
        <v>-3003.77</v>
      </c>
      <c r="M284" s="30" t="s">
        <v>39</v>
      </c>
      <c r="N284" s="30" t="s">
        <v>160</v>
      </c>
      <c r="O284" s="31" t="s">
        <v>13</v>
      </c>
      <c r="P284" s="31" t="s">
        <v>82</v>
      </c>
      <c r="Q284" s="30" t="s">
        <v>10</v>
      </c>
      <c r="R284" s="30" t="s">
        <v>11</v>
      </c>
      <c r="S284" s="33" t="s">
        <v>145</v>
      </c>
    </row>
    <row r="285" spans="1:19" s="32" customFormat="1" ht="13">
      <c r="A285" s="159"/>
      <c r="B285" s="150">
        <v>186176</v>
      </c>
      <c r="C285" s="27">
        <v>5270700</v>
      </c>
      <c r="D285" s="27" t="s">
        <v>167</v>
      </c>
      <c r="E285" s="27">
        <v>6820000098</v>
      </c>
      <c r="F285" s="27" t="s">
        <v>179</v>
      </c>
      <c r="G285" s="27" t="s">
        <v>10</v>
      </c>
      <c r="H285" s="27">
        <v>100058137</v>
      </c>
      <c r="I285" s="27" t="s">
        <v>10</v>
      </c>
      <c r="J285" s="27" t="s">
        <v>11</v>
      </c>
      <c r="K285" s="28" t="s">
        <v>174</v>
      </c>
      <c r="L285" s="29">
        <v>-15375.37</v>
      </c>
      <c r="M285" s="30" t="s">
        <v>39</v>
      </c>
      <c r="N285" s="30" t="s">
        <v>160</v>
      </c>
      <c r="O285" s="31" t="s">
        <v>13</v>
      </c>
      <c r="P285" s="31" t="s">
        <v>82</v>
      </c>
      <c r="Q285" s="30" t="s">
        <v>14</v>
      </c>
      <c r="R285" s="30" t="s">
        <v>15</v>
      </c>
      <c r="S285" s="33" t="s">
        <v>175</v>
      </c>
    </row>
    <row r="286" spans="1:19" s="32" customFormat="1" ht="13">
      <c r="A286" s="159"/>
      <c r="B286" s="150">
        <v>186176</v>
      </c>
      <c r="C286" s="27">
        <v>5270700</v>
      </c>
      <c r="D286" s="27" t="s">
        <v>167</v>
      </c>
      <c r="E286" s="27">
        <v>6820000124</v>
      </c>
      <c r="F286" s="27" t="s">
        <v>128</v>
      </c>
      <c r="G286" s="27" t="s">
        <v>10</v>
      </c>
      <c r="H286" s="27">
        <v>100058137</v>
      </c>
      <c r="I286" s="27" t="s">
        <v>10</v>
      </c>
      <c r="J286" s="27" t="s">
        <v>11</v>
      </c>
      <c r="K286" s="28" t="s">
        <v>174</v>
      </c>
      <c r="L286" s="29">
        <v>-36249.01</v>
      </c>
      <c r="M286" s="30" t="s">
        <v>39</v>
      </c>
      <c r="N286" s="30" t="s">
        <v>160</v>
      </c>
      <c r="O286" s="31" t="s">
        <v>129</v>
      </c>
      <c r="P286" s="31" t="s">
        <v>82</v>
      </c>
      <c r="Q286" s="30" t="s">
        <v>14</v>
      </c>
      <c r="R286" s="30" t="s">
        <v>15</v>
      </c>
      <c r="S286" s="33" t="s">
        <v>175</v>
      </c>
    </row>
    <row r="287" spans="1:19" s="32" customFormat="1" ht="13">
      <c r="A287" s="159"/>
      <c r="B287" s="150">
        <v>186176</v>
      </c>
      <c r="C287" s="27">
        <v>5270700</v>
      </c>
      <c r="D287" s="27" t="s">
        <v>167</v>
      </c>
      <c r="E287" s="27">
        <v>6820000098</v>
      </c>
      <c r="F287" s="27" t="s">
        <v>179</v>
      </c>
      <c r="G287" s="27" t="s">
        <v>10</v>
      </c>
      <c r="H287" s="27">
        <v>100060020</v>
      </c>
      <c r="I287" s="27" t="s">
        <v>10</v>
      </c>
      <c r="J287" s="27" t="s">
        <v>11</v>
      </c>
      <c r="K287" s="28" t="s">
        <v>176</v>
      </c>
      <c r="L287" s="29">
        <v>-14.27</v>
      </c>
      <c r="M287" s="30" t="s">
        <v>39</v>
      </c>
      <c r="N287" s="30" t="s">
        <v>160</v>
      </c>
      <c r="O287" s="31" t="s">
        <v>13</v>
      </c>
      <c r="P287" s="31" t="s">
        <v>82</v>
      </c>
      <c r="Q287" s="30" t="s">
        <v>14</v>
      </c>
      <c r="R287" s="30" t="s">
        <v>15</v>
      </c>
      <c r="S287" s="33" t="s">
        <v>175</v>
      </c>
    </row>
    <row r="288" spans="1:19" s="32" customFormat="1" ht="13.5" thickBot="1">
      <c r="A288" s="160"/>
      <c r="B288" s="150">
        <v>186176</v>
      </c>
      <c r="C288" s="27">
        <v>5270700</v>
      </c>
      <c r="D288" s="27" t="s">
        <v>167</v>
      </c>
      <c r="E288" s="27">
        <v>6820000098</v>
      </c>
      <c r="F288" s="27" t="s">
        <v>179</v>
      </c>
      <c r="G288" s="27" t="s">
        <v>10</v>
      </c>
      <c r="H288" s="27">
        <v>100060337</v>
      </c>
      <c r="I288" s="27" t="s">
        <v>10</v>
      </c>
      <c r="J288" s="27" t="s">
        <v>11</v>
      </c>
      <c r="K288" s="28" t="s">
        <v>177</v>
      </c>
      <c r="L288" s="29">
        <v>-15375.37</v>
      </c>
      <c r="M288" s="30" t="s">
        <v>39</v>
      </c>
      <c r="N288" s="30" t="s">
        <v>160</v>
      </c>
      <c r="O288" s="31" t="s">
        <v>13</v>
      </c>
      <c r="P288" s="31" t="s">
        <v>82</v>
      </c>
      <c r="Q288" s="30" t="s">
        <v>14</v>
      </c>
      <c r="R288" s="30" t="s">
        <v>15</v>
      </c>
      <c r="S288" s="33" t="s">
        <v>150</v>
      </c>
    </row>
    <row r="289" spans="1:19" s="32" customFormat="1" ht="25.5" customHeight="1">
      <c r="A289" s="158" t="s">
        <v>305</v>
      </c>
      <c r="B289" s="150">
        <v>186176</v>
      </c>
      <c r="C289" s="27">
        <v>8560325</v>
      </c>
      <c r="D289" s="27" t="s">
        <v>123</v>
      </c>
      <c r="E289" s="27">
        <v>6820000103</v>
      </c>
      <c r="F289" s="27" t="s">
        <v>186</v>
      </c>
      <c r="G289" s="27" t="s">
        <v>10</v>
      </c>
      <c r="H289" s="27" t="s">
        <v>10</v>
      </c>
      <c r="I289" s="27" t="s">
        <v>10</v>
      </c>
      <c r="J289" s="27" t="s">
        <v>11</v>
      </c>
      <c r="K289" s="28" t="s">
        <v>125</v>
      </c>
      <c r="L289" s="29">
        <v>-196.86</v>
      </c>
      <c r="M289" s="30" t="s">
        <v>36</v>
      </c>
      <c r="N289" s="30" t="s">
        <v>126</v>
      </c>
      <c r="O289" s="30" t="s">
        <v>13</v>
      </c>
      <c r="P289" s="31" t="s">
        <v>82</v>
      </c>
      <c r="Q289" s="31" t="s">
        <v>10</v>
      </c>
      <c r="R289" s="31" t="s">
        <v>11</v>
      </c>
      <c r="S289" s="30" t="s">
        <v>127</v>
      </c>
    </row>
    <row r="290" spans="1:19" s="32" customFormat="1" ht="13">
      <c r="A290" s="159"/>
      <c r="B290" s="150">
        <v>186176</v>
      </c>
      <c r="C290" s="27">
        <v>8560325</v>
      </c>
      <c r="D290" s="27" t="s">
        <v>123</v>
      </c>
      <c r="E290" s="27">
        <v>6820000104</v>
      </c>
      <c r="F290" s="27" t="s">
        <v>187</v>
      </c>
      <c r="G290" s="27" t="s">
        <v>10</v>
      </c>
      <c r="H290" s="27" t="s">
        <v>10</v>
      </c>
      <c r="I290" s="27" t="s">
        <v>10</v>
      </c>
      <c r="J290" s="27" t="s">
        <v>11</v>
      </c>
      <c r="K290" s="28" t="s">
        <v>125</v>
      </c>
      <c r="L290" s="29">
        <v>-432.22</v>
      </c>
      <c r="M290" s="30" t="s">
        <v>36</v>
      </c>
      <c r="N290" s="30" t="s">
        <v>126</v>
      </c>
      <c r="O290" s="30" t="s">
        <v>13</v>
      </c>
      <c r="P290" s="31" t="s">
        <v>82</v>
      </c>
      <c r="Q290" s="31" t="s">
        <v>10</v>
      </c>
      <c r="R290" s="31" t="s">
        <v>11</v>
      </c>
      <c r="S290" s="30" t="s">
        <v>127</v>
      </c>
    </row>
    <row r="291" spans="1:19" s="32" customFormat="1" ht="13">
      <c r="A291" s="159"/>
      <c r="B291" s="150">
        <v>186176</v>
      </c>
      <c r="C291" s="27">
        <v>8560325</v>
      </c>
      <c r="D291" s="27" t="s">
        <v>123</v>
      </c>
      <c r="E291" s="27">
        <v>6820000105</v>
      </c>
      <c r="F291" s="27" t="s">
        <v>188</v>
      </c>
      <c r="G291" s="27" t="s">
        <v>10</v>
      </c>
      <c r="H291" s="27" t="s">
        <v>10</v>
      </c>
      <c r="I291" s="27" t="s">
        <v>10</v>
      </c>
      <c r="J291" s="27" t="s">
        <v>11</v>
      </c>
      <c r="K291" s="28" t="s">
        <v>125</v>
      </c>
      <c r="L291" s="29">
        <v>-98.43</v>
      </c>
      <c r="M291" s="30" t="s">
        <v>36</v>
      </c>
      <c r="N291" s="30" t="s">
        <v>126</v>
      </c>
      <c r="O291" s="30" t="s">
        <v>13</v>
      </c>
      <c r="P291" s="31" t="s">
        <v>82</v>
      </c>
      <c r="Q291" s="31" t="s">
        <v>10</v>
      </c>
      <c r="R291" s="31" t="s">
        <v>11</v>
      </c>
      <c r="S291" s="30" t="s">
        <v>127</v>
      </c>
    </row>
    <row r="292" spans="1:19" s="32" customFormat="1" ht="13">
      <c r="A292" s="159"/>
      <c r="B292" s="150">
        <v>186176</v>
      </c>
      <c r="C292" s="27">
        <v>8560300</v>
      </c>
      <c r="D292" s="27" t="s">
        <v>141</v>
      </c>
      <c r="E292" s="27">
        <v>6820000103</v>
      </c>
      <c r="F292" s="27" t="s">
        <v>186</v>
      </c>
      <c r="G292" s="27" t="s">
        <v>10</v>
      </c>
      <c r="H292" s="27" t="s">
        <v>10</v>
      </c>
      <c r="I292" s="27" t="s">
        <v>10</v>
      </c>
      <c r="J292" s="27" t="s">
        <v>11</v>
      </c>
      <c r="K292" s="28" t="s">
        <v>133</v>
      </c>
      <c r="L292" s="29">
        <v>-100.54</v>
      </c>
      <c r="M292" s="30" t="s">
        <v>36</v>
      </c>
      <c r="N292" s="30" t="s">
        <v>126</v>
      </c>
      <c r="O292" s="30" t="s">
        <v>13</v>
      </c>
      <c r="P292" s="31" t="s">
        <v>82</v>
      </c>
      <c r="Q292" s="31" t="s">
        <v>10</v>
      </c>
      <c r="R292" s="31" t="s">
        <v>11</v>
      </c>
      <c r="S292" s="30" t="s">
        <v>134</v>
      </c>
    </row>
    <row r="293" spans="1:19" s="32" customFormat="1" ht="13">
      <c r="A293" s="159"/>
      <c r="B293" s="150">
        <v>186176</v>
      </c>
      <c r="C293" s="27">
        <v>8560310</v>
      </c>
      <c r="D293" s="27" t="s">
        <v>146</v>
      </c>
      <c r="E293" s="27">
        <v>6820000103</v>
      </c>
      <c r="F293" s="27" t="s">
        <v>186</v>
      </c>
      <c r="G293" s="27" t="s">
        <v>10</v>
      </c>
      <c r="H293" s="27" t="s">
        <v>10</v>
      </c>
      <c r="I293" s="27" t="s">
        <v>10</v>
      </c>
      <c r="J293" s="27" t="s">
        <v>11</v>
      </c>
      <c r="K293" s="28" t="s">
        <v>133</v>
      </c>
      <c r="L293" s="29">
        <v>-251.80</v>
      </c>
      <c r="M293" s="30" t="s">
        <v>36</v>
      </c>
      <c r="N293" s="30" t="s">
        <v>126</v>
      </c>
      <c r="O293" s="30" t="s">
        <v>13</v>
      </c>
      <c r="P293" s="31" t="s">
        <v>82</v>
      </c>
      <c r="Q293" s="31" t="s">
        <v>10</v>
      </c>
      <c r="R293" s="31" t="s">
        <v>11</v>
      </c>
      <c r="S293" s="30" t="s">
        <v>134</v>
      </c>
    </row>
    <row r="294" spans="1:19" s="32" customFormat="1" ht="13">
      <c r="A294" s="159"/>
      <c r="B294" s="150">
        <v>186176</v>
      </c>
      <c r="C294" s="27">
        <v>8560320</v>
      </c>
      <c r="D294" s="27" t="s">
        <v>147</v>
      </c>
      <c r="E294" s="27">
        <v>6820000103</v>
      </c>
      <c r="F294" s="27" t="s">
        <v>186</v>
      </c>
      <c r="G294" s="27" t="s">
        <v>10</v>
      </c>
      <c r="H294" s="27" t="s">
        <v>10</v>
      </c>
      <c r="I294" s="27" t="s">
        <v>10</v>
      </c>
      <c r="J294" s="27" t="s">
        <v>11</v>
      </c>
      <c r="K294" s="28" t="s">
        <v>133</v>
      </c>
      <c r="L294" s="29">
        <v>-91.52</v>
      </c>
      <c r="M294" s="30" t="s">
        <v>36</v>
      </c>
      <c r="N294" s="30" t="s">
        <v>126</v>
      </c>
      <c r="O294" s="30" t="s">
        <v>13</v>
      </c>
      <c r="P294" s="31" t="s">
        <v>82</v>
      </c>
      <c r="Q294" s="31" t="s">
        <v>10</v>
      </c>
      <c r="R294" s="31" t="s">
        <v>11</v>
      </c>
      <c r="S294" s="30" t="s">
        <v>134</v>
      </c>
    </row>
    <row r="295" spans="1:19" s="32" customFormat="1" ht="13">
      <c r="A295" s="159"/>
      <c r="B295" s="150">
        <v>186176</v>
      </c>
      <c r="C295" s="27">
        <v>8560325</v>
      </c>
      <c r="D295" s="27" t="s">
        <v>123</v>
      </c>
      <c r="E295" s="27">
        <v>6820000104</v>
      </c>
      <c r="F295" s="27" t="s">
        <v>187</v>
      </c>
      <c r="G295" s="27" t="s">
        <v>10</v>
      </c>
      <c r="H295" s="27" t="s">
        <v>10</v>
      </c>
      <c r="I295" s="27" t="s">
        <v>10</v>
      </c>
      <c r="J295" s="27" t="s">
        <v>11</v>
      </c>
      <c r="K295" s="28" t="s">
        <v>133</v>
      </c>
      <c r="L295" s="29">
        <v>-176.01</v>
      </c>
      <c r="M295" s="30" t="s">
        <v>36</v>
      </c>
      <c r="N295" s="30" t="s">
        <v>126</v>
      </c>
      <c r="O295" s="30" t="s">
        <v>13</v>
      </c>
      <c r="P295" s="31" t="s">
        <v>82</v>
      </c>
      <c r="Q295" s="31" t="s">
        <v>10</v>
      </c>
      <c r="R295" s="31" t="s">
        <v>11</v>
      </c>
      <c r="S295" s="30" t="s">
        <v>134</v>
      </c>
    </row>
    <row r="296" spans="1:19" s="32" customFormat="1" ht="13">
      <c r="A296" s="159"/>
      <c r="B296" s="150">
        <v>186176</v>
      </c>
      <c r="C296" s="27">
        <v>8560325</v>
      </c>
      <c r="D296" s="27" t="s">
        <v>123</v>
      </c>
      <c r="E296" s="27">
        <v>6820000105</v>
      </c>
      <c r="F296" s="27" t="s">
        <v>188</v>
      </c>
      <c r="G296" s="27" t="s">
        <v>10</v>
      </c>
      <c r="H296" s="27" t="s">
        <v>10</v>
      </c>
      <c r="I296" s="27" t="s">
        <v>10</v>
      </c>
      <c r="J296" s="27" t="s">
        <v>11</v>
      </c>
      <c r="K296" s="28" t="s">
        <v>133</v>
      </c>
      <c r="L296" s="29">
        <v>-327.17</v>
      </c>
      <c r="M296" s="30" t="s">
        <v>36</v>
      </c>
      <c r="N296" s="30" t="s">
        <v>126</v>
      </c>
      <c r="O296" s="30" t="s">
        <v>13</v>
      </c>
      <c r="P296" s="31" t="s">
        <v>82</v>
      </c>
      <c r="Q296" s="31" t="s">
        <v>10</v>
      </c>
      <c r="R296" s="31" t="s">
        <v>11</v>
      </c>
      <c r="S296" s="30" t="s">
        <v>134</v>
      </c>
    </row>
    <row r="297" spans="1:19" s="32" customFormat="1" ht="13">
      <c r="A297" s="159"/>
      <c r="B297" s="150">
        <v>186176</v>
      </c>
      <c r="C297" s="27">
        <v>8560390</v>
      </c>
      <c r="D297" s="27" t="s">
        <v>148</v>
      </c>
      <c r="E297" s="27">
        <v>6820000103</v>
      </c>
      <c r="F297" s="27" t="s">
        <v>186</v>
      </c>
      <c r="G297" s="27" t="s">
        <v>10</v>
      </c>
      <c r="H297" s="27" t="s">
        <v>10</v>
      </c>
      <c r="I297" s="27" t="s">
        <v>10</v>
      </c>
      <c r="J297" s="27" t="s">
        <v>11</v>
      </c>
      <c r="K297" s="28" t="s">
        <v>133</v>
      </c>
      <c r="L297" s="29">
        <v>-249.47</v>
      </c>
      <c r="M297" s="30" t="s">
        <v>36</v>
      </c>
      <c r="N297" s="30" t="s">
        <v>126</v>
      </c>
      <c r="O297" s="30" t="s">
        <v>13</v>
      </c>
      <c r="P297" s="31" t="s">
        <v>82</v>
      </c>
      <c r="Q297" s="31" t="s">
        <v>10</v>
      </c>
      <c r="R297" s="31" t="s">
        <v>11</v>
      </c>
      <c r="S297" s="30" t="s">
        <v>134</v>
      </c>
    </row>
    <row r="298" spans="1:19" s="32" customFormat="1" ht="13">
      <c r="A298" s="159"/>
      <c r="B298" s="150">
        <v>186176</v>
      </c>
      <c r="C298" s="27">
        <v>8560300</v>
      </c>
      <c r="D298" s="27" t="s">
        <v>141</v>
      </c>
      <c r="E298" s="27">
        <v>6820000104</v>
      </c>
      <c r="F298" s="27" t="s">
        <v>187</v>
      </c>
      <c r="G298" s="27" t="s">
        <v>10</v>
      </c>
      <c r="H298" s="27" t="s">
        <v>10</v>
      </c>
      <c r="I298" s="27" t="s">
        <v>10</v>
      </c>
      <c r="J298" s="27" t="s">
        <v>11</v>
      </c>
      <c r="K298" s="28" t="s">
        <v>144</v>
      </c>
      <c r="L298" s="29">
        <v>-260.39</v>
      </c>
      <c r="M298" s="30" t="s">
        <v>36</v>
      </c>
      <c r="N298" s="30" t="s">
        <v>126</v>
      </c>
      <c r="O298" s="30" t="s">
        <v>13</v>
      </c>
      <c r="P298" s="31" t="s">
        <v>82</v>
      </c>
      <c r="Q298" s="31" t="s">
        <v>10</v>
      </c>
      <c r="R298" s="31" t="s">
        <v>11</v>
      </c>
      <c r="S298" s="30" t="s">
        <v>145</v>
      </c>
    </row>
    <row r="299" spans="1:19" s="32" customFormat="1" ht="13">
      <c r="A299" s="159"/>
      <c r="B299" s="150">
        <v>186176</v>
      </c>
      <c r="C299" s="27">
        <v>8560300</v>
      </c>
      <c r="D299" s="27" t="s">
        <v>141</v>
      </c>
      <c r="E299" s="27">
        <v>6820000105</v>
      </c>
      <c r="F299" s="27" t="s">
        <v>188</v>
      </c>
      <c r="G299" s="27" t="s">
        <v>10</v>
      </c>
      <c r="H299" s="27" t="s">
        <v>10</v>
      </c>
      <c r="I299" s="27" t="s">
        <v>10</v>
      </c>
      <c r="J299" s="27" t="s">
        <v>11</v>
      </c>
      <c r="K299" s="28" t="s">
        <v>144</v>
      </c>
      <c r="L299" s="29">
        <v>-182.20</v>
      </c>
      <c r="M299" s="30" t="s">
        <v>36</v>
      </c>
      <c r="N299" s="30" t="s">
        <v>126</v>
      </c>
      <c r="O299" s="30" t="s">
        <v>13</v>
      </c>
      <c r="P299" s="31" t="s">
        <v>82</v>
      </c>
      <c r="Q299" s="31" t="s">
        <v>10</v>
      </c>
      <c r="R299" s="31" t="s">
        <v>11</v>
      </c>
      <c r="S299" s="30" t="s">
        <v>145</v>
      </c>
    </row>
    <row r="300" spans="1:19" s="32" customFormat="1" ht="13">
      <c r="A300" s="159"/>
      <c r="B300" s="150">
        <v>186176</v>
      </c>
      <c r="C300" s="27">
        <v>8560310</v>
      </c>
      <c r="D300" s="27" t="s">
        <v>146</v>
      </c>
      <c r="E300" s="27">
        <v>6820000104</v>
      </c>
      <c r="F300" s="27" t="s">
        <v>187</v>
      </c>
      <c r="G300" s="27" t="s">
        <v>10</v>
      </c>
      <c r="H300" s="27" t="s">
        <v>10</v>
      </c>
      <c r="I300" s="27" t="s">
        <v>10</v>
      </c>
      <c r="J300" s="27" t="s">
        <v>11</v>
      </c>
      <c r="K300" s="28" t="s">
        <v>144</v>
      </c>
      <c r="L300" s="29">
        <v>-777.96</v>
      </c>
      <c r="M300" s="30" t="s">
        <v>36</v>
      </c>
      <c r="N300" s="30" t="s">
        <v>126</v>
      </c>
      <c r="O300" s="30" t="s">
        <v>13</v>
      </c>
      <c r="P300" s="31" t="s">
        <v>82</v>
      </c>
      <c r="Q300" s="31" t="s">
        <v>10</v>
      </c>
      <c r="R300" s="31" t="s">
        <v>11</v>
      </c>
      <c r="S300" s="30" t="s">
        <v>145</v>
      </c>
    </row>
    <row r="301" spans="1:19" s="32" customFormat="1" ht="13">
      <c r="A301" s="159"/>
      <c r="B301" s="150">
        <v>186176</v>
      </c>
      <c r="C301" s="27">
        <v>8560310</v>
      </c>
      <c r="D301" s="27" t="s">
        <v>146</v>
      </c>
      <c r="E301" s="27">
        <v>6820000105</v>
      </c>
      <c r="F301" s="27" t="s">
        <v>188</v>
      </c>
      <c r="G301" s="27" t="s">
        <v>10</v>
      </c>
      <c r="H301" s="27" t="s">
        <v>10</v>
      </c>
      <c r="I301" s="27" t="s">
        <v>10</v>
      </c>
      <c r="J301" s="27" t="s">
        <v>11</v>
      </c>
      <c r="K301" s="28" t="s">
        <v>144</v>
      </c>
      <c r="L301" s="29">
        <v>-544.37</v>
      </c>
      <c r="M301" s="30" t="s">
        <v>36</v>
      </c>
      <c r="N301" s="30" t="s">
        <v>126</v>
      </c>
      <c r="O301" s="30" t="s">
        <v>13</v>
      </c>
      <c r="P301" s="31" t="s">
        <v>82</v>
      </c>
      <c r="Q301" s="31" t="s">
        <v>10</v>
      </c>
      <c r="R301" s="31" t="s">
        <v>11</v>
      </c>
      <c r="S301" s="30" t="s">
        <v>145</v>
      </c>
    </row>
    <row r="302" spans="1:19" s="32" customFormat="1" ht="13">
      <c r="A302" s="159"/>
      <c r="B302" s="150">
        <v>186176</v>
      </c>
      <c r="C302" s="27">
        <v>8560320</v>
      </c>
      <c r="D302" s="27" t="s">
        <v>147</v>
      </c>
      <c r="E302" s="27">
        <v>6820000104</v>
      </c>
      <c r="F302" s="27" t="s">
        <v>187</v>
      </c>
      <c r="G302" s="27" t="s">
        <v>10</v>
      </c>
      <c r="H302" s="27" t="s">
        <v>10</v>
      </c>
      <c r="I302" s="27" t="s">
        <v>10</v>
      </c>
      <c r="J302" s="27" t="s">
        <v>11</v>
      </c>
      <c r="K302" s="28" t="s">
        <v>144</v>
      </c>
      <c r="L302" s="29">
        <v>-282.75</v>
      </c>
      <c r="M302" s="30" t="s">
        <v>36</v>
      </c>
      <c r="N302" s="30" t="s">
        <v>126</v>
      </c>
      <c r="O302" s="30" t="s">
        <v>13</v>
      </c>
      <c r="P302" s="31" t="s">
        <v>82</v>
      </c>
      <c r="Q302" s="31" t="s">
        <v>10</v>
      </c>
      <c r="R302" s="31" t="s">
        <v>11</v>
      </c>
      <c r="S302" s="30" t="s">
        <v>145</v>
      </c>
    </row>
    <row r="303" spans="1:19" s="32" customFormat="1" ht="13.5" thickBot="1">
      <c r="A303" s="160"/>
      <c r="B303" s="150">
        <v>186176</v>
      </c>
      <c r="C303" s="27">
        <v>8560320</v>
      </c>
      <c r="D303" s="27" t="s">
        <v>147</v>
      </c>
      <c r="E303" s="27">
        <v>6820000105</v>
      </c>
      <c r="F303" s="27" t="s">
        <v>188</v>
      </c>
      <c r="G303" s="27" t="s">
        <v>10</v>
      </c>
      <c r="H303" s="27" t="s">
        <v>10</v>
      </c>
      <c r="I303" s="27" t="s">
        <v>10</v>
      </c>
      <c r="J303" s="27" t="s">
        <v>11</v>
      </c>
      <c r="K303" s="28" t="s">
        <v>144</v>
      </c>
      <c r="L303" s="29">
        <v>-197.85</v>
      </c>
      <c r="M303" s="30" t="s">
        <v>36</v>
      </c>
      <c r="N303" s="30" t="s">
        <v>126</v>
      </c>
      <c r="O303" s="30" t="s">
        <v>13</v>
      </c>
      <c r="P303" s="31" t="s">
        <v>82</v>
      </c>
      <c r="Q303" s="31" t="s">
        <v>10</v>
      </c>
      <c r="R303" s="31" t="s">
        <v>11</v>
      </c>
      <c r="S303" s="30" t="s">
        <v>145</v>
      </c>
    </row>
    <row r="304" spans="1:19" s="32" customFormat="1" ht="13">
      <c r="A304" s="159" t="s">
        <v>307</v>
      </c>
      <c r="B304" s="150">
        <v>186176</v>
      </c>
      <c r="C304" s="27">
        <v>8260130</v>
      </c>
      <c r="D304" s="27" t="s">
        <v>158</v>
      </c>
      <c r="E304" s="27">
        <v>6820000103</v>
      </c>
      <c r="F304" s="27" t="s">
        <v>186</v>
      </c>
      <c r="G304" s="27" t="s">
        <v>10</v>
      </c>
      <c r="H304" s="27">
        <v>138962744</v>
      </c>
      <c r="I304" s="27" t="s">
        <v>10</v>
      </c>
      <c r="J304" s="27" t="s">
        <v>11</v>
      </c>
      <c r="K304" s="28" t="s">
        <v>164</v>
      </c>
      <c r="L304" s="29">
        <v>-757.60</v>
      </c>
      <c r="M304" s="30" t="s">
        <v>36</v>
      </c>
      <c r="N304" s="30" t="s">
        <v>160</v>
      </c>
      <c r="O304" s="31" t="s">
        <v>13</v>
      </c>
      <c r="P304" s="31" t="s">
        <v>82</v>
      </c>
      <c r="Q304" s="30" t="s">
        <v>10</v>
      </c>
      <c r="R304" s="30" t="s">
        <v>11</v>
      </c>
      <c r="S304" s="33" t="s">
        <v>134</v>
      </c>
    </row>
    <row r="305" spans="1:19" s="32" customFormat="1" ht="15" customHeight="1">
      <c r="A305" s="159"/>
      <c r="B305" s="150">
        <v>186176</v>
      </c>
      <c r="C305" s="27">
        <v>8260130</v>
      </c>
      <c r="D305" s="27" t="s">
        <v>158</v>
      </c>
      <c r="E305" s="27">
        <v>6820000103</v>
      </c>
      <c r="F305" s="27" t="s">
        <v>186</v>
      </c>
      <c r="G305" s="27" t="s">
        <v>10</v>
      </c>
      <c r="H305" s="27">
        <v>139714459</v>
      </c>
      <c r="I305" s="27" t="s">
        <v>10</v>
      </c>
      <c r="J305" s="27" t="s">
        <v>11</v>
      </c>
      <c r="K305" s="28" t="s">
        <v>164</v>
      </c>
      <c r="L305" s="29">
        <v>-535</v>
      </c>
      <c r="M305" s="30" t="s">
        <v>36</v>
      </c>
      <c r="N305" s="30" t="s">
        <v>160</v>
      </c>
      <c r="O305" s="31" t="s">
        <v>13</v>
      </c>
      <c r="P305" s="31" t="s">
        <v>82</v>
      </c>
      <c r="Q305" s="30" t="s">
        <v>10</v>
      </c>
      <c r="R305" s="30" t="s">
        <v>11</v>
      </c>
      <c r="S305" s="33" t="s">
        <v>134</v>
      </c>
    </row>
    <row r="306" spans="1:19" s="32" customFormat="1" ht="15" customHeight="1">
      <c r="A306" s="159"/>
      <c r="B306" s="150">
        <v>186176</v>
      </c>
      <c r="C306" s="27">
        <v>8260130</v>
      </c>
      <c r="D306" s="27" t="s">
        <v>158</v>
      </c>
      <c r="E306" s="27">
        <v>6820000105</v>
      </c>
      <c r="F306" s="27" t="s">
        <v>188</v>
      </c>
      <c r="G306" s="27" t="s">
        <v>10</v>
      </c>
      <c r="H306" s="27">
        <v>138962744</v>
      </c>
      <c r="I306" s="27" t="s">
        <v>10</v>
      </c>
      <c r="J306" s="27" t="s">
        <v>11</v>
      </c>
      <c r="K306" s="28" t="s">
        <v>164</v>
      </c>
      <c r="L306" s="29">
        <v>-378.80</v>
      </c>
      <c r="M306" s="30" t="s">
        <v>36</v>
      </c>
      <c r="N306" s="30" t="s">
        <v>160</v>
      </c>
      <c r="O306" s="31" t="s">
        <v>13</v>
      </c>
      <c r="P306" s="31" t="s">
        <v>82</v>
      </c>
      <c r="Q306" s="30" t="s">
        <v>10</v>
      </c>
      <c r="R306" s="30" t="s">
        <v>11</v>
      </c>
      <c r="S306" s="33" t="s">
        <v>134</v>
      </c>
    </row>
    <row r="307" spans="1:19" s="32" customFormat="1" ht="15" customHeight="1">
      <c r="A307" s="159"/>
      <c r="B307" s="150">
        <v>186176</v>
      </c>
      <c r="C307" s="27">
        <v>8260130</v>
      </c>
      <c r="D307" s="27" t="s">
        <v>158</v>
      </c>
      <c r="E307" s="27">
        <v>6820000105</v>
      </c>
      <c r="F307" s="27" t="s">
        <v>188</v>
      </c>
      <c r="G307" s="27" t="s">
        <v>10</v>
      </c>
      <c r="H307" s="27">
        <v>139714459</v>
      </c>
      <c r="I307" s="27" t="s">
        <v>10</v>
      </c>
      <c r="J307" s="27" t="s">
        <v>11</v>
      </c>
      <c r="K307" s="28" t="s">
        <v>164</v>
      </c>
      <c r="L307" s="29">
        <v>-267.50</v>
      </c>
      <c r="M307" s="30" t="s">
        <v>36</v>
      </c>
      <c r="N307" s="30" t="s">
        <v>160</v>
      </c>
      <c r="O307" s="31" t="s">
        <v>13</v>
      </c>
      <c r="P307" s="31" t="s">
        <v>82</v>
      </c>
      <c r="Q307" s="30" t="s">
        <v>10</v>
      </c>
      <c r="R307" s="30" t="s">
        <v>11</v>
      </c>
      <c r="S307" s="33" t="s">
        <v>134</v>
      </c>
    </row>
    <row r="308" spans="1:19" s="32" customFormat="1" ht="15" customHeight="1">
      <c r="A308" s="159"/>
      <c r="B308" s="150">
        <v>186176</v>
      </c>
      <c r="C308" s="27">
        <v>5270700</v>
      </c>
      <c r="D308" s="27" t="s">
        <v>167</v>
      </c>
      <c r="E308" s="27">
        <v>6820000104</v>
      </c>
      <c r="F308" s="27" t="s">
        <v>187</v>
      </c>
      <c r="G308" s="27" t="s">
        <v>10</v>
      </c>
      <c r="H308" s="27">
        <v>100022957</v>
      </c>
      <c r="I308" s="27" t="s">
        <v>10</v>
      </c>
      <c r="J308" s="27" t="s">
        <v>11</v>
      </c>
      <c r="K308" s="28" t="s">
        <v>168</v>
      </c>
      <c r="L308" s="29">
        <v>-3993.64</v>
      </c>
      <c r="M308" s="30" t="s">
        <v>36</v>
      </c>
      <c r="N308" s="30" t="s">
        <v>160</v>
      </c>
      <c r="O308" s="31" t="s">
        <v>13</v>
      </c>
      <c r="P308" s="31" t="s">
        <v>82</v>
      </c>
      <c r="Q308" s="30" t="s">
        <v>14</v>
      </c>
      <c r="R308" s="30" t="s">
        <v>15</v>
      </c>
      <c r="S308" s="33" t="s">
        <v>136</v>
      </c>
    </row>
    <row r="309" spans="1:19" s="32" customFormat="1" ht="15" customHeight="1">
      <c r="A309" s="159"/>
      <c r="B309" s="150">
        <v>186176</v>
      </c>
      <c r="C309" s="27">
        <v>5270700</v>
      </c>
      <c r="D309" s="27" t="s">
        <v>167</v>
      </c>
      <c r="E309" s="27">
        <v>6820000105</v>
      </c>
      <c r="F309" s="27" t="s">
        <v>188</v>
      </c>
      <c r="G309" s="27" t="s">
        <v>10</v>
      </c>
      <c r="H309" s="27">
        <v>100022957</v>
      </c>
      <c r="I309" s="27" t="s">
        <v>10</v>
      </c>
      <c r="J309" s="27" t="s">
        <v>11</v>
      </c>
      <c r="K309" s="28" t="s">
        <v>168</v>
      </c>
      <c r="L309" s="29">
        <v>-2794.50</v>
      </c>
      <c r="M309" s="30" t="s">
        <v>36</v>
      </c>
      <c r="N309" s="30" t="s">
        <v>160</v>
      </c>
      <c r="O309" s="31" t="s">
        <v>13</v>
      </c>
      <c r="P309" s="31" t="s">
        <v>82</v>
      </c>
      <c r="Q309" s="30" t="s">
        <v>14</v>
      </c>
      <c r="R309" s="30" t="s">
        <v>15</v>
      </c>
      <c r="S309" s="33" t="s">
        <v>136</v>
      </c>
    </row>
    <row r="310" spans="1:19" s="32" customFormat="1" ht="15" customHeight="1">
      <c r="A310" s="159"/>
      <c r="B310" s="150">
        <v>186176</v>
      </c>
      <c r="C310" s="27">
        <v>8260130</v>
      </c>
      <c r="D310" s="27" t="s">
        <v>158</v>
      </c>
      <c r="E310" s="27">
        <v>6820000104</v>
      </c>
      <c r="F310" s="27" t="s">
        <v>187</v>
      </c>
      <c r="G310" s="27" t="s">
        <v>10</v>
      </c>
      <c r="H310" s="27">
        <v>147930643</v>
      </c>
      <c r="I310" s="27" t="s">
        <v>10</v>
      </c>
      <c r="J310" s="27" t="s">
        <v>11</v>
      </c>
      <c r="K310" s="28" t="s">
        <v>144</v>
      </c>
      <c r="L310" s="29">
        <v>-360.20</v>
      </c>
      <c r="M310" s="30" t="s">
        <v>36</v>
      </c>
      <c r="N310" s="30" t="s">
        <v>160</v>
      </c>
      <c r="O310" s="31" t="s">
        <v>13</v>
      </c>
      <c r="P310" s="31" t="s">
        <v>82</v>
      </c>
      <c r="Q310" s="30" t="s">
        <v>10</v>
      </c>
      <c r="R310" s="30" t="s">
        <v>11</v>
      </c>
      <c r="S310" s="33" t="s">
        <v>145</v>
      </c>
    </row>
    <row r="311" spans="1:19" s="32" customFormat="1" ht="15" customHeight="1">
      <c r="A311" s="159"/>
      <c r="B311" s="150">
        <v>186176</v>
      </c>
      <c r="C311" s="27">
        <v>8260130</v>
      </c>
      <c r="D311" s="27" t="s">
        <v>158</v>
      </c>
      <c r="E311" s="27">
        <v>6820000104</v>
      </c>
      <c r="F311" s="27" t="s">
        <v>187</v>
      </c>
      <c r="G311" s="27" t="s">
        <v>10</v>
      </c>
      <c r="H311" s="27">
        <v>147930785</v>
      </c>
      <c r="I311" s="27" t="s">
        <v>10</v>
      </c>
      <c r="J311" s="27" t="s">
        <v>11</v>
      </c>
      <c r="K311" s="28" t="s">
        <v>144</v>
      </c>
      <c r="L311" s="29">
        <v>-1590.96</v>
      </c>
      <c r="M311" s="30" t="s">
        <v>36</v>
      </c>
      <c r="N311" s="30" t="s">
        <v>160</v>
      </c>
      <c r="O311" s="31" t="s">
        <v>13</v>
      </c>
      <c r="P311" s="31" t="s">
        <v>82</v>
      </c>
      <c r="Q311" s="30" t="s">
        <v>10</v>
      </c>
      <c r="R311" s="30" t="s">
        <v>11</v>
      </c>
      <c r="S311" s="33" t="s">
        <v>145</v>
      </c>
    </row>
    <row r="312" spans="1:19" s="32" customFormat="1" ht="15" customHeight="1">
      <c r="A312" s="159"/>
      <c r="B312" s="150">
        <v>186176</v>
      </c>
      <c r="C312" s="27">
        <v>8260130</v>
      </c>
      <c r="D312" s="27" t="s">
        <v>158</v>
      </c>
      <c r="E312" s="27">
        <v>6820000104</v>
      </c>
      <c r="F312" s="27" t="s">
        <v>187</v>
      </c>
      <c r="G312" s="27" t="s">
        <v>10</v>
      </c>
      <c r="H312" s="27">
        <v>147930897</v>
      </c>
      <c r="I312" s="27" t="s">
        <v>10</v>
      </c>
      <c r="J312" s="27" t="s">
        <v>11</v>
      </c>
      <c r="K312" s="28" t="s">
        <v>144</v>
      </c>
      <c r="L312" s="29">
        <v>-792.44</v>
      </c>
      <c r="M312" s="30" t="s">
        <v>36</v>
      </c>
      <c r="N312" s="30" t="s">
        <v>160</v>
      </c>
      <c r="O312" s="31" t="s">
        <v>13</v>
      </c>
      <c r="P312" s="31" t="s">
        <v>82</v>
      </c>
      <c r="Q312" s="30" t="s">
        <v>10</v>
      </c>
      <c r="R312" s="30" t="s">
        <v>11</v>
      </c>
      <c r="S312" s="33" t="s">
        <v>145</v>
      </c>
    </row>
    <row r="313" spans="1:19" s="32" customFormat="1" ht="15" customHeight="1">
      <c r="A313" s="159"/>
      <c r="B313" s="150">
        <v>186176</v>
      </c>
      <c r="C313" s="27">
        <v>8260130</v>
      </c>
      <c r="D313" s="27" t="s">
        <v>158</v>
      </c>
      <c r="E313" s="27">
        <v>6820000104</v>
      </c>
      <c r="F313" s="27" t="s">
        <v>187</v>
      </c>
      <c r="G313" s="27" t="s">
        <v>10</v>
      </c>
      <c r="H313" s="27">
        <v>147931902</v>
      </c>
      <c r="I313" s="27" t="s">
        <v>10</v>
      </c>
      <c r="J313" s="27" t="s">
        <v>11</v>
      </c>
      <c r="K313" s="28" t="s">
        <v>144</v>
      </c>
      <c r="L313" s="29">
        <v>-795.48</v>
      </c>
      <c r="M313" s="30" t="s">
        <v>36</v>
      </c>
      <c r="N313" s="30" t="s">
        <v>160</v>
      </c>
      <c r="O313" s="31" t="s">
        <v>13</v>
      </c>
      <c r="P313" s="31" t="s">
        <v>82</v>
      </c>
      <c r="Q313" s="30" t="s">
        <v>10</v>
      </c>
      <c r="R313" s="30" t="s">
        <v>11</v>
      </c>
      <c r="S313" s="33" t="s">
        <v>145</v>
      </c>
    </row>
    <row r="314" spans="1:19" s="32" customFormat="1" ht="15" customHeight="1">
      <c r="A314" s="159"/>
      <c r="B314" s="150">
        <v>186176</v>
      </c>
      <c r="C314" s="27">
        <v>8260130</v>
      </c>
      <c r="D314" s="27" t="s">
        <v>158</v>
      </c>
      <c r="E314" s="27">
        <v>6820000104</v>
      </c>
      <c r="F314" s="27" t="s">
        <v>187</v>
      </c>
      <c r="G314" s="27" t="s">
        <v>10</v>
      </c>
      <c r="H314" s="27">
        <v>147931919</v>
      </c>
      <c r="I314" s="27" t="s">
        <v>10</v>
      </c>
      <c r="J314" s="27" t="s">
        <v>11</v>
      </c>
      <c r="K314" s="28" t="s">
        <v>144</v>
      </c>
      <c r="L314" s="29">
        <v>-454.56</v>
      </c>
      <c r="M314" s="30" t="s">
        <v>36</v>
      </c>
      <c r="N314" s="30" t="s">
        <v>160</v>
      </c>
      <c r="O314" s="31" t="s">
        <v>13</v>
      </c>
      <c r="P314" s="31" t="s">
        <v>82</v>
      </c>
      <c r="Q314" s="30" t="s">
        <v>10</v>
      </c>
      <c r="R314" s="30" t="s">
        <v>11</v>
      </c>
      <c r="S314" s="33" t="s">
        <v>145</v>
      </c>
    </row>
    <row r="315" spans="1:19" s="32" customFormat="1" ht="15" customHeight="1">
      <c r="A315" s="159"/>
      <c r="B315" s="150">
        <v>186176</v>
      </c>
      <c r="C315" s="27">
        <v>8260130</v>
      </c>
      <c r="D315" s="27" t="s">
        <v>158</v>
      </c>
      <c r="E315" s="27">
        <v>6820000105</v>
      </c>
      <c r="F315" s="27" t="s">
        <v>188</v>
      </c>
      <c r="G315" s="27" t="s">
        <v>10</v>
      </c>
      <c r="H315" s="27">
        <v>147930785</v>
      </c>
      <c r="I315" s="27" t="s">
        <v>10</v>
      </c>
      <c r="J315" s="27" t="s">
        <v>11</v>
      </c>
      <c r="K315" s="28" t="s">
        <v>144</v>
      </c>
      <c r="L315" s="29">
        <v>-947</v>
      </c>
      <c r="M315" s="30" t="s">
        <v>36</v>
      </c>
      <c r="N315" s="30" t="s">
        <v>160</v>
      </c>
      <c r="O315" s="31" t="s">
        <v>13</v>
      </c>
      <c r="P315" s="31" t="s">
        <v>82</v>
      </c>
      <c r="Q315" s="30" t="s">
        <v>10</v>
      </c>
      <c r="R315" s="30" t="s">
        <v>11</v>
      </c>
      <c r="S315" s="33" t="s">
        <v>145</v>
      </c>
    </row>
    <row r="316" spans="1:19" s="32" customFormat="1" ht="15" customHeight="1">
      <c r="A316" s="159"/>
      <c r="B316" s="150">
        <v>186176</v>
      </c>
      <c r="C316" s="27">
        <v>8260130</v>
      </c>
      <c r="D316" s="27" t="s">
        <v>158</v>
      </c>
      <c r="E316" s="34">
        <v>6820000105</v>
      </c>
      <c r="F316" s="27" t="s">
        <v>188</v>
      </c>
      <c r="G316" s="27" t="s">
        <v>10</v>
      </c>
      <c r="H316" s="27">
        <v>147930897</v>
      </c>
      <c r="I316" s="27" t="s">
        <v>10</v>
      </c>
      <c r="J316" s="27" t="s">
        <v>11</v>
      </c>
      <c r="K316" s="28" t="s">
        <v>144</v>
      </c>
      <c r="L316" s="35">
        <v>-900.50</v>
      </c>
      <c r="M316" s="30" t="s">
        <v>36</v>
      </c>
      <c r="N316" s="30" t="s">
        <v>160</v>
      </c>
      <c r="O316" s="31" t="s">
        <v>13</v>
      </c>
      <c r="P316" s="31" t="s">
        <v>82</v>
      </c>
      <c r="Q316" s="30" t="s">
        <v>10</v>
      </c>
      <c r="R316" s="30" t="s">
        <v>11</v>
      </c>
      <c r="S316" s="33" t="s">
        <v>145</v>
      </c>
    </row>
    <row r="317" spans="1:19" s="32" customFormat="1" ht="15" customHeight="1">
      <c r="A317" s="159"/>
      <c r="B317" s="150">
        <v>186176</v>
      </c>
      <c r="C317" s="27">
        <v>8260130</v>
      </c>
      <c r="D317" s="27" t="s">
        <v>158</v>
      </c>
      <c r="E317" s="27">
        <v>6820000105</v>
      </c>
      <c r="F317" s="27" t="s">
        <v>188</v>
      </c>
      <c r="G317" s="27" t="s">
        <v>10</v>
      </c>
      <c r="H317" s="27">
        <v>147931919</v>
      </c>
      <c r="I317" s="27" t="s">
        <v>10</v>
      </c>
      <c r="J317" s="27" t="s">
        <v>11</v>
      </c>
      <c r="K317" s="28" t="s">
        <v>144</v>
      </c>
      <c r="L317" s="29">
        <v>-947</v>
      </c>
      <c r="M317" s="30" t="s">
        <v>36</v>
      </c>
      <c r="N317" s="30" t="s">
        <v>160</v>
      </c>
      <c r="O317" s="31" t="s">
        <v>13</v>
      </c>
      <c r="P317" s="31" t="s">
        <v>82</v>
      </c>
      <c r="Q317" s="30" t="s">
        <v>10</v>
      </c>
      <c r="R317" s="30" t="s">
        <v>11</v>
      </c>
      <c r="S317" s="33" t="s">
        <v>145</v>
      </c>
    </row>
    <row r="318" spans="1:19" s="32" customFormat="1" ht="15" customHeight="1">
      <c r="A318" s="159"/>
      <c r="B318" s="150">
        <v>186176</v>
      </c>
      <c r="C318" s="27">
        <v>5270700</v>
      </c>
      <c r="D318" s="27" t="s">
        <v>167</v>
      </c>
      <c r="E318" s="27">
        <v>6820000104</v>
      </c>
      <c r="F318" s="27" t="s">
        <v>187</v>
      </c>
      <c r="G318" s="27" t="s">
        <v>10</v>
      </c>
      <c r="H318" s="27">
        <v>100058137</v>
      </c>
      <c r="I318" s="27" t="s">
        <v>10</v>
      </c>
      <c r="J318" s="27" t="s">
        <v>11</v>
      </c>
      <c r="K318" s="28" t="s">
        <v>174</v>
      </c>
      <c r="L318" s="29">
        <v>-3993.64</v>
      </c>
      <c r="M318" s="30" t="s">
        <v>36</v>
      </c>
      <c r="N318" s="30" t="s">
        <v>160</v>
      </c>
      <c r="O318" s="31" t="s">
        <v>13</v>
      </c>
      <c r="P318" s="31" t="s">
        <v>82</v>
      </c>
      <c r="Q318" s="30" t="s">
        <v>14</v>
      </c>
      <c r="R318" s="30" t="s">
        <v>15</v>
      </c>
      <c r="S318" s="33" t="s">
        <v>175</v>
      </c>
    </row>
    <row r="319" spans="1:19" s="32" customFormat="1" ht="15" customHeight="1">
      <c r="A319" s="159"/>
      <c r="B319" s="150">
        <v>186176</v>
      </c>
      <c r="C319" s="27">
        <v>5270700</v>
      </c>
      <c r="D319" s="27" t="s">
        <v>167</v>
      </c>
      <c r="E319" s="27">
        <v>6820000105</v>
      </c>
      <c r="F319" s="27" t="s">
        <v>188</v>
      </c>
      <c r="G319" s="27" t="s">
        <v>10</v>
      </c>
      <c r="H319" s="27">
        <v>100058137</v>
      </c>
      <c r="I319" s="27" t="s">
        <v>10</v>
      </c>
      <c r="J319" s="27" t="s">
        <v>11</v>
      </c>
      <c r="K319" s="28" t="s">
        <v>174</v>
      </c>
      <c r="L319" s="29">
        <v>-2794.50</v>
      </c>
      <c r="M319" s="30" t="s">
        <v>36</v>
      </c>
      <c r="N319" s="30" t="s">
        <v>160</v>
      </c>
      <c r="O319" s="31" t="s">
        <v>13</v>
      </c>
      <c r="P319" s="31" t="s">
        <v>82</v>
      </c>
      <c r="Q319" s="30" t="s">
        <v>14</v>
      </c>
      <c r="R319" s="30" t="s">
        <v>15</v>
      </c>
      <c r="S319" s="33" t="s">
        <v>175</v>
      </c>
    </row>
    <row r="320" spans="1:19" s="32" customFormat="1" ht="15" customHeight="1">
      <c r="A320" s="159"/>
      <c r="B320" s="150">
        <v>186176</v>
      </c>
      <c r="C320" s="27">
        <v>5270700</v>
      </c>
      <c r="D320" s="27" t="s">
        <v>167</v>
      </c>
      <c r="E320" s="27">
        <v>6820000105</v>
      </c>
      <c r="F320" s="27" t="s">
        <v>189</v>
      </c>
      <c r="G320" s="27" t="s">
        <v>10</v>
      </c>
      <c r="H320" s="27">
        <v>100060337</v>
      </c>
      <c r="I320" s="27" t="s">
        <v>10</v>
      </c>
      <c r="J320" s="27" t="s">
        <v>11</v>
      </c>
      <c r="K320" s="28" t="s">
        <v>177</v>
      </c>
      <c r="L320" s="29">
        <v>-2794.50</v>
      </c>
      <c r="M320" s="30" t="s">
        <v>36</v>
      </c>
      <c r="N320" s="30" t="s">
        <v>160</v>
      </c>
      <c r="O320" s="31" t="s">
        <v>13</v>
      </c>
      <c r="P320" s="31" t="s">
        <v>82</v>
      </c>
      <c r="Q320" s="30" t="s">
        <v>14</v>
      </c>
      <c r="R320" s="30" t="s">
        <v>15</v>
      </c>
      <c r="S320" s="33" t="s">
        <v>150</v>
      </c>
    </row>
    <row r="321" spans="1:19" s="32" customFormat="1" ht="15.75" customHeight="1" thickBot="1">
      <c r="A321" s="160"/>
      <c r="B321" s="150">
        <v>186176</v>
      </c>
      <c r="C321" s="27">
        <v>5270700</v>
      </c>
      <c r="D321" s="27" t="s">
        <v>167</v>
      </c>
      <c r="E321" s="27">
        <v>6820000104</v>
      </c>
      <c r="F321" s="27" t="s">
        <v>187</v>
      </c>
      <c r="G321" s="27" t="s">
        <v>10</v>
      </c>
      <c r="H321" s="27">
        <v>100060337</v>
      </c>
      <c r="I321" s="27" t="s">
        <v>10</v>
      </c>
      <c r="J321" s="27" t="s">
        <v>11</v>
      </c>
      <c r="K321" s="28" t="s">
        <v>177</v>
      </c>
      <c r="L321" s="29">
        <v>-3993.64</v>
      </c>
      <c r="M321" s="30" t="s">
        <v>36</v>
      </c>
      <c r="N321" s="30" t="s">
        <v>160</v>
      </c>
      <c r="O321" s="31" t="s">
        <v>13</v>
      </c>
      <c r="P321" s="31" t="s">
        <v>82</v>
      </c>
      <c r="Q321" s="30" t="s">
        <v>14</v>
      </c>
      <c r="R321" s="30" t="s">
        <v>15</v>
      </c>
      <c r="S321" s="33" t="s">
        <v>150</v>
      </c>
    </row>
    <row r="322" spans="1:19" s="32" customFormat="1" ht="13">
      <c r="A322" s="161" t="s">
        <v>208</v>
      </c>
      <c r="B322" s="150">
        <v>186100</v>
      </c>
      <c r="C322" s="27">
        <v>5750700</v>
      </c>
      <c r="D322" s="27" t="s">
        <v>190</v>
      </c>
      <c r="E322" s="27">
        <v>6820000123</v>
      </c>
      <c r="F322" s="27" t="s">
        <v>183</v>
      </c>
      <c r="G322" s="27" t="s">
        <v>10</v>
      </c>
      <c r="H322" s="27">
        <v>100054057</v>
      </c>
      <c r="I322" s="27" t="s">
        <v>10</v>
      </c>
      <c r="J322" s="27" t="s">
        <v>191</v>
      </c>
      <c r="K322" s="28" t="s">
        <v>144</v>
      </c>
      <c r="L322" s="29">
        <v>-168091.59</v>
      </c>
      <c r="M322" s="30" t="s">
        <v>192</v>
      </c>
      <c r="N322" s="30" t="s">
        <v>193</v>
      </c>
      <c r="O322" s="31" t="s">
        <v>129</v>
      </c>
      <c r="P322" s="31" t="s">
        <v>82</v>
      </c>
      <c r="Q322" s="30" t="s">
        <v>14</v>
      </c>
      <c r="R322" s="30" t="s">
        <v>15</v>
      </c>
      <c r="S322" s="33" t="s">
        <v>145</v>
      </c>
    </row>
    <row r="323" spans="1:19" s="32" customFormat="1" ht="15" customHeight="1">
      <c r="A323" s="162"/>
      <c r="B323" s="150">
        <v>186100</v>
      </c>
      <c r="C323" s="27">
        <v>5750700</v>
      </c>
      <c r="D323" s="27" t="s">
        <v>190</v>
      </c>
      <c r="E323" s="27">
        <v>6820000124</v>
      </c>
      <c r="F323" s="27" t="s">
        <v>128</v>
      </c>
      <c r="G323" s="27" t="s">
        <v>10</v>
      </c>
      <c r="H323" s="27">
        <v>100054057</v>
      </c>
      <c r="I323" s="27" t="s">
        <v>10</v>
      </c>
      <c r="J323" s="27" t="s">
        <v>191</v>
      </c>
      <c r="K323" s="28" t="s">
        <v>144</v>
      </c>
      <c r="L323" s="29">
        <v>168091.59</v>
      </c>
      <c r="M323" s="30" t="s">
        <v>192</v>
      </c>
      <c r="N323" s="30" t="s">
        <v>193</v>
      </c>
      <c r="O323" s="31" t="s">
        <v>129</v>
      </c>
      <c r="P323" s="31" t="s">
        <v>82</v>
      </c>
      <c r="Q323" s="30" t="s">
        <v>14</v>
      </c>
      <c r="R323" s="30" t="s">
        <v>15</v>
      </c>
      <c r="S323" s="33" t="s">
        <v>145</v>
      </c>
    </row>
    <row r="324" spans="1:19" s="32" customFormat="1" ht="15" customHeight="1">
      <c r="A324" s="162"/>
      <c r="B324" s="150">
        <v>186100</v>
      </c>
      <c r="C324" s="27">
        <v>5772600</v>
      </c>
      <c r="D324" s="27" t="s">
        <v>194</v>
      </c>
      <c r="E324" s="27">
        <v>6820000124</v>
      </c>
      <c r="F324" s="27" t="s">
        <v>128</v>
      </c>
      <c r="G324" s="27" t="s">
        <v>10</v>
      </c>
      <c r="H324" s="27">
        <v>100051979</v>
      </c>
      <c r="I324" s="27" t="s">
        <v>10</v>
      </c>
      <c r="J324" s="27" t="s">
        <v>11</v>
      </c>
      <c r="K324" s="28" t="s">
        <v>195</v>
      </c>
      <c r="L324" s="29">
        <v>-168142.59</v>
      </c>
      <c r="M324" s="30" t="s">
        <v>192</v>
      </c>
      <c r="N324" s="30" t="s">
        <v>16</v>
      </c>
      <c r="O324" s="31" t="s">
        <v>129</v>
      </c>
      <c r="P324" s="31" t="s">
        <v>82</v>
      </c>
      <c r="Q324" s="30" t="s">
        <v>196</v>
      </c>
      <c r="R324" s="30" t="s">
        <v>197</v>
      </c>
      <c r="S324" s="33" t="s">
        <v>145</v>
      </c>
    </row>
    <row r="325" spans="1:19" s="32" customFormat="1" ht="15" customHeight="1">
      <c r="A325" s="162"/>
      <c r="B325" s="150">
        <v>186176</v>
      </c>
      <c r="C325" s="27">
        <v>5772600</v>
      </c>
      <c r="D325" s="27" t="s">
        <v>194</v>
      </c>
      <c r="E325" s="27">
        <v>6820000124</v>
      </c>
      <c r="F325" s="27" t="s">
        <v>128</v>
      </c>
      <c r="G325" s="27" t="s">
        <v>10</v>
      </c>
      <c r="H325" s="27">
        <v>100053829</v>
      </c>
      <c r="I325" s="27" t="s">
        <v>10</v>
      </c>
      <c r="J325" s="27" t="s">
        <v>11</v>
      </c>
      <c r="K325" s="28" t="s">
        <v>198</v>
      </c>
      <c r="L325" s="29">
        <v>168142.59</v>
      </c>
      <c r="M325" s="30" t="s">
        <v>192</v>
      </c>
      <c r="N325" s="30" t="s">
        <v>16</v>
      </c>
      <c r="O325" s="31" t="s">
        <v>129</v>
      </c>
      <c r="P325" s="31" t="s">
        <v>82</v>
      </c>
      <c r="Q325" s="30" t="s">
        <v>199</v>
      </c>
      <c r="R325" s="30" t="s">
        <v>200</v>
      </c>
      <c r="S325" s="33" t="s">
        <v>175</v>
      </c>
    </row>
    <row r="326" spans="1:19" s="32" customFormat="1" ht="15" customHeight="1">
      <c r="A326" s="162"/>
      <c r="B326" s="150">
        <v>186176</v>
      </c>
      <c r="C326" s="27">
        <v>5772600</v>
      </c>
      <c r="D326" s="27" t="s">
        <v>194</v>
      </c>
      <c r="E326" s="27">
        <v>6820000124</v>
      </c>
      <c r="F326" s="27" t="s">
        <v>128</v>
      </c>
      <c r="G326" s="27" t="s">
        <v>10</v>
      </c>
      <c r="H326" s="27">
        <v>100058103</v>
      </c>
      <c r="I326" s="27" t="s">
        <v>10</v>
      </c>
      <c r="J326" s="27" t="s">
        <v>11</v>
      </c>
      <c r="K326" s="28" t="s">
        <v>174</v>
      </c>
      <c r="L326" s="29">
        <v>-168142.59</v>
      </c>
      <c r="M326" s="30" t="s">
        <v>192</v>
      </c>
      <c r="N326" s="30" t="s">
        <v>16</v>
      </c>
      <c r="O326" s="31" t="s">
        <v>129</v>
      </c>
      <c r="P326" s="31" t="s">
        <v>82</v>
      </c>
      <c r="Q326" s="30" t="s">
        <v>14</v>
      </c>
      <c r="R326" s="30" t="s">
        <v>15</v>
      </c>
      <c r="S326" s="33" t="s">
        <v>175</v>
      </c>
    </row>
    <row r="327" spans="1:19" s="32" customFormat="1" ht="15" customHeight="1">
      <c r="A327" s="162"/>
      <c r="B327" s="150">
        <v>186176</v>
      </c>
      <c r="C327" s="27">
        <v>5772600</v>
      </c>
      <c r="D327" s="27" t="s">
        <v>194</v>
      </c>
      <c r="E327" s="27">
        <v>6820000124</v>
      </c>
      <c r="F327" s="27" t="s">
        <v>128</v>
      </c>
      <c r="G327" s="27" t="s">
        <v>10</v>
      </c>
      <c r="H327" s="27">
        <v>100058103</v>
      </c>
      <c r="I327" s="27" t="s">
        <v>10</v>
      </c>
      <c r="J327" s="27" t="s">
        <v>11</v>
      </c>
      <c r="K327" s="28" t="s">
        <v>174</v>
      </c>
      <c r="L327" s="29">
        <v>168142.59</v>
      </c>
      <c r="M327" s="30" t="s">
        <v>192</v>
      </c>
      <c r="N327" s="30" t="s">
        <v>16</v>
      </c>
      <c r="O327" s="31" t="s">
        <v>129</v>
      </c>
      <c r="P327" s="31" t="s">
        <v>82</v>
      </c>
      <c r="Q327" s="30" t="s">
        <v>14</v>
      </c>
      <c r="R327" s="30" t="s">
        <v>15</v>
      </c>
      <c r="S327" s="33" t="s">
        <v>175</v>
      </c>
    </row>
    <row r="328" spans="1:19" s="32" customFormat="1" ht="15" customHeight="1" thickBot="1">
      <c r="A328" s="163"/>
      <c r="B328" s="150">
        <v>186176</v>
      </c>
      <c r="C328" s="27">
        <v>5772600</v>
      </c>
      <c r="D328" s="27" t="s">
        <v>194</v>
      </c>
      <c r="E328" s="27">
        <v>6820000124</v>
      </c>
      <c r="F328" s="27" t="s">
        <v>128</v>
      </c>
      <c r="G328" s="27" t="s">
        <v>10</v>
      </c>
      <c r="H328" s="27">
        <v>100061238</v>
      </c>
      <c r="I328" s="27" t="s">
        <v>10</v>
      </c>
      <c r="J328" s="27" t="s">
        <v>201</v>
      </c>
      <c r="K328" s="28" t="s">
        <v>202</v>
      </c>
      <c r="L328" s="29">
        <v>-168091.59</v>
      </c>
      <c r="M328" s="30" t="s">
        <v>192</v>
      </c>
      <c r="N328" s="30" t="s">
        <v>16</v>
      </c>
      <c r="O328" s="31" t="s">
        <v>129</v>
      </c>
      <c r="P328" s="31" t="s">
        <v>82</v>
      </c>
      <c r="Q328" s="30" t="s">
        <v>14</v>
      </c>
      <c r="R328" s="30" t="s">
        <v>15</v>
      </c>
      <c r="S328" s="33" t="s">
        <v>150</v>
      </c>
    </row>
    <row r="329" spans="1:19" s="32" customFormat="1" ht="28.5" thickBot="1">
      <c r="A329" s="154" t="s">
        <v>303</v>
      </c>
      <c r="B329" s="150">
        <v>186176</v>
      </c>
      <c r="C329" s="27">
        <v>5772600</v>
      </c>
      <c r="D329" s="27" t="s">
        <v>194</v>
      </c>
      <c r="E329" s="27">
        <v>6820000096</v>
      </c>
      <c r="F329" s="27" t="s">
        <v>124</v>
      </c>
      <c r="G329" s="27" t="s">
        <v>10</v>
      </c>
      <c r="H329" s="27">
        <v>100066930</v>
      </c>
      <c r="I329" s="27" t="s">
        <v>10</v>
      </c>
      <c r="J329" s="27" t="s">
        <v>203</v>
      </c>
      <c r="K329" s="28" t="s">
        <v>149</v>
      </c>
      <c r="L329" s="29">
        <v>-8436.6299999999992</v>
      </c>
      <c r="M329" s="30" t="s">
        <v>192</v>
      </c>
      <c r="N329" s="30" t="s">
        <v>16</v>
      </c>
      <c r="O329" s="31" t="s">
        <v>13</v>
      </c>
      <c r="P329" s="31" t="s">
        <v>82</v>
      </c>
      <c r="Q329" s="30" t="s">
        <v>14</v>
      </c>
      <c r="R329" s="30" t="s">
        <v>15</v>
      </c>
      <c r="S329" s="33" t="s">
        <v>150</v>
      </c>
    </row>
    <row r="330" spans="1:19" s="32" customFormat="1" ht="13.5" thickBot="1">
      <c r="A330" s="155" t="s">
        <v>301</v>
      </c>
      <c r="B330" s="150">
        <v>186176</v>
      </c>
      <c r="C330" s="27">
        <v>5772300</v>
      </c>
      <c r="D330" s="27" t="s">
        <v>204</v>
      </c>
      <c r="E330" s="27">
        <v>6820000098</v>
      </c>
      <c r="F330" s="27" t="s">
        <v>179</v>
      </c>
      <c r="G330" s="27" t="s">
        <v>10</v>
      </c>
      <c r="H330" s="27">
        <v>100051503</v>
      </c>
      <c r="I330" s="27" t="s">
        <v>10</v>
      </c>
      <c r="J330" s="27" t="s">
        <v>10</v>
      </c>
      <c r="K330" s="28">
        <v>43703</v>
      </c>
      <c r="L330" s="29">
        <v>-1728</v>
      </c>
      <c r="M330" s="30" t="s">
        <v>39</v>
      </c>
      <c r="N330" s="30" t="s">
        <v>16</v>
      </c>
      <c r="O330" s="31" t="s">
        <v>13</v>
      </c>
      <c r="P330" s="31" t="s">
        <v>82</v>
      </c>
      <c r="Q330" s="30" t="s">
        <v>14</v>
      </c>
      <c r="R330" s="30" t="s">
        <v>15</v>
      </c>
      <c r="S330" s="33" t="s">
        <v>145</v>
      </c>
    </row>
    <row r="331" spans="1:19" s="32" customFormat="1" ht="13">
      <c r="A331" s="161" t="s">
        <v>300</v>
      </c>
      <c r="B331" s="150">
        <v>186176</v>
      </c>
      <c r="C331" s="27">
        <v>5750700</v>
      </c>
      <c r="D331" s="27" t="s">
        <v>190</v>
      </c>
      <c r="E331" s="27">
        <v>6820000098</v>
      </c>
      <c r="F331" s="27" t="s">
        <v>179</v>
      </c>
      <c r="G331" s="27" t="s">
        <v>10</v>
      </c>
      <c r="H331" s="27">
        <v>100067652</v>
      </c>
      <c r="I331" s="27" t="s">
        <v>10</v>
      </c>
      <c r="J331" s="27" t="s">
        <v>10</v>
      </c>
      <c r="K331" s="28">
        <v>43769</v>
      </c>
      <c r="L331" s="29">
        <v>-15342.7572</v>
      </c>
      <c r="M331" s="30" t="s">
        <v>39</v>
      </c>
      <c r="N331" s="30" t="s">
        <v>16</v>
      </c>
      <c r="O331" s="31" t="s">
        <v>13</v>
      </c>
      <c r="P331" s="31" t="s">
        <v>82</v>
      </c>
      <c r="Q331" s="30" t="s">
        <v>14</v>
      </c>
      <c r="R331" s="30" t="s">
        <v>15</v>
      </c>
      <c r="S331" s="33" t="s">
        <v>150</v>
      </c>
    </row>
    <row r="332" spans="1:19" s="32" customFormat="1" ht="13.5" thickBot="1">
      <c r="A332" s="163"/>
      <c r="B332" s="150">
        <v>186176</v>
      </c>
      <c r="C332" s="27">
        <v>5750700</v>
      </c>
      <c r="D332" s="27" t="s">
        <v>190</v>
      </c>
      <c r="E332" s="27">
        <v>6820000098</v>
      </c>
      <c r="F332" s="27" t="s">
        <v>179</v>
      </c>
      <c r="G332" s="27" t="s">
        <v>10</v>
      </c>
      <c r="H332" s="27">
        <v>100067652</v>
      </c>
      <c r="I332" s="27" t="s">
        <v>10</v>
      </c>
      <c r="J332" s="27" t="s">
        <v>10</v>
      </c>
      <c r="K332" s="28">
        <v>43769</v>
      </c>
      <c r="L332" s="29">
        <v>-112513.55280000001</v>
      </c>
      <c r="M332" s="30" t="s">
        <v>39</v>
      </c>
      <c r="N332" s="30" t="s">
        <v>16</v>
      </c>
      <c r="O332" s="31" t="s">
        <v>13</v>
      </c>
      <c r="P332" s="31" t="s">
        <v>82</v>
      </c>
      <c r="Q332" s="30" t="s">
        <v>14</v>
      </c>
      <c r="R332" s="30" t="s">
        <v>15</v>
      </c>
      <c r="S332" s="33" t="s">
        <v>150</v>
      </c>
    </row>
    <row r="333" spans="1:19" s="32" customFormat="1" ht="13.5" thickBot="1">
      <c r="A333" s="155" t="s">
        <v>301</v>
      </c>
      <c r="B333" s="150">
        <v>186100</v>
      </c>
      <c r="C333" s="27">
        <v>5772300</v>
      </c>
      <c r="D333" s="27" t="s">
        <v>204</v>
      </c>
      <c r="E333" s="27">
        <v>6820000098</v>
      </c>
      <c r="F333" s="27" t="s">
        <v>179</v>
      </c>
      <c r="G333" s="27" t="s">
        <v>10</v>
      </c>
      <c r="H333" s="27" t="s">
        <v>205</v>
      </c>
      <c r="I333" s="27" t="s">
        <v>10</v>
      </c>
      <c r="J333" s="27" t="s">
        <v>10</v>
      </c>
      <c r="K333" s="28"/>
      <c r="L333" s="29">
        <v>-5500</v>
      </c>
      <c r="M333" s="30" t="s">
        <v>39</v>
      </c>
      <c r="N333" s="30" t="s">
        <v>16</v>
      </c>
      <c r="O333" s="31" t="s">
        <v>13</v>
      </c>
      <c r="P333" s="31" t="s">
        <v>82</v>
      </c>
      <c r="Q333" s="30" t="s">
        <v>10</v>
      </c>
      <c r="R333" s="30" t="s">
        <v>11</v>
      </c>
      <c r="S333" s="33"/>
    </row>
    <row r="334" spans="1:19" s="32" customFormat="1" ht="13">
      <c r="A334" s="161" t="s">
        <v>300</v>
      </c>
      <c r="B334" s="27">
        <v>186100</v>
      </c>
      <c r="C334" s="27">
        <v>2802005</v>
      </c>
      <c r="D334" s="27" t="s">
        <v>206</v>
      </c>
      <c r="E334" s="27">
        <v>6820000096</v>
      </c>
      <c r="F334" s="27" t="s">
        <v>124</v>
      </c>
      <c r="G334" s="27" t="s">
        <v>10</v>
      </c>
      <c r="H334" s="27" t="s">
        <v>205</v>
      </c>
      <c r="I334" s="27" t="s">
        <v>10</v>
      </c>
      <c r="J334" s="27" t="s">
        <v>10</v>
      </c>
      <c r="K334" s="28"/>
      <c r="L334" s="29">
        <v>-108255.90</v>
      </c>
      <c r="M334" s="30" t="s">
        <v>39</v>
      </c>
      <c r="N334" s="30" t="s">
        <v>16</v>
      </c>
      <c r="O334" s="31" t="s">
        <v>13</v>
      </c>
      <c r="P334" s="31" t="s">
        <v>82</v>
      </c>
      <c r="Q334" s="30" t="s">
        <v>10</v>
      </c>
      <c r="R334" s="30" t="s">
        <v>11</v>
      </c>
      <c r="S334" s="33"/>
    </row>
    <row r="335" spans="1:19" s="32" customFormat="1" ht="13.5" thickBot="1">
      <c r="A335" s="163"/>
      <c r="B335" s="27">
        <v>186100</v>
      </c>
      <c r="C335" s="27">
        <v>2802005</v>
      </c>
      <c r="D335" s="27" t="s">
        <v>206</v>
      </c>
      <c r="E335" s="27">
        <v>6820000104</v>
      </c>
      <c r="F335" s="27" t="s">
        <v>187</v>
      </c>
      <c r="G335" s="27" t="s">
        <v>10</v>
      </c>
      <c r="H335" s="27" t="s">
        <v>205</v>
      </c>
      <c r="I335" s="27" t="s">
        <v>10</v>
      </c>
      <c r="J335" s="27" t="s">
        <v>10</v>
      </c>
      <c r="K335" s="28"/>
      <c r="L335" s="29">
        <v>-14762.17</v>
      </c>
      <c r="M335" s="30" t="s">
        <v>39</v>
      </c>
      <c r="N335" s="30" t="s">
        <v>16</v>
      </c>
      <c r="O335" s="31" t="s">
        <v>13</v>
      </c>
      <c r="P335" s="31" t="s">
        <v>82</v>
      </c>
      <c r="Q335" s="30" t="s">
        <v>10</v>
      </c>
      <c r="R335" s="30" t="s">
        <v>11</v>
      </c>
      <c r="S335" s="33"/>
    </row>
    <row r="337" ht="13">
      <c r="L337" s="37">
        <f>SUM(L9:L336)</f>
        <v>-911186.72</v>
      </c>
    </row>
  </sheetData>
  <mergeCells count="9">
    <mergeCell ref="A322:A328"/>
    <mergeCell ref="A331:A332"/>
    <mergeCell ref="A334:A335"/>
    <mergeCell ref="A9:A32"/>
    <mergeCell ref="A33:A197"/>
    <mergeCell ref="A198:A210"/>
    <mergeCell ref="A211:A288"/>
    <mergeCell ref="A289:A303"/>
    <mergeCell ref="A304:A32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37"/>
  <sheetViews>
    <sheetView workbookViewId="0" topLeftCell="A1">
      <pane xSplit="1" ySplit="15" topLeftCell="B16" activePane="bottomRight" state="frozen"/>
      <selection pane="topLeft" activeCell="F15" sqref="F15"/>
      <selection pane="bottomLeft" activeCell="F15" sqref="F15"/>
      <selection pane="topRight" activeCell="F15" sqref="F15"/>
      <selection pane="bottomRight" activeCell="A4" sqref="A4"/>
    </sheetView>
  </sheetViews>
  <sheetFormatPr defaultColWidth="9.1796875" defaultRowHeight="13"/>
  <cols>
    <col min="1" max="1" width="39" style="2" customWidth="1"/>
    <col min="2" max="2" width="14.1818181818182" style="2" bestFit="1" customWidth="1"/>
    <col min="3" max="3" width="4.27272727272727" style="2" bestFit="1" customWidth="1"/>
    <col min="4" max="4" width="13.7272727272727" style="2" bestFit="1" customWidth="1"/>
    <col min="5" max="5" width="14.1818181818182" style="2" bestFit="1" customWidth="1"/>
    <col min="6" max="6" width="13.1818181818182" style="2" customWidth="1"/>
    <col min="7" max="7" width="14.1818181818182" style="2" bestFit="1" customWidth="1"/>
    <col min="8" max="8" width="2.18181818181818" style="2" customWidth="1"/>
    <col min="9" max="9" width="20.5454545454545" style="2" bestFit="1" customWidth="1"/>
    <col min="10" max="10" width="49.7272727272727" style="2" customWidth="1"/>
    <col min="11" max="16384" width="9.18181818181818" style="2"/>
  </cols>
  <sheetData>
    <row r="1" ht="13">
      <c r="A1" s="157" t="s">
        <v>25</v>
      </c>
    </row>
    <row r="2" ht="13">
      <c r="A2" s="157" t="s">
        <v>210</v>
      </c>
    </row>
    <row r="3" ht="13">
      <c r="A3" s="157" t="s">
        <v>310</v>
      </c>
    </row>
    <row r="4" ht="13">
      <c r="A4" s="157" t="s">
        <v>316</v>
      </c>
    </row>
    <row r="5" ht="13">
      <c r="A5" s="157" t="s">
        <v>311</v>
      </c>
    </row>
    <row r="6" ht="13">
      <c r="A6" s="157" t="s">
        <v>314</v>
      </c>
    </row>
    <row r="8" ht="13">
      <c r="A8" s="3" t="s">
        <v>25</v>
      </c>
    </row>
    <row r="9" ht="13">
      <c r="A9" s="3" t="s">
        <v>26</v>
      </c>
    </row>
    <row r="10" ht="13">
      <c r="A10" s="3" t="s">
        <v>27</v>
      </c>
    </row>
    <row r="11" ht="13">
      <c r="A11" s="10" t="s">
        <v>28</v>
      </c>
    </row>
    <row r="12" ht="13">
      <c r="A12" s="3" t="s">
        <v>24</v>
      </c>
    </row>
    <row r="13" ht="13">
      <c r="I13" s="5" t="s">
        <v>297</v>
      </c>
    </row>
    <row r="14" spans="2:9" ht="13">
      <c r="B14" s="4" t="s">
        <v>17</v>
      </c>
      <c r="C14" s="4"/>
      <c r="D14" s="4"/>
      <c r="E14" s="5" t="s">
        <v>17</v>
      </c>
      <c r="F14" s="5" t="s">
        <v>18</v>
      </c>
      <c r="G14" s="5" t="s">
        <v>17</v>
      </c>
      <c r="I14" s="5" t="s">
        <v>293</v>
      </c>
    </row>
    <row r="15" spans="1:9" s="5" customFormat="1" ht="13.5" thickBot="1">
      <c r="A15" s="11" t="s">
        <v>19</v>
      </c>
      <c r="B15" s="12" t="s">
        <v>20</v>
      </c>
      <c r="C15" s="12"/>
      <c r="D15" s="12" t="s">
        <v>21</v>
      </c>
      <c r="E15" s="11" t="s">
        <v>18</v>
      </c>
      <c r="F15" s="11" t="s">
        <v>21</v>
      </c>
      <c r="G15" s="11" t="s">
        <v>22</v>
      </c>
      <c r="H15" s="6" t="s">
        <v>10</v>
      </c>
      <c r="I15" s="11" t="s">
        <v>294</v>
      </c>
    </row>
    <row r="17" spans="1:9" ht="13">
      <c r="A17" s="7" t="s">
        <v>35</v>
      </c>
      <c r="B17" s="135">
        <v>-192567.41999999998</v>
      </c>
      <c r="C17" s="135"/>
      <c r="D17" s="136">
        <v>0</v>
      </c>
      <c r="E17" s="135">
        <f>+B17+D17</f>
        <v>-192567.41999999998</v>
      </c>
      <c r="F17" s="136">
        <f t="shared" si="0" ref="F17:F22">+E17-G17</f>
        <v>0</v>
      </c>
      <c r="G17" s="135">
        <f>-'MG-1 Pg 1 no rounding'!D50</f>
        <v>-192567.41999999998</v>
      </c>
      <c r="H17" s="137"/>
      <c r="I17" s="137"/>
    </row>
    <row r="18" spans="1:9" ht="13">
      <c r="A18" s="7" t="s">
        <v>36</v>
      </c>
      <c r="B18" s="138">
        <v>-756464.18839999998</v>
      </c>
      <c r="C18" s="138"/>
      <c r="D18" s="138">
        <v>0</v>
      </c>
      <c r="E18" s="138">
        <f>+B18+D18</f>
        <v>-756464.18839999998</v>
      </c>
      <c r="F18" s="139">
        <f t="shared" si="0"/>
        <v>163109.17559999996</v>
      </c>
      <c r="G18" s="138">
        <f>-SUM('MG-1 Pg 1 no rounding'!E39:E46)</f>
        <v>-919573.36399999994</v>
      </c>
      <c r="H18" s="137" t="s">
        <v>295</v>
      </c>
      <c r="I18" s="138">
        <f>(F22+F21)*0.12</f>
        <v>-163109.17679999999</v>
      </c>
    </row>
    <row r="19" spans="1:9" ht="13">
      <c r="A19" s="7" t="s">
        <v>12</v>
      </c>
      <c r="B19" s="138">
        <v>-1979985.5016000001</v>
      </c>
      <c r="C19" s="138"/>
      <c r="D19" s="138">
        <v>0</v>
      </c>
      <c r="E19" s="138">
        <f t="shared" si="1" ref="E19:E22">+B19+D19</f>
        <v>-1979985.5016000001</v>
      </c>
      <c r="F19" s="139">
        <f t="shared" si="0"/>
        <v>1196132.7244000007</v>
      </c>
      <c r="G19" s="138">
        <f>-SUM('MG-1 Pg 1 no rounding'!F39:F46)</f>
        <v>-3176118.2260000007</v>
      </c>
      <c r="H19" s="137" t="s">
        <v>295</v>
      </c>
      <c r="I19" s="138">
        <f>SUM(F22+F21)*0.88</f>
        <v>-1196133.9631999999</v>
      </c>
    </row>
    <row r="20" spans="1:9" ht="13">
      <c r="A20" s="7" t="s">
        <v>37</v>
      </c>
      <c r="B20" s="138">
        <v>-445258.37</v>
      </c>
      <c r="C20" s="138"/>
      <c r="D20" s="138">
        <v>0</v>
      </c>
      <c r="E20" s="138">
        <f t="shared" si="1"/>
        <v>-445258.37</v>
      </c>
      <c r="F20" s="139">
        <f t="shared" si="0"/>
        <v>0</v>
      </c>
      <c r="G20" s="138">
        <f>-'MG-1 Pg 1 no rounding'!G50</f>
        <v>-445258.37</v>
      </c>
      <c r="H20" s="137"/>
      <c r="I20" s="138"/>
    </row>
    <row r="21" spans="1:10" ht="26">
      <c r="A21" s="7" t="s">
        <v>38</v>
      </c>
      <c r="B21" s="138">
        <v>-1261438.20</v>
      </c>
      <c r="C21" s="138"/>
      <c r="D21" s="138">
        <v>0</v>
      </c>
      <c r="E21" s="138">
        <f t="shared" si="1"/>
        <v>-1261438.20</v>
      </c>
      <c r="F21" s="139">
        <f t="shared" si="0"/>
        <v>-6154</v>
      </c>
      <c r="G21" s="138">
        <f>-'MG-1 Pg 1 no rounding'!H50</f>
        <v>-1255284.20</v>
      </c>
      <c r="H21" s="137"/>
      <c r="I21" s="138">
        <f>-F21</f>
        <v>6154</v>
      </c>
      <c r="J21" s="151" t="s">
        <v>299</v>
      </c>
    </row>
    <row r="22" spans="1:9" ht="13">
      <c r="A22" s="7" t="s">
        <v>39</v>
      </c>
      <c r="B22" s="138">
        <v>-1353089.14</v>
      </c>
      <c r="C22" s="138"/>
      <c r="D22" s="138">
        <v>0</v>
      </c>
      <c r="E22" s="138">
        <f t="shared" si="1"/>
        <v>-1353089.14</v>
      </c>
      <c r="F22" s="139">
        <f t="shared" si="0"/>
        <v>-1353089.14</v>
      </c>
      <c r="G22" s="138">
        <v>0</v>
      </c>
      <c r="H22" s="137"/>
      <c r="I22" s="138">
        <f>-F22</f>
        <v>1353089.14</v>
      </c>
    </row>
    <row r="23" spans="2:9" ht="13">
      <c r="B23" s="137"/>
      <c r="C23" s="137"/>
      <c r="D23" s="137"/>
      <c r="E23" s="137"/>
      <c r="F23" s="137"/>
      <c r="G23" s="137"/>
      <c r="H23" s="137"/>
      <c r="I23" s="138"/>
    </row>
    <row r="24" spans="1:9" s="8" customFormat="1" ht="13.5" thickBot="1">
      <c r="A24" s="9" t="s">
        <v>23</v>
      </c>
      <c r="B24" s="140">
        <f>SUM(B16:B23)</f>
        <v>-5988802.8200000003</v>
      </c>
      <c r="C24" s="141" t="s">
        <v>29</v>
      </c>
      <c r="D24" s="140">
        <f>SUM(D16:D23)</f>
        <v>0</v>
      </c>
      <c r="E24" s="140">
        <f>SUM(E16:E23)</f>
        <v>-5988802.8200000003</v>
      </c>
      <c r="F24" s="140">
        <f>SUM(F16:F23)</f>
        <v>-1.2399999992921948</v>
      </c>
      <c r="G24" s="140">
        <f>SUM(G16:G23)</f>
        <v>-5988801.580000001</v>
      </c>
      <c r="H24" s="142"/>
      <c r="I24" s="143">
        <f>SUM(I17:I22)</f>
        <v>0</v>
      </c>
    </row>
    <row r="25" spans="2:9" ht="13.5" thickTop="1">
      <c r="B25" s="137"/>
      <c r="C25" s="144"/>
      <c r="D25" s="137"/>
      <c r="E25" s="137"/>
      <c r="F25" s="137"/>
      <c r="G25" s="137"/>
      <c r="H25" s="137"/>
      <c r="I25" s="137"/>
    </row>
    <row r="26" spans="1:9" ht="13">
      <c r="A26" s="7" t="s">
        <v>30</v>
      </c>
      <c r="B26" s="137"/>
      <c r="C26" s="137"/>
      <c r="D26" s="137"/>
      <c r="E26" s="137"/>
      <c r="F26" s="137"/>
      <c r="G26" s="137"/>
      <c r="H26" s="137"/>
      <c r="I26" s="137"/>
    </row>
    <row r="27" spans="1:9" ht="13">
      <c r="A27" s="7" t="s">
        <v>31</v>
      </c>
      <c r="B27" s="137">
        <v>0</v>
      </c>
      <c r="C27" s="137"/>
      <c r="D27" s="138">
        <v>0</v>
      </c>
      <c r="E27" s="138">
        <f t="shared" si="2" ref="E27:E28">+B27+D27</f>
        <v>0</v>
      </c>
      <c r="F27" s="139">
        <f t="shared" si="3" ref="F27:F28">+E27-G27</f>
        <v>7228</v>
      </c>
      <c r="G27" s="137">
        <f>-'MG-1 Pg 1 no rounding'!I48</f>
        <v>-7228</v>
      </c>
      <c r="H27" s="137"/>
      <c r="I27" s="137"/>
    </row>
    <row r="28" spans="1:9" ht="13">
      <c r="A28" s="7" t="s">
        <v>32</v>
      </c>
      <c r="B28" s="137">
        <v>-258102.38</v>
      </c>
      <c r="C28" s="137"/>
      <c r="D28" s="137">
        <v>0</v>
      </c>
      <c r="E28" s="138">
        <f t="shared" si="2"/>
        <v>-258102.38</v>
      </c>
      <c r="F28" s="139">
        <f t="shared" si="3"/>
        <v>-7228</v>
      </c>
      <c r="G28" s="137">
        <f>-'MG-1 Pg 1 no rounding'!I49</f>
        <v>-250874.38</v>
      </c>
      <c r="H28" s="137"/>
      <c r="I28" s="137"/>
    </row>
    <row r="29" spans="1:9" ht="13">
      <c r="A29" s="7"/>
      <c r="B29" s="137"/>
      <c r="C29" s="137"/>
      <c r="D29" s="137"/>
      <c r="E29" s="137"/>
      <c r="F29" s="137"/>
      <c r="G29" s="137"/>
      <c r="H29" s="137"/>
      <c r="I29" s="137"/>
    </row>
    <row r="30" spans="1:9" ht="13">
      <c r="A30" s="7" t="s">
        <v>33</v>
      </c>
      <c r="B30" s="145">
        <f>SUM(B27:B28)</f>
        <v>-258102.38</v>
      </c>
      <c r="C30" s="141" t="s">
        <v>29</v>
      </c>
      <c r="D30" s="145">
        <f t="shared" si="4" ref="D30:G30">SUM(D27:D28)</f>
        <v>0</v>
      </c>
      <c r="E30" s="145">
        <f t="shared" si="4"/>
        <v>-258102.38</v>
      </c>
      <c r="F30" s="145">
        <f t="shared" si="4"/>
        <v>0</v>
      </c>
      <c r="G30" s="145">
        <f t="shared" si="4"/>
        <v>-258102.38</v>
      </c>
      <c r="H30" s="135"/>
      <c r="I30" s="137"/>
    </row>
    <row r="31" spans="2:9" ht="13">
      <c r="B31" s="137"/>
      <c r="C31" s="144"/>
      <c r="D31" s="137"/>
      <c r="E31" s="137"/>
      <c r="F31" s="137"/>
      <c r="G31" s="137"/>
      <c r="H31" s="137"/>
      <c r="I31" s="137"/>
    </row>
    <row r="32" spans="2:9" ht="13">
      <c r="B32" s="137"/>
      <c r="C32" s="137"/>
      <c r="D32" s="137"/>
      <c r="E32" s="137"/>
      <c r="F32" s="137"/>
      <c r="G32" s="137"/>
      <c r="H32" s="137"/>
      <c r="I32" s="137"/>
    </row>
    <row r="33" spans="2:9" ht="14" thickBot="1">
      <c r="B33" s="137"/>
      <c r="C33" s="146" t="s">
        <v>34</v>
      </c>
      <c r="D33" s="137">
        <f>+B24+B30</f>
        <v>-6246905.2000000002</v>
      </c>
      <c r="E33" s="147"/>
      <c r="F33" s="137"/>
      <c r="G33" s="134">
        <f>+G24+G30</f>
        <v>-6246903.9600000009</v>
      </c>
      <c r="H33" s="137"/>
      <c r="I33" s="137"/>
    </row>
    <row r="34" spans="4:7" ht="13.5" thickTop="1">
      <c r="D34" s="133"/>
      <c r="G34" s="13"/>
    </row>
    <row r="36" ht="13">
      <c r="A36" s="2" t="s">
        <v>298</v>
      </c>
    </row>
    <row r="37" ht="13">
      <c r="A37" s="2" t="s">
        <v>296</v>
      </c>
    </row>
  </sheetData>
  <pageMargins left="1.2" right="1.2" top="1.25" bottom="1.25" header="0.3" footer="0.3"/>
  <pageSetup orientation="landscape" scale="1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120"/>
  <sheetViews>
    <sheetView workbookViewId="0" topLeftCell="A1">
      <selection pane="topLeft" activeCell="A1" sqref="A1"/>
    </sheetView>
  </sheetViews>
  <sheetFormatPr defaultColWidth="7.54296875" defaultRowHeight="13"/>
  <cols>
    <col min="1" max="1" width="5.54545454545455" style="40" bestFit="1" customWidth="1"/>
    <col min="2" max="2" width="44.1818181818182" style="40" customWidth="1"/>
    <col min="3" max="3" width="21.8181818181818" style="40" bestFit="1" customWidth="1"/>
    <col min="4" max="4" width="13.8181818181818" style="7" customWidth="1"/>
    <col min="5" max="5" width="12.8181818181818" style="40" bestFit="1" customWidth="1"/>
    <col min="6" max="6" width="15.2727272727273" style="7" bestFit="1" customWidth="1"/>
    <col min="7" max="7" width="13" style="7" customWidth="1"/>
    <col min="8" max="8" width="14.7272727272727" style="7" customWidth="1"/>
    <col min="9" max="10" width="15.2727272727273" style="40" bestFit="1" customWidth="1"/>
    <col min="11" max="11" width="7.54545454545455" style="40"/>
    <col min="12" max="12" width="12.5454545454545" style="40" bestFit="1" customWidth="1"/>
    <col min="13" max="13" width="13.2727272727273" style="40" bestFit="1" customWidth="1"/>
    <col min="14" max="229" width="7.54545454545455" style="40"/>
    <col min="230" max="230" width="66" style="40" customWidth="1"/>
    <col min="231" max="231" width="11" style="40" bestFit="1" customWidth="1"/>
    <col min="232" max="233" width="11.7272727272727" style="40" bestFit="1" customWidth="1"/>
    <col min="234" max="234" width="11.2727272727273" style="40" customWidth="1"/>
    <col min="235" max="235" width="18.5454545454545" style="40" customWidth="1"/>
    <col min="236" max="236" width="12.8181818181818" style="40" customWidth="1"/>
    <col min="237" max="237" width="13" style="40" customWidth="1"/>
    <col min="238" max="238" width="10.7272727272727" style="40" customWidth="1"/>
    <col min="239" max="239" width="2.45454545454545" style="40" customWidth="1"/>
    <col min="240" max="240" width="15.5454545454545" style="40" bestFit="1" customWidth="1"/>
    <col min="241" max="241" width="18.4545454545455" style="40" customWidth="1"/>
    <col min="242" max="242" width="10.7272727272727" style="40" bestFit="1" customWidth="1"/>
    <col min="243" max="243" width="12" style="40" customWidth="1"/>
    <col min="244" max="244" width="14.1818181818182" style="40" customWidth="1"/>
    <col min="245" max="245" width="11.8181818181818" style="40" customWidth="1"/>
    <col min="246" max="246" width="26.4545454545455" style="40" bestFit="1" customWidth="1"/>
    <col min="247" max="247" width="10.7272727272727" style="40" customWidth="1"/>
    <col min="248" max="485" width="7.54545454545455" style="40"/>
    <col min="486" max="486" width="66" style="40" customWidth="1"/>
    <col min="487" max="487" width="11" style="40" bestFit="1" customWidth="1"/>
    <col min="488" max="489" width="11.7272727272727" style="40" bestFit="1" customWidth="1"/>
    <col min="490" max="490" width="11.2727272727273" style="40" customWidth="1"/>
    <col min="491" max="491" width="18.5454545454545" style="40" customWidth="1"/>
    <col min="492" max="492" width="12.8181818181818" style="40" customWidth="1"/>
    <col min="493" max="493" width="13" style="40" customWidth="1"/>
    <col min="494" max="494" width="10.7272727272727" style="40" customWidth="1"/>
    <col min="495" max="495" width="2.45454545454545" style="40" customWidth="1"/>
    <col min="496" max="496" width="15.5454545454545" style="40" bestFit="1" customWidth="1"/>
    <col min="497" max="497" width="18.4545454545455" style="40" customWidth="1"/>
    <col min="498" max="498" width="10.7272727272727" style="40" bestFit="1" customWidth="1"/>
    <col min="499" max="499" width="12" style="40" customWidth="1"/>
    <col min="500" max="500" width="14.1818181818182" style="40" customWidth="1"/>
    <col min="501" max="501" width="11.8181818181818" style="40" customWidth="1"/>
    <col min="502" max="502" width="26.4545454545455" style="40" bestFit="1" customWidth="1"/>
    <col min="503" max="503" width="10.7272727272727" style="40" customWidth="1"/>
    <col min="504" max="741" width="7.54545454545455" style="40"/>
    <col min="742" max="742" width="66" style="40" customWidth="1"/>
    <col min="743" max="743" width="11" style="40" bestFit="1" customWidth="1"/>
    <col min="744" max="745" width="11.7272727272727" style="40" bestFit="1" customWidth="1"/>
    <col min="746" max="746" width="11.2727272727273" style="40" customWidth="1"/>
    <col min="747" max="747" width="18.5454545454545" style="40" customWidth="1"/>
    <col min="748" max="748" width="12.8181818181818" style="40" customWidth="1"/>
    <col min="749" max="749" width="13" style="40" customWidth="1"/>
    <col min="750" max="750" width="10.7272727272727" style="40" customWidth="1"/>
    <col min="751" max="751" width="2.45454545454545" style="40" customWidth="1"/>
    <col min="752" max="752" width="15.5454545454545" style="40" bestFit="1" customWidth="1"/>
    <col min="753" max="753" width="18.4545454545455" style="40" customWidth="1"/>
    <col min="754" max="754" width="10.7272727272727" style="40" bestFit="1" customWidth="1"/>
    <col min="755" max="755" width="12" style="40" customWidth="1"/>
    <col min="756" max="756" width="14.1818181818182" style="40" customWidth="1"/>
    <col min="757" max="757" width="11.8181818181818" style="40" customWidth="1"/>
    <col min="758" max="758" width="26.4545454545455" style="40" bestFit="1" customWidth="1"/>
    <col min="759" max="759" width="10.7272727272727" style="40" customWidth="1"/>
    <col min="760" max="997" width="7.54545454545455" style="40"/>
    <col min="998" max="998" width="66" style="40" customWidth="1"/>
    <col min="999" max="999" width="11" style="40" bestFit="1" customWidth="1"/>
    <col min="1000" max="1001" width="11.7272727272727" style="40" bestFit="1" customWidth="1"/>
    <col min="1002" max="1002" width="11.2727272727273" style="40" customWidth="1"/>
    <col min="1003" max="1003" width="18.5454545454545" style="40" customWidth="1"/>
    <col min="1004" max="1004" width="12.8181818181818" style="40" customWidth="1"/>
    <col min="1005" max="1005" width="13" style="40" customWidth="1"/>
    <col min="1006" max="1006" width="10.7272727272727" style="40" customWidth="1"/>
    <col min="1007" max="1007" width="2.45454545454545" style="40" customWidth="1"/>
    <col min="1008" max="1008" width="15.5454545454545" style="40" bestFit="1" customWidth="1"/>
    <col min="1009" max="1009" width="18.4545454545455" style="40" customWidth="1"/>
    <col min="1010" max="1010" width="10.7272727272727" style="40" bestFit="1" customWidth="1"/>
    <col min="1011" max="1011" width="12" style="40" customWidth="1"/>
    <col min="1012" max="1012" width="14.1818181818182" style="40" customWidth="1"/>
    <col min="1013" max="1013" width="11.8181818181818" style="40" customWidth="1"/>
    <col min="1014" max="1014" width="26.4545454545455" style="40" bestFit="1" customWidth="1"/>
    <col min="1015" max="1015" width="10.7272727272727" style="40" customWidth="1"/>
    <col min="1016" max="1253" width="7.54545454545455" style="40"/>
    <col min="1254" max="1254" width="66" style="40" customWidth="1"/>
    <col min="1255" max="1255" width="11" style="40" bestFit="1" customWidth="1"/>
    <col min="1256" max="1257" width="11.7272727272727" style="40" bestFit="1" customWidth="1"/>
    <col min="1258" max="1258" width="11.2727272727273" style="40" customWidth="1"/>
    <col min="1259" max="1259" width="18.5454545454545" style="40" customWidth="1"/>
    <col min="1260" max="1260" width="12.8181818181818" style="40" customWidth="1"/>
    <col min="1261" max="1261" width="13" style="40" customWidth="1"/>
    <col min="1262" max="1262" width="10.7272727272727" style="40" customWidth="1"/>
    <col min="1263" max="1263" width="2.45454545454545" style="40" customWidth="1"/>
    <col min="1264" max="1264" width="15.5454545454545" style="40" bestFit="1" customWidth="1"/>
    <col min="1265" max="1265" width="18.4545454545455" style="40" customWidth="1"/>
    <col min="1266" max="1266" width="10.7272727272727" style="40" bestFit="1" customWidth="1"/>
    <col min="1267" max="1267" width="12" style="40" customWidth="1"/>
    <col min="1268" max="1268" width="14.1818181818182" style="40" customWidth="1"/>
    <col min="1269" max="1269" width="11.8181818181818" style="40" customWidth="1"/>
    <col min="1270" max="1270" width="26.4545454545455" style="40" bestFit="1" customWidth="1"/>
    <col min="1271" max="1271" width="10.7272727272727" style="40" customWidth="1"/>
    <col min="1272" max="1509" width="7.54545454545455" style="40"/>
    <col min="1510" max="1510" width="66" style="40" customWidth="1"/>
    <col min="1511" max="1511" width="11" style="40" bestFit="1" customWidth="1"/>
    <col min="1512" max="1513" width="11.7272727272727" style="40" bestFit="1" customWidth="1"/>
    <col min="1514" max="1514" width="11.2727272727273" style="40" customWidth="1"/>
    <col min="1515" max="1515" width="18.5454545454545" style="40" customWidth="1"/>
    <col min="1516" max="1516" width="12.8181818181818" style="40" customWidth="1"/>
    <col min="1517" max="1517" width="13" style="40" customWidth="1"/>
    <col min="1518" max="1518" width="10.7272727272727" style="40" customWidth="1"/>
    <col min="1519" max="1519" width="2.45454545454545" style="40" customWidth="1"/>
    <col min="1520" max="1520" width="15.5454545454545" style="40" bestFit="1" customWidth="1"/>
    <col min="1521" max="1521" width="18.4545454545455" style="40" customWidth="1"/>
    <col min="1522" max="1522" width="10.7272727272727" style="40" bestFit="1" customWidth="1"/>
    <col min="1523" max="1523" width="12" style="40" customWidth="1"/>
    <col min="1524" max="1524" width="14.1818181818182" style="40" customWidth="1"/>
    <col min="1525" max="1525" width="11.8181818181818" style="40" customWidth="1"/>
    <col min="1526" max="1526" width="26.4545454545455" style="40" bestFit="1" customWidth="1"/>
    <col min="1527" max="1527" width="10.7272727272727" style="40" customWidth="1"/>
    <col min="1528" max="1765" width="7.54545454545455" style="40"/>
    <col min="1766" max="1766" width="66" style="40" customWidth="1"/>
    <col min="1767" max="1767" width="11" style="40" bestFit="1" customWidth="1"/>
    <col min="1768" max="1769" width="11.7272727272727" style="40" bestFit="1" customWidth="1"/>
    <col min="1770" max="1770" width="11.2727272727273" style="40" customWidth="1"/>
    <col min="1771" max="1771" width="18.5454545454545" style="40" customWidth="1"/>
    <col min="1772" max="1772" width="12.8181818181818" style="40" customWidth="1"/>
    <col min="1773" max="1773" width="13" style="40" customWidth="1"/>
    <col min="1774" max="1774" width="10.7272727272727" style="40" customWidth="1"/>
    <col min="1775" max="1775" width="2.45454545454545" style="40" customWidth="1"/>
    <col min="1776" max="1776" width="15.5454545454545" style="40" bestFit="1" customWidth="1"/>
    <col min="1777" max="1777" width="18.4545454545455" style="40" customWidth="1"/>
    <col min="1778" max="1778" width="10.7272727272727" style="40" bestFit="1" customWidth="1"/>
    <col min="1779" max="1779" width="12" style="40" customWidth="1"/>
    <col min="1780" max="1780" width="14.1818181818182" style="40" customWidth="1"/>
    <col min="1781" max="1781" width="11.8181818181818" style="40" customWidth="1"/>
    <col min="1782" max="1782" width="26.4545454545455" style="40" bestFit="1" customWidth="1"/>
    <col min="1783" max="1783" width="10.7272727272727" style="40" customWidth="1"/>
    <col min="1784" max="2021" width="7.54545454545455" style="40"/>
    <col min="2022" max="2022" width="66" style="40" customWidth="1"/>
    <col min="2023" max="2023" width="11" style="40" bestFit="1" customWidth="1"/>
    <col min="2024" max="2025" width="11.7272727272727" style="40" bestFit="1" customWidth="1"/>
    <col min="2026" max="2026" width="11.2727272727273" style="40" customWidth="1"/>
    <col min="2027" max="2027" width="18.5454545454545" style="40" customWidth="1"/>
    <col min="2028" max="2028" width="12.8181818181818" style="40" customWidth="1"/>
    <col min="2029" max="2029" width="13" style="40" customWidth="1"/>
    <col min="2030" max="2030" width="10.7272727272727" style="40" customWidth="1"/>
    <col min="2031" max="2031" width="2.45454545454545" style="40" customWidth="1"/>
    <col min="2032" max="2032" width="15.5454545454545" style="40" bestFit="1" customWidth="1"/>
    <col min="2033" max="2033" width="18.4545454545455" style="40" customWidth="1"/>
    <col min="2034" max="2034" width="10.7272727272727" style="40" bestFit="1" customWidth="1"/>
    <col min="2035" max="2035" width="12" style="40" customWidth="1"/>
    <col min="2036" max="2036" width="14.1818181818182" style="40" customWidth="1"/>
    <col min="2037" max="2037" width="11.8181818181818" style="40" customWidth="1"/>
    <col min="2038" max="2038" width="26.4545454545455" style="40" bestFit="1" customWidth="1"/>
    <col min="2039" max="2039" width="10.7272727272727" style="40" customWidth="1"/>
    <col min="2040" max="2277" width="7.54545454545455" style="40"/>
    <col min="2278" max="2278" width="66" style="40" customWidth="1"/>
    <col min="2279" max="2279" width="11" style="40" bestFit="1" customWidth="1"/>
    <col min="2280" max="2281" width="11.7272727272727" style="40" bestFit="1" customWidth="1"/>
    <col min="2282" max="2282" width="11.2727272727273" style="40" customWidth="1"/>
    <col min="2283" max="2283" width="18.5454545454545" style="40" customWidth="1"/>
    <col min="2284" max="2284" width="12.8181818181818" style="40" customWidth="1"/>
    <col min="2285" max="2285" width="13" style="40" customWidth="1"/>
    <col min="2286" max="2286" width="10.7272727272727" style="40" customWidth="1"/>
    <col min="2287" max="2287" width="2.45454545454545" style="40" customWidth="1"/>
    <col min="2288" max="2288" width="15.5454545454545" style="40" bestFit="1" customWidth="1"/>
    <col min="2289" max="2289" width="18.4545454545455" style="40" customWidth="1"/>
    <col min="2290" max="2290" width="10.7272727272727" style="40" bestFit="1" customWidth="1"/>
    <col min="2291" max="2291" width="12" style="40" customWidth="1"/>
    <col min="2292" max="2292" width="14.1818181818182" style="40" customWidth="1"/>
    <col min="2293" max="2293" width="11.8181818181818" style="40" customWidth="1"/>
    <col min="2294" max="2294" width="26.4545454545455" style="40" bestFit="1" customWidth="1"/>
    <col min="2295" max="2295" width="10.7272727272727" style="40" customWidth="1"/>
    <col min="2296" max="2533" width="7.54545454545455" style="40"/>
    <col min="2534" max="2534" width="66" style="40" customWidth="1"/>
    <col min="2535" max="2535" width="11" style="40" bestFit="1" customWidth="1"/>
    <col min="2536" max="2537" width="11.7272727272727" style="40" bestFit="1" customWidth="1"/>
    <col min="2538" max="2538" width="11.2727272727273" style="40" customWidth="1"/>
    <col min="2539" max="2539" width="18.5454545454545" style="40" customWidth="1"/>
    <col min="2540" max="2540" width="12.8181818181818" style="40" customWidth="1"/>
    <col min="2541" max="2541" width="13" style="40" customWidth="1"/>
    <col min="2542" max="2542" width="10.7272727272727" style="40" customWidth="1"/>
    <col min="2543" max="2543" width="2.45454545454545" style="40" customWidth="1"/>
    <col min="2544" max="2544" width="15.5454545454545" style="40" bestFit="1" customWidth="1"/>
    <col min="2545" max="2545" width="18.4545454545455" style="40" customWidth="1"/>
    <col min="2546" max="2546" width="10.7272727272727" style="40" bestFit="1" customWidth="1"/>
    <col min="2547" max="2547" width="12" style="40" customWidth="1"/>
    <col min="2548" max="2548" width="14.1818181818182" style="40" customWidth="1"/>
    <col min="2549" max="2549" width="11.8181818181818" style="40" customWidth="1"/>
    <col min="2550" max="2550" width="26.4545454545455" style="40" bestFit="1" customWidth="1"/>
    <col min="2551" max="2551" width="10.7272727272727" style="40" customWidth="1"/>
    <col min="2552" max="2789" width="7.54545454545455" style="40"/>
    <col min="2790" max="2790" width="66" style="40" customWidth="1"/>
    <col min="2791" max="2791" width="11" style="40" bestFit="1" customWidth="1"/>
    <col min="2792" max="2793" width="11.7272727272727" style="40" bestFit="1" customWidth="1"/>
    <col min="2794" max="2794" width="11.2727272727273" style="40" customWidth="1"/>
    <col min="2795" max="2795" width="18.5454545454545" style="40" customWidth="1"/>
    <col min="2796" max="2796" width="12.8181818181818" style="40" customWidth="1"/>
    <col min="2797" max="2797" width="13" style="40" customWidth="1"/>
    <col min="2798" max="2798" width="10.7272727272727" style="40" customWidth="1"/>
    <col min="2799" max="2799" width="2.45454545454545" style="40" customWidth="1"/>
    <col min="2800" max="2800" width="15.5454545454545" style="40" bestFit="1" customWidth="1"/>
    <col min="2801" max="2801" width="18.4545454545455" style="40" customWidth="1"/>
    <col min="2802" max="2802" width="10.7272727272727" style="40" bestFit="1" customWidth="1"/>
    <col min="2803" max="2803" width="12" style="40" customWidth="1"/>
    <col min="2804" max="2804" width="14.1818181818182" style="40" customWidth="1"/>
    <col min="2805" max="2805" width="11.8181818181818" style="40" customWidth="1"/>
    <col min="2806" max="2806" width="26.4545454545455" style="40" bestFit="1" customWidth="1"/>
    <col min="2807" max="2807" width="10.7272727272727" style="40" customWidth="1"/>
    <col min="2808" max="3045" width="7.54545454545455" style="40"/>
    <col min="3046" max="3046" width="66" style="40" customWidth="1"/>
    <col min="3047" max="3047" width="11" style="40" bestFit="1" customWidth="1"/>
    <col min="3048" max="3049" width="11.7272727272727" style="40" bestFit="1" customWidth="1"/>
    <col min="3050" max="3050" width="11.2727272727273" style="40" customWidth="1"/>
    <col min="3051" max="3051" width="18.5454545454545" style="40" customWidth="1"/>
    <col min="3052" max="3052" width="12.8181818181818" style="40" customWidth="1"/>
    <col min="3053" max="3053" width="13" style="40" customWidth="1"/>
    <col min="3054" max="3054" width="10.7272727272727" style="40" customWidth="1"/>
    <col min="3055" max="3055" width="2.45454545454545" style="40" customWidth="1"/>
    <col min="3056" max="3056" width="15.5454545454545" style="40" bestFit="1" customWidth="1"/>
    <col min="3057" max="3057" width="18.4545454545455" style="40" customWidth="1"/>
    <col min="3058" max="3058" width="10.7272727272727" style="40" bestFit="1" customWidth="1"/>
    <col min="3059" max="3059" width="12" style="40" customWidth="1"/>
    <col min="3060" max="3060" width="14.1818181818182" style="40" customWidth="1"/>
    <col min="3061" max="3061" width="11.8181818181818" style="40" customWidth="1"/>
    <col min="3062" max="3062" width="26.4545454545455" style="40" bestFit="1" customWidth="1"/>
    <col min="3063" max="3063" width="10.7272727272727" style="40" customWidth="1"/>
    <col min="3064" max="3301" width="7.54545454545455" style="40"/>
    <col min="3302" max="3302" width="66" style="40" customWidth="1"/>
    <col min="3303" max="3303" width="11" style="40" bestFit="1" customWidth="1"/>
    <col min="3304" max="3305" width="11.7272727272727" style="40" bestFit="1" customWidth="1"/>
    <col min="3306" max="3306" width="11.2727272727273" style="40" customWidth="1"/>
    <col min="3307" max="3307" width="18.5454545454545" style="40" customWidth="1"/>
    <col min="3308" max="3308" width="12.8181818181818" style="40" customWidth="1"/>
    <col min="3309" max="3309" width="13" style="40" customWidth="1"/>
    <col min="3310" max="3310" width="10.7272727272727" style="40" customWidth="1"/>
    <col min="3311" max="3311" width="2.45454545454545" style="40" customWidth="1"/>
    <col min="3312" max="3312" width="15.5454545454545" style="40" bestFit="1" customWidth="1"/>
    <col min="3313" max="3313" width="18.4545454545455" style="40" customWidth="1"/>
    <col min="3314" max="3314" width="10.7272727272727" style="40" bestFit="1" customWidth="1"/>
    <col min="3315" max="3315" width="12" style="40" customWidth="1"/>
    <col min="3316" max="3316" width="14.1818181818182" style="40" customWidth="1"/>
    <col min="3317" max="3317" width="11.8181818181818" style="40" customWidth="1"/>
    <col min="3318" max="3318" width="26.4545454545455" style="40" bestFit="1" customWidth="1"/>
    <col min="3319" max="3319" width="10.7272727272727" style="40" customWidth="1"/>
    <col min="3320" max="3557" width="7.54545454545455" style="40"/>
    <col min="3558" max="3558" width="66" style="40" customWidth="1"/>
    <col min="3559" max="3559" width="11" style="40" bestFit="1" customWidth="1"/>
    <col min="3560" max="3561" width="11.7272727272727" style="40" bestFit="1" customWidth="1"/>
    <col min="3562" max="3562" width="11.2727272727273" style="40" customWidth="1"/>
    <col min="3563" max="3563" width="18.5454545454545" style="40" customWidth="1"/>
    <col min="3564" max="3564" width="12.8181818181818" style="40" customWidth="1"/>
    <col min="3565" max="3565" width="13" style="40" customWidth="1"/>
    <col min="3566" max="3566" width="10.7272727272727" style="40" customWidth="1"/>
    <col min="3567" max="3567" width="2.45454545454545" style="40" customWidth="1"/>
    <col min="3568" max="3568" width="15.5454545454545" style="40" bestFit="1" customWidth="1"/>
    <col min="3569" max="3569" width="18.4545454545455" style="40" customWidth="1"/>
    <col min="3570" max="3570" width="10.7272727272727" style="40" bestFit="1" customWidth="1"/>
    <col min="3571" max="3571" width="12" style="40" customWidth="1"/>
    <col min="3572" max="3572" width="14.1818181818182" style="40" customWidth="1"/>
    <col min="3573" max="3573" width="11.8181818181818" style="40" customWidth="1"/>
    <col min="3574" max="3574" width="26.4545454545455" style="40" bestFit="1" customWidth="1"/>
    <col min="3575" max="3575" width="10.7272727272727" style="40" customWidth="1"/>
    <col min="3576" max="3813" width="7.54545454545455" style="40"/>
    <col min="3814" max="3814" width="66" style="40" customWidth="1"/>
    <col min="3815" max="3815" width="11" style="40" bestFit="1" customWidth="1"/>
    <col min="3816" max="3817" width="11.7272727272727" style="40" bestFit="1" customWidth="1"/>
    <col min="3818" max="3818" width="11.2727272727273" style="40" customWidth="1"/>
    <col min="3819" max="3819" width="18.5454545454545" style="40" customWidth="1"/>
    <col min="3820" max="3820" width="12.8181818181818" style="40" customWidth="1"/>
    <col min="3821" max="3821" width="13" style="40" customWidth="1"/>
    <col min="3822" max="3822" width="10.7272727272727" style="40" customWidth="1"/>
    <col min="3823" max="3823" width="2.45454545454545" style="40" customWidth="1"/>
    <col min="3824" max="3824" width="15.5454545454545" style="40" bestFit="1" customWidth="1"/>
    <col min="3825" max="3825" width="18.4545454545455" style="40" customWidth="1"/>
    <col min="3826" max="3826" width="10.7272727272727" style="40" bestFit="1" customWidth="1"/>
    <col min="3827" max="3827" width="12" style="40" customWidth="1"/>
    <col min="3828" max="3828" width="14.1818181818182" style="40" customWidth="1"/>
    <col min="3829" max="3829" width="11.8181818181818" style="40" customWidth="1"/>
    <col min="3830" max="3830" width="26.4545454545455" style="40" bestFit="1" customWidth="1"/>
    <col min="3831" max="3831" width="10.7272727272727" style="40" customWidth="1"/>
    <col min="3832" max="4069" width="7.54545454545455" style="40"/>
    <col min="4070" max="4070" width="66" style="40" customWidth="1"/>
    <col min="4071" max="4071" width="11" style="40" bestFit="1" customWidth="1"/>
    <col min="4072" max="4073" width="11.7272727272727" style="40" bestFit="1" customWidth="1"/>
    <col min="4074" max="4074" width="11.2727272727273" style="40" customWidth="1"/>
    <col min="4075" max="4075" width="18.5454545454545" style="40" customWidth="1"/>
    <col min="4076" max="4076" width="12.8181818181818" style="40" customWidth="1"/>
    <col min="4077" max="4077" width="13" style="40" customWidth="1"/>
    <col min="4078" max="4078" width="10.7272727272727" style="40" customWidth="1"/>
    <col min="4079" max="4079" width="2.45454545454545" style="40" customWidth="1"/>
    <col min="4080" max="4080" width="15.5454545454545" style="40" bestFit="1" customWidth="1"/>
    <col min="4081" max="4081" width="18.4545454545455" style="40" customWidth="1"/>
    <col min="4082" max="4082" width="10.7272727272727" style="40" bestFit="1" customWidth="1"/>
    <col min="4083" max="4083" width="12" style="40" customWidth="1"/>
    <col min="4084" max="4084" width="14.1818181818182" style="40" customWidth="1"/>
    <col min="4085" max="4085" width="11.8181818181818" style="40" customWidth="1"/>
    <col min="4086" max="4086" width="26.4545454545455" style="40" bestFit="1" customWidth="1"/>
    <col min="4087" max="4087" width="10.7272727272727" style="40" customWidth="1"/>
    <col min="4088" max="4325" width="7.54545454545455" style="40"/>
    <col min="4326" max="4326" width="66" style="40" customWidth="1"/>
    <col min="4327" max="4327" width="11" style="40" bestFit="1" customWidth="1"/>
    <col min="4328" max="4329" width="11.7272727272727" style="40" bestFit="1" customWidth="1"/>
    <col min="4330" max="4330" width="11.2727272727273" style="40" customWidth="1"/>
    <col min="4331" max="4331" width="18.5454545454545" style="40" customWidth="1"/>
    <col min="4332" max="4332" width="12.8181818181818" style="40" customWidth="1"/>
    <col min="4333" max="4333" width="13" style="40" customWidth="1"/>
    <col min="4334" max="4334" width="10.7272727272727" style="40" customWidth="1"/>
    <col min="4335" max="4335" width="2.45454545454545" style="40" customWidth="1"/>
    <col min="4336" max="4336" width="15.5454545454545" style="40" bestFit="1" customWidth="1"/>
    <col min="4337" max="4337" width="18.4545454545455" style="40" customWidth="1"/>
    <col min="4338" max="4338" width="10.7272727272727" style="40" bestFit="1" customWidth="1"/>
    <col min="4339" max="4339" width="12" style="40" customWidth="1"/>
    <col min="4340" max="4340" width="14.1818181818182" style="40" customWidth="1"/>
    <col min="4341" max="4341" width="11.8181818181818" style="40" customWidth="1"/>
    <col min="4342" max="4342" width="26.4545454545455" style="40" bestFit="1" customWidth="1"/>
    <col min="4343" max="4343" width="10.7272727272727" style="40" customWidth="1"/>
    <col min="4344" max="4581" width="7.54545454545455" style="40"/>
    <col min="4582" max="4582" width="66" style="40" customWidth="1"/>
    <col min="4583" max="4583" width="11" style="40" bestFit="1" customWidth="1"/>
    <col min="4584" max="4585" width="11.7272727272727" style="40" bestFit="1" customWidth="1"/>
    <col min="4586" max="4586" width="11.2727272727273" style="40" customWidth="1"/>
    <col min="4587" max="4587" width="18.5454545454545" style="40" customWidth="1"/>
    <col min="4588" max="4588" width="12.8181818181818" style="40" customWidth="1"/>
    <col min="4589" max="4589" width="13" style="40" customWidth="1"/>
    <col min="4590" max="4590" width="10.7272727272727" style="40" customWidth="1"/>
    <col min="4591" max="4591" width="2.45454545454545" style="40" customWidth="1"/>
    <col min="4592" max="4592" width="15.5454545454545" style="40" bestFit="1" customWidth="1"/>
    <col min="4593" max="4593" width="18.4545454545455" style="40" customWidth="1"/>
    <col min="4594" max="4594" width="10.7272727272727" style="40" bestFit="1" customWidth="1"/>
    <col min="4595" max="4595" width="12" style="40" customWidth="1"/>
    <col min="4596" max="4596" width="14.1818181818182" style="40" customWidth="1"/>
    <col min="4597" max="4597" width="11.8181818181818" style="40" customWidth="1"/>
    <col min="4598" max="4598" width="26.4545454545455" style="40" bestFit="1" customWidth="1"/>
    <col min="4599" max="4599" width="10.7272727272727" style="40" customWidth="1"/>
    <col min="4600" max="4837" width="7.54545454545455" style="40"/>
    <col min="4838" max="4838" width="66" style="40" customWidth="1"/>
    <col min="4839" max="4839" width="11" style="40" bestFit="1" customWidth="1"/>
    <col min="4840" max="4841" width="11.7272727272727" style="40" bestFit="1" customWidth="1"/>
    <col min="4842" max="4842" width="11.2727272727273" style="40" customWidth="1"/>
    <col min="4843" max="4843" width="18.5454545454545" style="40" customWidth="1"/>
    <col min="4844" max="4844" width="12.8181818181818" style="40" customWidth="1"/>
    <col min="4845" max="4845" width="13" style="40" customWidth="1"/>
    <col min="4846" max="4846" width="10.7272727272727" style="40" customWidth="1"/>
    <col min="4847" max="4847" width="2.45454545454545" style="40" customWidth="1"/>
    <col min="4848" max="4848" width="15.5454545454545" style="40" bestFit="1" customWidth="1"/>
    <col min="4849" max="4849" width="18.4545454545455" style="40" customWidth="1"/>
    <col min="4850" max="4850" width="10.7272727272727" style="40" bestFit="1" customWidth="1"/>
    <col min="4851" max="4851" width="12" style="40" customWidth="1"/>
    <col min="4852" max="4852" width="14.1818181818182" style="40" customWidth="1"/>
    <col min="4853" max="4853" width="11.8181818181818" style="40" customWidth="1"/>
    <col min="4854" max="4854" width="26.4545454545455" style="40" bestFit="1" customWidth="1"/>
    <col min="4855" max="4855" width="10.7272727272727" style="40" customWidth="1"/>
    <col min="4856" max="5093" width="7.54545454545455" style="40"/>
    <col min="5094" max="5094" width="66" style="40" customWidth="1"/>
    <col min="5095" max="5095" width="11" style="40" bestFit="1" customWidth="1"/>
    <col min="5096" max="5097" width="11.7272727272727" style="40" bestFit="1" customWidth="1"/>
    <col min="5098" max="5098" width="11.2727272727273" style="40" customWidth="1"/>
    <col min="5099" max="5099" width="18.5454545454545" style="40" customWidth="1"/>
    <col min="5100" max="5100" width="12.8181818181818" style="40" customWidth="1"/>
    <col min="5101" max="5101" width="13" style="40" customWidth="1"/>
    <col min="5102" max="5102" width="10.7272727272727" style="40" customWidth="1"/>
    <col min="5103" max="5103" width="2.45454545454545" style="40" customWidth="1"/>
    <col min="5104" max="5104" width="15.5454545454545" style="40" bestFit="1" customWidth="1"/>
    <col min="5105" max="5105" width="18.4545454545455" style="40" customWidth="1"/>
    <col min="5106" max="5106" width="10.7272727272727" style="40" bestFit="1" customWidth="1"/>
    <col min="5107" max="5107" width="12" style="40" customWidth="1"/>
    <col min="5108" max="5108" width="14.1818181818182" style="40" customWidth="1"/>
    <col min="5109" max="5109" width="11.8181818181818" style="40" customWidth="1"/>
    <col min="5110" max="5110" width="26.4545454545455" style="40" bestFit="1" customWidth="1"/>
    <col min="5111" max="5111" width="10.7272727272727" style="40" customWidth="1"/>
    <col min="5112" max="5349" width="7.54545454545455" style="40"/>
    <col min="5350" max="5350" width="66" style="40" customWidth="1"/>
    <col min="5351" max="5351" width="11" style="40" bestFit="1" customWidth="1"/>
    <col min="5352" max="5353" width="11.7272727272727" style="40" bestFit="1" customWidth="1"/>
    <col min="5354" max="5354" width="11.2727272727273" style="40" customWidth="1"/>
    <col min="5355" max="5355" width="18.5454545454545" style="40" customWidth="1"/>
    <col min="5356" max="5356" width="12.8181818181818" style="40" customWidth="1"/>
    <col min="5357" max="5357" width="13" style="40" customWidth="1"/>
    <col min="5358" max="5358" width="10.7272727272727" style="40" customWidth="1"/>
    <col min="5359" max="5359" width="2.45454545454545" style="40" customWidth="1"/>
    <col min="5360" max="5360" width="15.5454545454545" style="40" bestFit="1" customWidth="1"/>
    <col min="5361" max="5361" width="18.4545454545455" style="40" customWidth="1"/>
    <col min="5362" max="5362" width="10.7272727272727" style="40" bestFit="1" customWidth="1"/>
    <col min="5363" max="5363" width="12" style="40" customWidth="1"/>
    <col min="5364" max="5364" width="14.1818181818182" style="40" customWidth="1"/>
    <col min="5365" max="5365" width="11.8181818181818" style="40" customWidth="1"/>
    <col min="5366" max="5366" width="26.4545454545455" style="40" bestFit="1" customWidth="1"/>
    <col min="5367" max="5367" width="10.7272727272727" style="40" customWidth="1"/>
    <col min="5368" max="5605" width="7.54545454545455" style="40"/>
    <col min="5606" max="5606" width="66" style="40" customWidth="1"/>
    <col min="5607" max="5607" width="11" style="40" bestFit="1" customWidth="1"/>
    <col min="5608" max="5609" width="11.7272727272727" style="40" bestFit="1" customWidth="1"/>
    <col min="5610" max="5610" width="11.2727272727273" style="40" customWidth="1"/>
    <col min="5611" max="5611" width="18.5454545454545" style="40" customWidth="1"/>
    <col min="5612" max="5612" width="12.8181818181818" style="40" customWidth="1"/>
    <col min="5613" max="5613" width="13" style="40" customWidth="1"/>
    <col min="5614" max="5614" width="10.7272727272727" style="40" customWidth="1"/>
    <col min="5615" max="5615" width="2.45454545454545" style="40" customWidth="1"/>
    <col min="5616" max="5616" width="15.5454545454545" style="40" bestFit="1" customWidth="1"/>
    <col min="5617" max="5617" width="18.4545454545455" style="40" customWidth="1"/>
    <col min="5618" max="5618" width="10.7272727272727" style="40" bestFit="1" customWidth="1"/>
    <col min="5619" max="5619" width="12" style="40" customWidth="1"/>
    <col min="5620" max="5620" width="14.1818181818182" style="40" customWidth="1"/>
    <col min="5621" max="5621" width="11.8181818181818" style="40" customWidth="1"/>
    <col min="5622" max="5622" width="26.4545454545455" style="40" bestFit="1" customWidth="1"/>
    <col min="5623" max="5623" width="10.7272727272727" style="40" customWidth="1"/>
    <col min="5624" max="5861" width="7.54545454545455" style="40"/>
    <col min="5862" max="5862" width="66" style="40" customWidth="1"/>
    <col min="5863" max="5863" width="11" style="40" bestFit="1" customWidth="1"/>
    <col min="5864" max="5865" width="11.7272727272727" style="40" bestFit="1" customWidth="1"/>
    <col min="5866" max="5866" width="11.2727272727273" style="40" customWidth="1"/>
    <col min="5867" max="5867" width="18.5454545454545" style="40" customWidth="1"/>
    <col min="5868" max="5868" width="12.8181818181818" style="40" customWidth="1"/>
    <col min="5869" max="5869" width="13" style="40" customWidth="1"/>
    <col min="5870" max="5870" width="10.7272727272727" style="40" customWidth="1"/>
    <col min="5871" max="5871" width="2.45454545454545" style="40" customWidth="1"/>
    <col min="5872" max="5872" width="15.5454545454545" style="40" bestFit="1" customWidth="1"/>
    <col min="5873" max="5873" width="18.4545454545455" style="40" customWidth="1"/>
    <col min="5874" max="5874" width="10.7272727272727" style="40" bestFit="1" customWidth="1"/>
    <col min="5875" max="5875" width="12" style="40" customWidth="1"/>
    <col min="5876" max="5876" width="14.1818181818182" style="40" customWidth="1"/>
    <col min="5877" max="5877" width="11.8181818181818" style="40" customWidth="1"/>
    <col min="5878" max="5878" width="26.4545454545455" style="40" bestFit="1" customWidth="1"/>
    <col min="5879" max="5879" width="10.7272727272727" style="40" customWidth="1"/>
    <col min="5880" max="6117" width="7.54545454545455" style="40"/>
    <col min="6118" max="6118" width="66" style="40" customWidth="1"/>
    <col min="6119" max="6119" width="11" style="40" bestFit="1" customWidth="1"/>
    <col min="6120" max="6121" width="11.7272727272727" style="40" bestFit="1" customWidth="1"/>
    <col min="6122" max="6122" width="11.2727272727273" style="40" customWidth="1"/>
    <col min="6123" max="6123" width="18.5454545454545" style="40" customWidth="1"/>
    <col min="6124" max="6124" width="12.8181818181818" style="40" customWidth="1"/>
    <col min="6125" max="6125" width="13" style="40" customWidth="1"/>
    <col min="6126" max="6126" width="10.7272727272727" style="40" customWidth="1"/>
    <col min="6127" max="6127" width="2.45454545454545" style="40" customWidth="1"/>
    <col min="6128" max="6128" width="15.5454545454545" style="40" bestFit="1" customWidth="1"/>
    <col min="6129" max="6129" width="18.4545454545455" style="40" customWidth="1"/>
    <col min="6130" max="6130" width="10.7272727272727" style="40" bestFit="1" customWidth="1"/>
    <col min="6131" max="6131" width="12" style="40" customWidth="1"/>
    <col min="6132" max="6132" width="14.1818181818182" style="40" customWidth="1"/>
    <col min="6133" max="6133" width="11.8181818181818" style="40" customWidth="1"/>
    <col min="6134" max="6134" width="26.4545454545455" style="40" bestFit="1" customWidth="1"/>
    <col min="6135" max="6135" width="10.7272727272727" style="40" customWidth="1"/>
    <col min="6136" max="6373" width="7.54545454545455" style="40"/>
    <col min="6374" max="6374" width="66" style="40" customWidth="1"/>
    <col min="6375" max="6375" width="11" style="40" bestFit="1" customWidth="1"/>
    <col min="6376" max="6377" width="11.7272727272727" style="40" bestFit="1" customWidth="1"/>
    <col min="6378" max="6378" width="11.2727272727273" style="40" customWidth="1"/>
    <col min="6379" max="6379" width="18.5454545454545" style="40" customWidth="1"/>
    <col min="6380" max="6380" width="12.8181818181818" style="40" customWidth="1"/>
    <col min="6381" max="6381" width="13" style="40" customWidth="1"/>
    <col min="6382" max="6382" width="10.7272727272727" style="40" customWidth="1"/>
    <col min="6383" max="6383" width="2.45454545454545" style="40" customWidth="1"/>
    <col min="6384" max="6384" width="15.5454545454545" style="40" bestFit="1" customWidth="1"/>
    <col min="6385" max="6385" width="18.4545454545455" style="40" customWidth="1"/>
    <col min="6386" max="6386" width="10.7272727272727" style="40" bestFit="1" customWidth="1"/>
    <col min="6387" max="6387" width="12" style="40" customWidth="1"/>
    <col min="6388" max="6388" width="14.1818181818182" style="40" customWidth="1"/>
    <col min="6389" max="6389" width="11.8181818181818" style="40" customWidth="1"/>
    <col min="6390" max="6390" width="26.4545454545455" style="40" bestFit="1" customWidth="1"/>
    <col min="6391" max="6391" width="10.7272727272727" style="40" customWidth="1"/>
    <col min="6392" max="6629" width="7.54545454545455" style="40"/>
    <col min="6630" max="6630" width="66" style="40" customWidth="1"/>
    <col min="6631" max="6631" width="11" style="40" bestFit="1" customWidth="1"/>
    <col min="6632" max="6633" width="11.7272727272727" style="40" bestFit="1" customWidth="1"/>
    <col min="6634" max="6634" width="11.2727272727273" style="40" customWidth="1"/>
    <col min="6635" max="6635" width="18.5454545454545" style="40" customWidth="1"/>
    <col min="6636" max="6636" width="12.8181818181818" style="40" customWidth="1"/>
    <col min="6637" max="6637" width="13" style="40" customWidth="1"/>
    <col min="6638" max="6638" width="10.7272727272727" style="40" customWidth="1"/>
    <col min="6639" max="6639" width="2.45454545454545" style="40" customWidth="1"/>
    <col min="6640" max="6640" width="15.5454545454545" style="40" bestFit="1" customWidth="1"/>
    <col min="6641" max="6641" width="18.4545454545455" style="40" customWidth="1"/>
    <col min="6642" max="6642" width="10.7272727272727" style="40" bestFit="1" customWidth="1"/>
    <col min="6643" max="6643" width="12" style="40" customWidth="1"/>
    <col min="6644" max="6644" width="14.1818181818182" style="40" customWidth="1"/>
    <col min="6645" max="6645" width="11.8181818181818" style="40" customWidth="1"/>
    <col min="6646" max="6646" width="26.4545454545455" style="40" bestFit="1" customWidth="1"/>
    <col min="6647" max="6647" width="10.7272727272727" style="40" customWidth="1"/>
    <col min="6648" max="6885" width="7.54545454545455" style="40"/>
    <col min="6886" max="6886" width="66" style="40" customWidth="1"/>
    <col min="6887" max="6887" width="11" style="40" bestFit="1" customWidth="1"/>
    <col min="6888" max="6889" width="11.7272727272727" style="40" bestFit="1" customWidth="1"/>
    <col min="6890" max="6890" width="11.2727272727273" style="40" customWidth="1"/>
    <col min="6891" max="6891" width="18.5454545454545" style="40" customWidth="1"/>
    <col min="6892" max="6892" width="12.8181818181818" style="40" customWidth="1"/>
    <col min="6893" max="6893" width="13" style="40" customWidth="1"/>
    <col min="6894" max="6894" width="10.7272727272727" style="40" customWidth="1"/>
    <col min="6895" max="6895" width="2.45454545454545" style="40" customWidth="1"/>
    <col min="6896" max="6896" width="15.5454545454545" style="40" bestFit="1" customWidth="1"/>
    <col min="6897" max="6897" width="18.4545454545455" style="40" customWidth="1"/>
    <col min="6898" max="6898" width="10.7272727272727" style="40" bestFit="1" customWidth="1"/>
    <col min="6899" max="6899" width="12" style="40" customWidth="1"/>
    <col min="6900" max="6900" width="14.1818181818182" style="40" customWidth="1"/>
    <col min="6901" max="6901" width="11.8181818181818" style="40" customWidth="1"/>
    <col min="6902" max="6902" width="26.4545454545455" style="40" bestFit="1" customWidth="1"/>
    <col min="6903" max="6903" width="10.7272727272727" style="40" customWidth="1"/>
    <col min="6904" max="7141" width="7.54545454545455" style="40"/>
    <col min="7142" max="7142" width="66" style="40" customWidth="1"/>
    <col min="7143" max="7143" width="11" style="40" bestFit="1" customWidth="1"/>
    <col min="7144" max="7145" width="11.7272727272727" style="40" bestFit="1" customWidth="1"/>
    <col min="7146" max="7146" width="11.2727272727273" style="40" customWidth="1"/>
    <col min="7147" max="7147" width="18.5454545454545" style="40" customWidth="1"/>
    <col min="7148" max="7148" width="12.8181818181818" style="40" customWidth="1"/>
    <col min="7149" max="7149" width="13" style="40" customWidth="1"/>
    <col min="7150" max="7150" width="10.7272727272727" style="40" customWidth="1"/>
    <col min="7151" max="7151" width="2.45454545454545" style="40" customWidth="1"/>
    <col min="7152" max="7152" width="15.5454545454545" style="40" bestFit="1" customWidth="1"/>
    <col min="7153" max="7153" width="18.4545454545455" style="40" customWidth="1"/>
    <col min="7154" max="7154" width="10.7272727272727" style="40" bestFit="1" customWidth="1"/>
    <col min="7155" max="7155" width="12" style="40" customWidth="1"/>
    <col min="7156" max="7156" width="14.1818181818182" style="40" customWidth="1"/>
    <col min="7157" max="7157" width="11.8181818181818" style="40" customWidth="1"/>
    <col min="7158" max="7158" width="26.4545454545455" style="40" bestFit="1" customWidth="1"/>
    <col min="7159" max="7159" width="10.7272727272727" style="40" customWidth="1"/>
    <col min="7160" max="7397" width="7.54545454545455" style="40"/>
    <col min="7398" max="7398" width="66" style="40" customWidth="1"/>
    <col min="7399" max="7399" width="11" style="40" bestFit="1" customWidth="1"/>
    <col min="7400" max="7401" width="11.7272727272727" style="40" bestFit="1" customWidth="1"/>
    <col min="7402" max="7402" width="11.2727272727273" style="40" customWidth="1"/>
    <col min="7403" max="7403" width="18.5454545454545" style="40" customWidth="1"/>
    <col min="7404" max="7404" width="12.8181818181818" style="40" customWidth="1"/>
    <col min="7405" max="7405" width="13" style="40" customWidth="1"/>
    <col min="7406" max="7406" width="10.7272727272727" style="40" customWidth="1"/>
    <col min="7407" max="7407" width="2.45454545454545" style="40" customWidth="1"/>
    <col min="7408" max="7408" width="15.5454545454545" style="40" bestFit="1" customWidth="1"/>
    <col min="7409" max="7409" width="18.4545454545455" style="40" customWidth="1"/>
    <col min="7410" max="7410" width="10.7272727272727" style="40" bestFit="1" customWidth="1"/>
    <col min="7411" max="7411" width="12" style="40" customWidth="1"/>
    <col min="7412" max="7412" width="14.1818181818182" style="40" customWidth="1"/>
    <col min="7413" max="7413" width="11.8181818181818" style="40" customWidth="1"/>
    <col min="7414" max="7414" width="26.4545454545455" style="40" bestFit="1" customWidth="1"/>
    <col min="7415" max="7415" width="10.7272727272727" style="40" customWidth="1"/>
    <col min="7416" max="7653" width="7.54545454545455" style="40"/>
    <col min="7654" max="7654" width="66" style="40" customWidth="1"/>
    <col min="7655" max="7655" width="11" style="40" bestFit="1" customWidth="1"/>
    <col min="7656" max="7657" width="11.7272727272727" style="40" bestFit="1" customWidth="1"/>
    <col min="7658" max="7658" width="11.2727272727273" style="40" customWidth="1"/>
    <col min="7659" max="7659" width="18.5454545454545" style="40" customWidth="1"/>
    <col min="7660" max="7660" width="12.8181818181818" style="40" customWidth="1"/>
    <col min="7661" max="7661" width="13" style="40" customWidth="1"/>
    <col min="7662" max="7662" width="10.7272727272727" style="40" customWidth="1"/>
    <col min="7663" max="7663" width="2.45454545454545" style="40" customWidth="1"/>
    <col min="7664" max="7664" width="15.5454545454545" style="40" bestFit="1" customWidth="1"/>
    <col min="7665" max="7665" width="18.4545454545455" style="40" customWidth="1"/>
    <col min="7666" max="7666" width="10.7272727272727" style="40" bestFit="1" customWidth="1"/>
    <col min="7667" max="7667" width="12" style="40" customWidth="1"/>
    <col min="7668" max="7668" width="14.1818181818182" style="40" customWidth="1"/>
    <col min="7669" max="7669" width="11.8181818181818" style="40" customWidth="1"/>
    <col min="7670" max="7670" width="26.4545454545455" style="40" bestFit="1" customWidth="1"/>
    <col min="7671" max="7671" width="10.7272727272727" style="40" customWidth="1"/>
    <col min="7672" max="7909" width="7.54545454545455" style="40"/>
    <col min="7910" max="7910" width="66" style="40" customWidth="1"/>
    <col min="7911" max="7911" width="11" style="40" bestFit="1" customWidth="1"/>
    <col min="7912" max="7913" width="11.7272727272727" style="40" bestFit="1" customWidth="1"/>
    <col min="7914" max="7914" width="11.2727272727273" style="40" customWidth="1"/>
    <col min="7915" max="7915" width="18.5454545454545" style="40" customWidth="1"/>
    <col min="7916" max="7916" width="12.8181818181818" style="40" customWidth="1"/>
    <col min="7917" max="7917" width="13" style="40" customWidth="1"/>
    <col min="7918" max="7918" width="10.7272727272727" style="40" customWidth="1"/>
    <col min="7919" max="7919" width="2.45454545454545" style="40" customWidth="1"/>
    <col min="7920" max="7920" width="15.5454545454545" style="40" bestFit="1" customWidth="1"/>
    <col min="7921" max="7921" width="18.4545454545455" style="40" customWidth="1"/>
    <col min="7922" max="7922" width="10.7272727272727" style="40" bestFit="1" customWidth="1"/>
    <col min="7923" max="7923" width="12" style="40" customWidth="1"/>
    <col min="7924" max="7924" width="14.1818181818182" style="40" customWidth="1"/>
    <col min="7925" max="7925" width="11.8181818181818" style="40" customWidth="1"/>
    <col min="7926" max="7926" width="26.4545454545455" style="40" bestFit="1" customWidth="1"/>
    <col min="7927" max="7927" width="10.7272727272727" style="40" customWidth="1"/>
    <col min="7928" max="8165" width="7.54545454545455" style="40"/>
    <col min="8166" max="8166" width="66" style="40" customWidth="1"/>
    <col min="8167" max="8167" width="11" style="40" bestFit="1" customWidth="1"/>
    <col min="8168" max="8169" width="11.7272727272727" style="40" bestFit="1" customWidth="1"/>
    <col min="8170" max="8170" width="11.2727272727273" style="40" customWidth="1"/>
    <col min="8171" max="8171" width="18.5454545454545" style="40" customWidth="1"/>
    <col min="8172" max="8172" width="12.8181818181818" style="40" customWidth="1"/>
    <col min="8173" max="8173" width="13" style="40" customWidth="1"/>
    <col min="8174" max="8174" width="10.7272727272727" style="40" customWidth="1"/>
    <col min="8175" max="8175" width="2.45454545454545" style="40" customWidth="1"/>
    <col min="8176" max="8176" width="15.5454545454545" style="40" bestFit="1" customWidth="1"/>
    <col min="8177" max="8177" width="18.4545454545455" style="40" customWidth="1"/>
    <col min="8178" max="8178" width="10.7272727272727" style="40" bestFit="1" customWidth="1"/>
    <col min="8179" max="8179" width="12" style="40" customWidth="1"/>
    <col min="8180" max="8180" width="14.1818181818182" style="40" customWidth="1"/>
    <col min="8181" max="8181" width="11.8181818181818" style="40" customWidth="1"/>
    <col min="8182" max="8182" width="26.4545454545455" style="40" bestFit="1" customWidth="1"/>
    <col min="8183" max="8183" width="10.7272727272727" style="40" customWidth="1"/>
    <col min="8184" max="8421" width="7.54545454545455" style="40"/>
    <col min="8422" max="8422" width="66" style="40" customWidth="1"/>
    <col min="8423" max="8423" width="11" style="40" bestFit="1" customWidth="1"/>
    <col min="8424" max="8425" width="11.7272727272727" style="40" bestFit="1" customWidth="1"/>
    <col min="8426" max="8426" width="11.2727272727273" style="40" customWidth="1"/>
    <col min="8427" max="8427" width="18.5454545454545" style="40" customWidth="1"/>
    <col min="8428" max="8428" width="12.8181818181818" style="40" customWidth="1"/>
    <col min="8429" max="8429" width="13" style="40" customWidth="1"/>
    <col min="8430" max="8430" width="10.7272727272727" style="40" customWidth="1"/>
    <col min="8431" max="8431" width="2.45454545454545" style="40" customWidth="1"/>
    <col min="8432" max="8432" width="15.5454545454545" style="40" bestFit="1" customWidth="1"/>
    <col min="8433" max="8433" width="18.4545454545455" style="40" customWidth="1"/>
    <col min="8434" max="8434" width="10.7272727272727" style="40" bestFit="1" customWidth="1"/>
    <col min="8435" max="8435" width="12" style="40" customWidth="1"/>
    <col min="8436" max="8436" width="14.1818181818182" style="40" customWidth="1"/>
    <col min="8437" max="8437" width="11.8181818181818" style="40" customWidth="1"/>
    <col min="8438" max="8438" width="26.4545454545455" style="40" bestFit="1" customWidth="1"/>
    <col min="8439" max="8439" width="10.7272727272727" style="40" customWidth="1"/>
    <col min="8440" max="8677" width="7.54545454545455" style="40"/>
    <col min="8678" max="8678" width="66" style="40" customWidth="1"/>
    <col min="8679" max="8679" width="11" style="40" bestFit="1" customWidth="1"/>
    <col min="8680" max="8681" width="11.7272727272727" style="40" bestFit="1" customWidth="1"/>
    <col min="8682" max="8682" width="11.2727272727273" style="40" customWidth="1"/>
    <col min="8683" max="8683" width="18.5454545454545" style="40" customWidth="1"/>
    <col min="8684" max="8684" width="12.8181818181818" style="40" customWidth="1"/>
    <col min="8685" max="8685" width="13" style="40" customWidth="1"/>
    <col min="8686" max="8686" width="10.7272727272727" style="40" customWidth="1"/>
    <col min="8687" max="8687" width="2.45454545454545" style="40" customWidth="1"/>
    <col min="8688" max="8688" width="15.5454545454545" style="40" bestFit="1" customWidth="1"/>
    <col min="8689" max="8689" width="18.4545454545455" style="40" customWidth="1"/>
    <col min="8690" max="8690" width="10.7272727272727" style="40" bestFit="1" customWidth="1"/>
    <col min="8691" max="8691" width="12" style="40" customWidth="1"/>
    <col min="8692" max="8692" width="14.1818181818182" style="40" customWidth="1"/>
    <col min="8693" max="8693" width="11.8181818181818" style="40" customWidth="1"/>
    <col min="8694" max="8694" width="26.4545454545455" style="40" bestFit="1" customWidth="1"/>
    <col min="8695" max="8695" width="10.7272727272727" style="40" customWidth="1"/>
    <col min="8696" max="8933" width="7.54545454545455" style="40"/>
    <col min="8934" max="8934" width="66" style="40" customWidth="1"/>
    <col min="8935" max="8935" width="11" style="40" bestFit="1" customWidth="1"/>
    <col min="8936" max="8937" width="11.7272727272727" style="40" bestFit="1" customWidth="1"/>
    <col min="8938" max="8938" width="11.2727272727273" style="40" customWidth="1"/>
    <col min="8939" max="8939" width="18.5454545454545" style="40" customWidth="1"/>
    <col min="8940" max="8940" width="12.8181818181818" style="40" customWidth="1"/>
    <col min="8941" max="8941" width="13" style="40" customWidth="1"/>
    <col min="8942" max="8942" width="10.7272727272727" style="40" customWidth="1"/>
    <col min="8943" max="8943" width="2.45454545454545" style="40" customWidth="1"/>
    <col min="8944" max="8944" width="15.5454545454545" style="40" bestFit="1" customWidth="1"/>
    <col min="8945" max="8945" width="18.4545454545455" style="40" customWidth="1"/>
    <col min="8946" max="8946" width="10.7272727272727" style="40" bestFit="1" customWidth="1"/>
    <col min="8947" max="8947" width="12" style="40" customWidth="1"/>
    <col min="8948" max="8948" width="14.1818181818182" style="40" customWidth="1"/>
    <col min="8949" max="8949" width="11.8181818181818" style="40" customWidth="1"/>
    <col min="8950" max="8950" width="26.4545454545455" style="40" bestFit="1" customWidth="1"/>
    <col min="8951" max="8951" width="10.7272727272727" style="40" customWidth="1"/>
    <col min="8952" max="9189" width="7.54545454545455" style="40"/>
    <col min="9190" max="9190" width="66" style="40" customWidth="1"/>
    <col min="9191" max="9191" width="11" style="40" bestFit="1" customWidth="1"/>
    <col min="9192" max="9193" width="11.7272727272727" style="40" bestFit="1" customWidth="1"/>
    <col min="9194" max="9194" width="11.2727272727273" style="40" customWidth="1"/>
    <col min="9195" max="9195" width="18.5454545454545" style="40" customWidth="1"/>
    <col min="9196" max="9196" width="12.8181818181818" style="40" customWidth="1"/>
    <col min="9197" max="9197" width="13" style="40" customWidth="1"/>
    <col min="9198" max="9198" width="10.7272727272727" style="40" customWidth="1"/>
    <col min="9199" max="9199" width="2.45454545454545" style="40" customWidth="1"/>
    <col min="9200" max="9200" width="15.5454545454545" style="40" bestFit="1" customWidth="1"/>
    <col min="9201" max="9201" width="18.4545454545455" style="40" customWidth="1"/>
    <col min="9202" max="9202" width="10.7272727272727" style="40" bestFit="1" customWidth="1"/>
    <col min="9203" max="9203" width="12" style="40" customWidth="1"/>
    <col min="9204" max="9204" width="14.1818181818182" style="40" customWidth="1"/>
    <col min="9205" max="9205" width="11.8181818181818" style="40" customWidth="1"/>
    <col min="9206" max="9206" width="26.4545454545455" style="40" bestFit="1" customWidth="1"/>
    <col min="9207" max="9207" width="10.7272727272727" style="40" customWidth="1"/>
    <col min="9208" max="9445" width="7.54545454545455" style="40"/>
    <col min="9446" max="9446" width="66" style="40" customWidth="1"/>
    <col min="9447" max="9447" width="11" style="40" bestFit="1" customWidth="1"/>
    <col min="9448" max="9449" width="11.7272727272727" style="40" bestFit="1" customWidth="1"/>
    <col min="9450" max="9450" width="11.2727272727273" style="40" customWidth="1"/>
    <col min="9451" max="9451" width="18.5454545454545" style="40" customWidth="1"/>
    <col min="9452" max="9452" width="12.8181818181818" style="40" customWidth="1"/>
    <col min="9453" max="9453" width="13" style="40" customWidth="1"/>
    <col min="9454" max="9454" width="10.7272727272727" style="40" customWidth="1"/>
    <col min="9455" max="9455" width="2.45454545454545" style="40" customWidth="1"/>
    <col min="9456" max="9456" width="15.5454545454545" style="40" bestFit="1" customWidth="1"/>
    <col min="9457" max="9457" width="18.4545454545455" style="40" customWidth="1"/>
    <col min="9458" max="9458" width="10.7272727272727" style="40" bestFit="1" customWidth="1"/>
    <col min="9459" max="9459" width="12" style="40" customWidth="1"/>
    <col min="9460" max="9460" width="14.1818181818182" style="40" customWidth="1"/>
    <col min="9461" max="9461" width="11.8181818181818" style="40" customWidth="1"/>
    <col min="9462" max="9462" width="26.4545454545455" style="40" bestFit="1" customWidth="1"/>
    <col min="9463" max="9463" width="10.7272727272727" style="40" customWidth="1"/>
    <col min="9464" max="9701" width="7.54545454545455" style="40"/>
    <col min="9702" max="9702" width="66" style="40" customWidth="1"/>
    <col min="9703" max="9703" width="11" style="40" bestFit="1" customWidth="1"/>
    <col min="9704" max="9705" width="11.7272727272727" style="40" bestFit="1" customWidth="1"/>
    <col min="9706" max="9706" width="11.2727272727273" style="40" customWidth="1"/>
    <col min="9707" max="9707" width="18.5454545454545" style="40" customWidth="1"/>
    <col min="9708" max="9708" width="12.8181818181818" style="40" customWidth="1"/>
    <col min="9709" max="9709" width="13" style="40" customWidth="1"/>
    <col min="9710" max="9710" width="10.7272727272727" style="40" customWidth="1"/>
    <col min="9711" max="9711" width="2.45454545454545" style="40" customWidth="1"/>
    <col min="9712" max="9712" width="15.5454545454545" style="40" bestFit="1" customWidth="1"/>
    <col min="9713" max="9713" width="18.4545454545455" style="40" customWidth="1"/>
    <col min="9714" max="9714" width="10.7272727272727" style="40" bestFit="1" customWidth="1"/>
    <col min="9715" max="9715" width="12" style="40" customWidth="1"/>
    <col min="9716" max="9716" width="14.1818181818182" style="40" customWidth="1"/>
    <col min="9717" max="9717" width="11.8181818181818" style="40" customWidth="1"/>
    <col min="9718" max="9718" width="26.4545454545455" style="40" bestFit="1" customWidth="1"/>
    <col min="9719" max="9719" width="10.7272727272727" style="40" customWidth="1"/>
    <col min="9720" max="9957" width="7.54545454545455" style="40"/>
    <col min="9958" max="9958" width="66" style="40" customWidth="1"/>
    <col min="9959" max="9959" width="11" style="40" bestFit="1" customWidth="1"/>
    <col min="9960" max="9961" width="11.7272727272727" style="40" bestFit="1" customWidth="1"/>
    <col min="9962" max="9962" width="11.2727272727273" style="40" customWidth="1"/>
    <col min="9963" max="9963" width="18.5454545454545" style="40" customWidth="1"/>
    <col min="9964" max="9964" width="12.8181818181818" style="40" customWidth="1"/>
    <col min="9965" max="9965" width="13" style="40" customWidth="1"/>
    <col min="9966" max="9966" width="10.7272727272727" style="40" customWidth="1"/>
    <col min="9967" max="9967" width="2.45454545454545" style="40" customWidth="1"/>
    <col min="9968" max="9968" width="15.5454545454545" style="40" bestFit="1" customWidth="1"/>
    <col min="9969" max="9969" width="18.4545454545455" style="40" customWidth="1"/>
    <col min="9970" max="9970" width="10.7272727272727" style="40" bestFit="1" customWidth="1"/>
    <col min="9971" max="9971" width="12" style="40" customWidth="1"/>
    <col min="9972" max="9972" width="14.1818181818182" style="40" customWidth="1"/>
    <col min="9973" max="9973" width="11.8181818181818" style="40" customWidth="1"/>
    <col min="9974" max="9974" width="26.4545454545455" style="40" bestFit="1" customWidth="1"/>
    <col min="9975" max="9975" width="10.7272727272727" style="40" customWidth="1"/>
    <col min="9976" max="10213" width="7.54545454545455" style="40"/>
    <col min="10214" max="10214" width="66" style="40" customWidth="1"/>
    <col min="10215" max="10215" width="11" style="40" bestFit="1" customWidth="1"/>
    <col min="10216" max="10217" width="11.7272727272727" style="40" bestFit="1" customWidth="1"/>
    <col min="10218" max="10218" width="11.2727272727273" style="40" customWidth="1"/>
    <col min="10219" max="10219" width="18.5454545454545" style="40" customWidth="1"/>
    <col min="10220" max="10220" width="12.8181818181818" style="40" customWidth="1"/>
    <col min="10221" max="10221" width="13" style="40" customWidth="1"/>
    <col min="10222" max="10222" width="10.7272727272727" style="40" customWidth="1"/>
    <col min="10223" max="10223" width="2.45454545454545" style="40" customWidth="1"/>
    <col min="10224" max="10224" width="15.5454545454545" style="40" bestFit="1" customWidth="1"/>
    <col min="10225" max="10225" width="18.4545454545455" style="40" customWidth="1"/>
    <col min="10226" max="10226" width="10.7272727272727" style="40" bestFit="1" customWidth="1"/>
    <col min="10227" max="10227" width="12" style="40" customWidth="1"/>
    <col min="10228" max="10228" width="14.1818181818182" style="40" customWidth="1"/>
    <col min="10229" max="10229" width="11.8181818181818" style="40" customWidth="1"/>
    <col min="10230" max="10230" width="26.4545454545455" style="40" bestFit="1" customWidth="1"/>
    <col min="10231" max="10231" width="10.7272727272727" style="40" customWidth="1"/>
    <col min="10232" max="10469" width="7.54545454545455" style="40"/>
    <col min="10470" max="10470" width="66" style="40" customWidth="1"/>
    <col min="10471" max="10471" width="11" style="40" bestFit="1" customWidth="1"/>
    <col min="10472" max="10473" width="11.7272727272727" style="40" bestFit="1" customWidth="1"/>
    <col min="10474" max="10474" width="11.2727272727273" style="40" customWidth="1"/>
    <col min="10475" max="10475" width="18.5454545454545" style="40" customWidth="1"/>
    <col min="10476" max="10476" width="12.8181818181818" style="40" customWidth="1"/>
    <col min="10477" max="10477" width="13" style="40" customWidth="1"/>
    <col min="10478" max="10478" width="10.7272727272727" style="40" customWidth="1"/>
    <col min="10479" max="10479" width="2.45454545454545" style="40" customWidth="1"/>
    <col min="10480" max="10480" width="15.5454545454545" style="40" bestFit="1" customWidth="1"/>
    <col min="10481" max="10481" width="18.4545454545455" style="40" customWidth="1"/>
    <col min="10482" max="10482" width="10.7272727272727" style="40" bestFit="1" customWidth="1"/>
    <col min="10483" max="10483" width="12" style="40" customWidth="1"/>
    <col min="10484" max="10484" width="14.1818181818182" style="40" customWidth="1"/>
    <col min="10485" max="10485" width="11.8181818181818" style="40" customWidth="1"/>
    <col min="10486" max="10486" width="26.4545454545455" style="40" bestFit="1" customWidth="1"/>
    <col min="10487" max="10487" width="10.7272727272727" style="40" customWidth="1"/>
    <col min="10488" max="10725" width="7.54545454545455" style="40"/>
    <col min="10726" max="10726" width="66" style="40" customWidth="1"/>
    <col min="10727" max="10727" width="11" style="40" bestFit="1" customWidth="1"/>
    <col min="10728" max="10729" width="11.7272727272727" style="40" bestFit="1" customWidth="1"/>
    <col min="10730" max="10730" width="11.2727272727273" style="40" customWidth="1"/>
    <col min="10731" max="10731" width="18.5454545454545" style="40" customWidth="1"/>
    <col min="10732" max="10732" width="12.8181818181818" style="40" customWidth="1"/>
    <col min="10733" max="10733" width="13" style="40" customWidth="1"/>
    <col min="10734" max="10734" width="10.7272727272727" style="40" customWidth="1"/>
    <col min="10735" max="10735" width="2.45454545454545" style="40" customWidth="1"/>
    <col min="10736" max="10736" width="15.5454545454545" style="40" bestFit="1" customWidth="1"/>
    <col min="10737" max="10737" width="18.4545454545455" style="40" customWidth="1"/>
    <col min="10738" max="10738" width="10.7272727272727" style="40" bestFit="1" customWidth="1"/>
    <col min="10739" max="10739" width="12" style="40" customWidth="1"/>
    <col min="10740" max="10740" width="14.1818181818182" style="40" customWidth="1"/>
    <col min="10741" max="10741" width="11.8181818181818" style="40" customWidth="1"/>
    <col min="10742" max="10742" width="26.4545454545455" style="40" bestFit="1" customWidth="1"/>
    <col min="10743" max="10743" width="10.7272727272727" style="40" customWidth="1"/>
    <col min="10744" max="10981" width="7.54545454545455" style="40"/>
    <col min="10982" max="10982" width="66" style="40" customWidth="1"/>
    <col min="10983" max="10983" width="11" style="40" bestFit="1" customWidth="1"/>
    <col min="10984" max="10985" width="11.7272727272727" style="40" bestFit="1" customWidth="1"/>
    <col min="10986" max="10986" width="11.2727272727273" style="40" customWidth="1"/>
    <col min="10987" max="10987" width="18.5454545454545" style="40" customWidth="1"/>
    <col min="10988" max="10988" width="12.8181818181818" style="40" customWidth="1"/>
    <col min="10989" max="10989" width="13" style="40" customWidth="1"/>
    <col min="10990" max="10990" width="10.7272727272727" style="40" customWidth="1"/>
    <col min="10991" max="10991" width="2.45454545454545" style="40" customWidth="1"/>
    <col min="10992" max="10992" width="15.5454545454545" style="40" bestFit="1" customWidth="1"/>
    <col min="10993" max="10993" width="18.4545454545455" style="40" customWidth="1"/>
    <col min="10994" max="10994" width="10.7272727272727" style="40" bestFit="1" customWidth="1"/>
    <col min="10995" max="10995" width="12" style="40" customWidth="1"/>
    <col min="10996" max="10996" width="14.1818181818182" style="40" customWidth="1"/>
    <col min="10997" max="10997" width="11.8181818181818" style="40" customWidth="1"/>
    <col min="10998" max="10998" width="26.4545454545455" style="40" bestFit="1" customWidth="1"/>
    <col min="10999" max="10999" width="10.7272727272727" style="40" customWidth="1"/>
    <col min="11000" max="11237" width="7.54545454545455" style="40"/>
    <col min="11238" max="11238" width="66" style="40" customWidth="1"/>
    <col min="11239" max="11239" width="11" style="40" bestFit="1" customWidth="1"/>
    <col min="11240" max="11241" width="11.7272727272727" style="40" bestFit="1" customWidth="1"/>
    <col min="11242" max="11242" width="11.2727272727273" style="40" customWidth="1"/>
    <col min="11243" max="11243" width="18.5454545454545" style="40" customWidth="1"/>
    <col min="11244" max="11244" width="12.8181818181818" style="40" customWidth="1"/>
    <col min="11245" max="11245" width="13" style="40" customWidth="1"/>
    <col min="11246" max="11246" width="10.7272727272727" style="40" customWidth="1"/>
    <col min="11247" max="11247" width="2.45454545454545" style="40" customWidth="1"/>
    <col min="11248" max="11248" width="15.5454545454545" style="40" bestFit="1" customWidth="1"/>
    <col min="11249" max="11249" width="18.4545454545455" style="40" customWidth="1"/>
    <col min="11250" max="11250" width="10.7272727272727" style="40" bestFit="1" customWidth="1"/>
    <col min="11251" max="11251" width="12" style="40" customWidth="1"/>
    <col min="11252" max="11252" width="14.1818181818182" style="40" customWidth="1"/>
    <col min="11253" max="11253" width="11.8181818181818" style="40" customWidth="1"/>
    <col min="11254" max="11254" width="26.4545454545455" style="40" bestFit="1" customWidth="1"/>
    <col min="11255" max="11255" width="10.7272727272727" style="40" customWidth="1"/>
    <col min="11256" max="11493" width="7.54545454545455" style="40"/>
    <col min="11494" max="11494" width="66" style="40" customWidth="1"/>
    <col min="11495" max="11495" width="11" style="40" bestFit="1" customWidth="1"/>
    <col min="11496" max="11497" width="11.7272727272727" style="40" bestFit="1" customWidth="1"/>
    <col min="11498" max="11498" width="11.2727272727273" style="40" customWidth="1"/>
    <col min="11499" max="11499" width="18.5454545454545" style="40" customWidth="1"/>
    <col min="11500" max="11500" width="12.8181818181818" style="40" customWidth="1"/>
    <col min="11501" max="11501" width="13" style="40" customWidth="1"/>
    <col min="11502" max="11502" width="10.7272727272727" style="40" customWidth="1"/>
    <col min="11503" max="11503" width="2.45454545454545" style="40" customWidth="1"/>
    <col min="11504" max="11504" width="15.5454545454545" style="40" bestFit="1" customWidth="1"/>
    <col min="11505" max="11505" width="18.4545454545455" style="40" customWidth="1"/>
    <col min="11506" max="11506" width="10.7272727272727" style="40" bestFit="1" customWidth="1"/>
    <col min="11507" max="11507" width="12" style="40" customWidth="1"/>
    <col min="11508" max="11508" width="14.1818181818182" style="40" customWidth="1"/>
    <col min="11509" max="11509" width="11.8181818181818" style="40" customWidth="1"/>
    <col min="11510" max="11510" width="26.4545454545455" style="40" bestFit="1" customWidth="1"/>
    <col min="11511" max="11511" width="10.7272727272727" style="40" customWidth="1"/>
    <col min="11512" max="11749" width="7.54545454545455" style="40"/>
    <col min="11750" max="11750" width="66" style="40" customWidth="1"/>
    <col min="11751" max="11751" width="11" style="40" bestFit="1" customWidth="1"/>
    <col min="11752" max="11753" width="11.7272727272727" style="40" bestFit="1" customWidth="1"/>
    <col min="11754" max="11754" width="11.2727272727273" style="40" customWidth="1"/>
    <col min="11755" max="11755" width="18.5454545454545" style="40" customWidth="1"/>
    <col min="11756" max="11756" width="12.8181818181818" style="40" customWidth="1"/>
    <col min="11757" max="11757" width="13" style="40" customWidth="1"/>
    <col min="11758" max="11758" width="10.7272727272727" style="40" customWidth="1"/>
    <col min="11759" max="11759" width="2.45454545454545" style="40" customWidth="1"/>
    <col min="11760" max="11760" width="15.5454545454545" style="40" bestFit="1" customWidth="1"/>
    <col min="11761" max="11761" width="18.4545454545455" style="40" customWidth="1"/>
    <col min="11762" max="11762" width="10.7272727272727" style="40" bestFit="1" customWidth="1"/>
    <col min="11763" max="11763" width="12" style="40" customWidth="1"/>
    <col min="11764" max="11764" width="14.1818181818182" style="40" customWidth="1"/>
    <col min="11765" max="11765" width="11.8181818181818" style="40" customWidth="1"/>
    <col min="11766" max="11766" width="26.4545454545455" style="40" bestFit="1" customWidth="1"/>
    <col min="11767" max="11767" width="10.7272727272727" style="40" customWidth="1"/>
    <col min="11768" max="12005" width="7.54545454545455" style="40"/>
    <col min="12006" max="12006" width="66" style="40" customWidth="1"/>
    <col min="12007" max="12007" width="11" style="40" bestFit="1" customWidth="1"/>
    <col min="12008" max="12009" width="11.7272727272727" style="40" bestFit="1" customWidth="1"/>
    <col min="12010" max="12010" width="11.2727272727273" style="40" customWidth="1"/>
    <col min="12011" max="12011" width="18.5454545454545" style="40" customWidth="1"/>
    <col min="12012" max="12012" width="12.8181818181818" style="40" customWidth="1"/>
    <col min="12013" max="12013" width="13" style="40" customWidth="1"/>
    <col min="12014" max="12014" width="10.7272727272727" style="40" customWidth="1"/>
    <col min="12015" max="12015" width="2.45454545454545" style="40" customWidth="1"/>
    <col min="12016" max="12016" width="15.5454545454545" style="40" bestFit="1" customWidth="1"/>
    <col min="12017" max="12017" width="18.4545454545455" style="40" customWidth="1"/>
    <col min="12018" max="12018" width="10.7272727272727" style="40" bestFit="1" customWidth="1"/>
    <col min="12019" max="12019" width="12" style="40" customWidth="1"/>
    <col min="12020" max="12020" width="14.1818181818182" style="40" customWidth="1"/>
    <col min="12021" max="12021" width="11.8181818181818" style="40" customWidth="1"/>
    <col min="12022" max="12022" width="26.4545454545455" style="40" bestFit="1" customWidth="1"/>
    <col min="12023" max="12023" width="10.7272727272727" style="40" customWidth="1"/>
    <col min="12024" max="12261" width="7.54545454545455" style="40"/>
    <col min="12262" max="12262" width="66" style="40" customWidth="1"/>
    <col min="12263" max="12263" width="11" style="40" bestFit="1" customWidth="1"/>
    <col min="12264" max="12265" width="11.7272727272727" style="40" bestFit="1" customWidth="1"/>
    <col min="12266" max="12266" width="11.2727272727273" style="40" customWidth="1"/>
    <col min="12267" max="12267" width="18.5454545454545" style="40" customWidth="1"/>
    <col min="12268" max="12268" width="12.8181818181818" style="40" customWidth="1"/>
    <col min="12269" max="12269" width="13" style="40" customWidth="1"/>
    <col min="12270" max="12270" width="10.7272727272727" style="40" customWidth="1"/>
    <col min="12271" max="12271" width="2.45454545454545" style="40" customWidth="1"/>
    <col min="12272" max="12272" width="15.5454545454545" style="40" bestFit="1" customWidth="1"/>
    <col min="12273" max="12273" width="18.4545454545455" style="40" customWidth="1"/>
    <col min="12274" max="12274" width="10.7272727272727" style="40" bestFit="1" customWidth="1"/>
    <col min="12275" max="12275" width="12" style="40" customWidth="1"/>
    <col min="12276" max="12276" width="14.1818181818182" style="40" customWidth="1"/>
    <col min="12277" max="12277" width="11.8181818181818" style="40" customWidth="1"/>
    <col min="12278" max="12278" width="26.4545454545455" style="40" bestFit="1" customWidth="1"/>
    <col min="12279" max="12279" width="10.7272727272727" style="40" customWidth="1"/>
    <col min="12280" max="12517" width="7.54545454545455" style="40"/>
    <col min="12518" max="12518" width="66" style="40" customWidth="1"/>
    <col min="12519" max="12519" width="11" style="40" bestFit="1" customWidth="1"/>
    <col min="12520" max="12521" width="11.7272727272727" style="40" bestFit="1" customWidth="1"/>
    <col min="12522" max="12522" width="11.2727272727273" style="40" customWidth="1"/>
    <col min="12523" max="12523" width="18.5454545454545" style="40" customWidth="1"/>
    <col min="12524" max="12524" width="12.8181818181818" style="40" customWidth="1"/>
    <col min="12525" max="12525" width="13" style="40" customWidth="1"/>
    <col min="12526" max="12526" width="10.7272727272727" style="40" customWidth="1"/>
    <col min="12527" max="12527" width="2.45454545454545" style="40" customWidth="1"/>
    <col min="12528" max="12528" width="15.5454545454545" style="40" bestFit="1" customWidth="1"/>
    <col min="12529" max="12529" width="18.4545454545455" style="40" customWidth="1"/>
    <col min="12530" max="12530" width="10.7272727272727" style="40" bestFit="1" customWidth="1"/>
    <col min="12531" max="12531" width="12" style="40" customWidth="1"/>
    <col min="12532" max="12532" width="14.1818181818182" style="40" customWidth="1"/>
    <col min="12533" max="12533" width="11.8181818181818" style="40" customWidth="1"/>
    <col min="12534" max="12534" width="26.4545454545455" style="40" bestFit="1" customWidth="1"/>
    <col min="12535" max="12535" width="10.7272727272727" style="40" customWidth="1"/>
    <col min="12536" max="12773" width="7.54545454545455" style="40"/>
    <col min="12774" max="12774" width="66" style="40" customWidth="1"/>
    <col min="12775" max="12775" width="11" style="40" bestFit="1" customWidth="1"/>
    <col min="12776" max="12777" width="11.7272727272727" style="40" bestFit="1" customWidth="1"/>
    <col min="12778" max="12778" width="11.2727272727273" style="40" customWidth="1"/>
    <col min="12779" max="12779" width="18.5454545454545" style="40" customWidth="1"/>
    <col min="12780" max="12780" width="12.8181818181818" style="40" customWidth="1"/>
    <col min="12781" max="12781" width="13" style="40" customWidth="1"/>
    <col min="12782" max="12782" width="10.7272727272727" style="40" customWidth="1"/>
    <col min="12783" max="12783" width="2.45454545454545" style="40" customWidth="1"/>
    <col min="12784" max="12784" width="15.5454545454545" style="40" bestFit="1" customWidth="1"/>
    <col min="12785" max="12785" width="18.4545454545455" style="40" customWidth="1"/>
    <col min="12786" max="12786" width="10.7272727272727" style="40" bestFit="1" customWidth="1"/>
    <col min="12787" max="12787" width="12" style="40" customWidth="1"/>
    <col min="12788" max="12788" width="14.1818181818182" style="40" customWidth="1"/>
    <col min="12789" max="12789" width="11.8181818181818" style="40" customWidth="1"/>
    <col min="12790" max="12790" width="26.4545454545455" style="40" bestFit="1" customWidth="1"/>
    <col min="12791" max="12791" width="10.7272727272727" style="40" customWidth="1"/>
    <col min="12792" max="13029" width="7.54545454545455" style="40"/>
    <col min="13030" max="13030" width="66" style="40" customWidth="1"/>
    <col min="13031" max="13031" width="11" style="40" bestFit="1" customWidth="1"/>
    <col min="13032" max="13033" width="11.7272727272727" style="40" bestFit="1" customWidth="1"/>
    <col min="13034" max="13034" width="11.2727272727273" style="40" customWidth="1"/>
    <col min="13035" max="13035" width="18.5454545454545" style="40" customWidth="1"/>
    <col min="13036" max="13036" width="12.8181818181818" style="40" customWidth="1"/>
    <col min="13037" max="13037" width="13" style="40" customWidth="1"/>
    <col min="13038" max="13038" width="10.7272727272727" style="40" customWidth="1"/>
    <col min="13039" max="13039" width="2.45454545454545" style="40" customWidth="1"/>
    <col min="13040" max="13040" width="15.5454545454545" style="40" bestFit="1" customWidth="1"/>
    <col min="13041" max="13041" width="18.4545454545455" style="40" customWidth="1"/>
    <col min="13042" max="13042" width="10.7272727272727" style="40" bestFit="1" customWidth="1"/>
    <col min="13043" max="13043" width="12" style="40" customWidth="1"/>
    <col min="13044" max="13044" width="14.1818181818182" style="40" customWidth="1"/>
    <col min="13045" max="13045" width="11.8181818181818" style="40" customWidth="1"/>
    <col min="13046" max="13046" width="26.4545454545455" style="40" bestFit="1" customWidth="1"/>
    <col min="13047" max="13047" width="10.7272727272727" style="40" customWidth="1"/>
    <col min="13048" max="13285" width="7.54545454545455" style="40"/>
    <col min="13286" max="13286" width="66" style="40" customWidth="1"/>
    <col min="13287" max="13287" width="11" style="40" bestFit="1" customWidth="1"/>
    <col min="13288" max="13289" width="11.7272727272727" style="40" bestFit="1" customWidth="1"/>
    <col min="13290" max="13290" width="11.2727272727273" style="40" customWidth="1"/>
    <col min="13291" max="13291" width="18.5454545454545" style="40" customWidth="1"/>
    <col min="13292" max="13292" width="12.8181818181818" style="40" customWidth="1"/>
    <col min="13293" max="13293" width="13" style="40" customWidth="1"/>
    <col min="13294" max="13294" width="10.7272727272727" style="40" customWidth="1"/>
    <col min="13295" max="13295" width="2.45454545454545" style="40" customWidth="1"/>
    <col min="13296" max="13296" width="15.5454545454545" style="40" bestFit="1" customWidth="1"/>
    <col min="13297" max="13297" width="18.4545454545455" style="40" customWidth="1"/>
    <col min="13298" max="13298" width="10.7272727272727" style="40" bestFit="1" customWidth="1"/>
    <col min="13299" max="13299" width="12" style="40" customWidth="1"/>
    <col min="13300" max="13300" width="14.1818181818182" style="40" customWidth="1"/>
    <col min="13301" max="13301" width="11.8181818181818" style="40" customWidth="1"/>
    <col min="13302" max="13302" width="26.4545454545455" style="40" bestFit="1" customWidth="1"/>
    <col min="13303" max="13303" width="10.7272727272727" style="40" customWidth="1"/>
    <col min="13304" max="13541" width="7.54545454545455" style="40"/>
    <col min="13542" max="13542" width="66" style="40" customWidth="1"/>
    <col min="13543" max="13543" width="11" style="40" bestFit="1" customWidth="1"/>
    <col min="13544" max="13545" width="11.7272727272727" style="40" bestFit="1" customWidth="1"/>
    <col min="13546" max="13546" width="11.2727272727273" style="40" customWidth="1"/>
    <col min="13547" max="13547" width="18.5454545454545" style="40" customWidth="1"/>
    <col min="13548" max="13548" width="12.8181818181818" style="40" customWidth="1"/>
    <col min="13549" max="13549" width="13" style="40" customWidth="1"/>
    <col min="13550" max="13550" width="10.7272727272727" style="40" customWidth="1"/>
    <col min="13551" max="13551" width="2.45454545454545" style="40" customWidth="1"/>
    <col min="13552" max="13552" width="15.5454545454545" style="40" bestFit="1" customWidth="1"/>
    <col min="13553" max="13553" width="18.4545454545455" style="40" customWidth="1"/>
    <col min="13554" max="13554" width="10.7272727272727" style="40" bestFit="1" customWidth="1"/>
    <col min="13555" max="13555" width="12" style="40" customWidth="1"/>
    <col min="13556" max="13556" width="14.1818181818182" style="40" customWidth="1"/>
    <col min="13557" max="13557" width="11.8181818181818" style="40" customWidth="1"/>
    <col min="13558" max="13558" width="26.4545454545455" style="40" bestFit="1" customWidth="1"/>
    <col min="13559" max="13559" width="10.7272727272727" style="40" customWidth="1"/>
    <col min="13560" max="13797" width="7.54545454545455" style="40"/>
    <col min="13798" max="13798" width="66" style="40" customWidth="1"/>
    <col min="13799" max="13799" width="11" style="40" bestFit="1" customWidth="1"/>
    <col min="13800" max="13801" width="11.7272727272727" style="40" bestFit="1" customWidth="1"/>
    <col min="13802" max="13802" width="11.2727272727273" style="40" customWidth="1"/>
    <col min="13803" max="13803" width="18.5454545454545" style="40" customWidth="1"/>
    <col min="13804" max="13804" width="12.8181818181818" style="40" customWidth="1"/>
    <col min="13805" max="13805" width="13" style="40" customWidth="1"/>
    <col min="13806" max="13806" width="10.7272727272727" style="40" customWidth="1"/>
    <col min="13807" max="13807" width="2.45454545454545" style="40" customWidth="1"/>
    <col min="13808" max="13808" width="15.5454545454545" style="40" bestFit="1" customWidth="1"/>
    <col min="13809" max="13809" width="18.4545454545455" style="40" customWidth="1"/>
    <col min="13810" max="13810" width="10.7272727272727" style="40" bestFit="1" customWidth="1"/>
    <col min="13811" max="13811" width="12" style="40" customWidth="1"/>
    <col min="13812" max="13812" width="14.1818181818182" style="40" customWidth="1"/>
    <col min="13813" max="13813" width="11.8181818181818" style="40" customWidth="1"/>
    <col min="13814" max="13814" width="26.4545454545455" style="40" bestFit="1" customWidth="1"/>
    <col min="13815" max="13815" width="10.7272727272727" style="40" customWidth="1"/>
    <col min="13816" max="14053" width="7.54545454545455" style="40"/>
    <col min="14054" max="14054" width="66" style="40" customWidth="1"/>
    <col min="14055" max="14055" width="11" style="40" bestFit="1" customWidth="1"/>
    <col min="14056" max="14057" width="11.7272727272727" style="40" bestFit="1" customWidth="1"/>
    <col min="14058" max="14058" width="11.2727272727273" style="40" customWidth="1"/>
    <col min="14059" max="14059" width="18.5454545454545" style="40" customWidth="1"/>
    <col min="14060" max="14060" width="12.8181818181818" style="40" customWidth="1"/>
    <col min="14061" max="14061" width="13" style="40" customWidth="1"/>
    <col min="14062" max="14062" width="10.7272727272727" style="40" customWidth="1"/>
    <col min="14063" max="14063" width="2.45454545454545" style="40" customWidth="1"/>
    <col min="14064" max="14064" width="15.5454545454545" style="40" bestFit="1" customWidth="1"/>
    <col min="14065" max="14065" width="18.4545454545455" style="40" customWidth="1"/>
    <col min="14066" max="14066" width="10.7272727272727" style="40" bestFit="1" customWidth="1"/>
    <col min="14067" max="14067" width="12" style="40" customWidth="1"/>
    <col min="14068" max="14068" width="14.1818181818182" style="40" customWidth="1"/>
    <col min="14069" max="14069" width="11.8181818181818" style="40" customWidth="1"/>
    <col min="14070" max="14070" width="26.4545454545455" style="40" bestFit="1" customWidth="1"/>
    <col min="14071" max="14071" width="10.7272727272727" style="40" customWidth="1"/>
    <col min="14072" max="14309" width="7.54545454545455" style="40"/>
    <col min="14310" max="14310" width="66" style="40" customWidth="1"/>
    <col min="14311" max="14311" width="11" style="40" bestFit="1" customWidth="1"/>
    <col min="14312" max="14313" width="11.7272727272727" style="40" bestFit="1" customWidth="1"/>
    <col min="14314" max="14314" width="11.2727272727273" style="40" customWidth="1"/>
    <col min="14315" max="14315" width="18.5454545454545" style="40" customWidth="1"/>
    <col min="14316" max="14316" width="12.8181818181818" style="40" customWidth="1"/>
    <col min="14317" max="14317" width="13" style="40" customWidth="1"/>
    <col min="14318" max="14318" width="10.7272727272727" style="40" customWidth="1"/>
    <col min="14319" max="14319" width="2.45454545454545" style="40" customWidth="1"/>
    <col min="14320" max="14320" width="15.5454545454545" style="40" bestFit="1" customWidth="1"/>
    <col min="14321" max="14321" width="18.4545454545455" style="40" customWidth="1"/>
    <col min="14322" max="14322" width="10.7272727272727" style="40" bestFit="1" customWidth="1"/>
    <col min="14323" max="14323" width="12" style="40" customWidth="1"/>
    <col min="14324" max="14324" width="14.1818181818182" style="40" customWidth="1"/>
    <col min="14325" max="14325" width="11.8181818181818" style="40" customWidth="1"/>
    <col min="14326" max="14326" width="26.4545454545455" style="40" bestFit="1" customWidth="1"/>
    <col min="14327" max="14327" width="10.7272727272727" style="40" customWidth="1"/>
    <col min="14328" max="14565" width="7.54545454545455" style="40"/>
    <col min="14566" max="14566" width="66" style="40" customWidth="1"/>
    <col min="14567" max="14567" width="11" style="40" bestFit="1" customWidth="1"/>
    <col min="14568" max="14569" width="11.7272727272727" style="40" bestFit="1" customWidth="1"/>
    <col min="14570" max="14570" width="11.2727272727273" style="40" customWidth="1"/>
    <col min="14571" max="14571" width="18.5454545454545" style="40" customWidth="1"/>
    <col min="14572" max="14572" width="12.8181818181818" style="40" customWidth="1"/>
    <col min="14573" max="14573" width="13" style="40" customWidth="1"/>
    <col min="14574" max="14574" width="10.7272727272727" style="40" customWidth="1"/>
    <col min="14575" max="14575" width="2.45454545454545" style="40" customWidth="1"/>
    <col min="14576" max="14576" width="15.5454545454545" style="40" bestFit="1" customWidth="1"/>
    <col min="14577" max="14577" width="18.4545454545455" style="40" customWidth="1"/>
    <col min="14578" max="14578" width="10.7272727272727" style="40" bestFit="1" customWidth="1"/>
    <col min="14579" max="14579" width="12" style="40" customWidth="1"/>
    <col min="14580" max="14580" width="14.1818181818182" style="40" customWidth="1"/>
    <col min="14581" max="14581" width="11.8181818181818" style="40" customWidth="1"/>
    <col min="14582" max="14582" width="26.4545454545455" style="40" bestFit="1" customWidth="1"/>
    <col min="14583" max="14583" width="10.7272727272727" style="40" customWidth="1"/>
    <col min="14584" max="14821" width="7.54545454545455" style="40"/>
    <col min="14822" max="14822" width="66" style="40" customWidth="1"/>
    <col min="14823" max="14823" width="11" style="40" bestFit="1" customWidth="1"/>
    <col min="14824" max="14825" width="11.7272727272727" style="40" bestFit="1" customWidth="1"/>
    <col min="14826" max="14826" width="11.2727272727273" style="40" customWidth="1"/>
    <col min="14827" max="14827" width="18.5454545454545" style="40" customWidth="1"/>
    <col min="14828" max="14828" width="12.8181818181818" style="40" customWidth="1"/>
    <col min="14829" max="14829" width="13" style="40" customWidth="1"/>
    <col min="14830" max="14830" width="10.7272727272727" style="40" customWidth="1"/>
    <col min="14831" max="14831" width="2.45454545454545" style="40" customWidth="1"/>
    <col min="14832" max="14832" width="15.5454545454545" style="40" bestFit="1" customWidth="1"/>
    <col min="14833" max="14833" width="18.4545454545455" style="40" customWidth="1"/>
    <col min="14834" max="14834" width="10.7272727272727" style="40" bestFit="1" customWidth="1"/>
    <col min="14835" max="14835" width="12" style="40" customWidth="1"/>
    <col min="14836" max="14836" width="14.1818181818182" style="40" customWidth="1"/>
    <col min="14837" max="14837" width="11.8181818181818" style="40" customWidth="1"/>
    <col min="14838" max="14838" width="26.4545454545455" style="40" bestFit="1" customWidth="1"/>
    <col min="14839" max="14839" width="10.7272727272727" style="40" customWidth="1"/>
    <col min="14840" max="15077" width="7.54545454545455" style="40"/>
    <col min="15078" max="15078" width="66" style="40" customWidth="1"/>
    <col min="15079" max="15079" width="11" style="40" bestFit="1" customWidth="1"/>
    <col min="15080" max="15081" width="11.7272727272727" style="40" bestFit="1" customWidth="1"/>
    <col min="15082" max="15082" width="11.2727272727273" style="40" customWidth="1"/>
    <col min="15083" max="15083" width="18.5454545454545" style="40" customWidth="1"/>
    <col min="15084" max="15084" width="12.8181818181818" style="40" customWidth="1"/>
    <col min="15085" max="15085" width="13" style="40" customWidth="1"/>
    <col min="15086" max="15086" width="10.7272727272727" style="40" customWidth="1"/>
    <col min="15087" max="15087" width="2.45454545454545" style="40" customWidth="1"/>
    <col min="15088" max="15088" width="15.5454545454545" style="40" bestFit="1" customWidth="1"/>
    <col min="15089" max="15089" width="18.4545454545455" style="40" customWidth="1"/>
    <col min="15090" max="15090" width="10.7272727272727" style="40" bestFit="1" customWidth="1"/>
    <col min="15091" max="15091" width="12" style="40" customWidth="1"/>
    <col min="15092" max="15092" width="14.1818181818182" style="40" customWidth="1"/>
    <col min="15093" max="15093" width="11.8181818181818" style="40" customWidth="1"/>
    <col min="15094" max="15094" width="26.4545454545455" style="40" bestFit="1" customWidth="1"/>
    <col min="15095" max="15095" width="10.7272727272727" style="40" customWidth="1"/>
    <col min="15096" max="15333" width="7.54545454545455" style="40"/>
    <col min="15334" max="15334" width="66" style="40" customWidth="1"/>
    <col min="15335" max="15335" width="11" style="40" bestFit="1" customWidth="1"/>
    <col min="15336" max="15337" width="11.7272727272727" style="40" bestFit="1" customWidth="1"/>
    <col min="15338" max="15338" width="11.2727272727273" style="40" customWidth="1"/>
    <col min="15339" max="15339" width="18.5454545454545" style="40" customWidth="1"/>
    <col min="15340" max="15340" width="12.8181818181818" style="40" customWidth="1"/>
    <col min="15341" max="15341" width="13" style="40" customWidth="1"/>
    <col min="15342" max="15342" width="10.7272727272727" style="40" customWidth="1"/>
    <col min="15343" max="15343" width="2.45454545454545" style="40" customWidth="1"/>
    <col min="15344" max="15344" width="15.5454545454545" style="40" bestFit="1" customWidth="1"/>
    <col min="15345" max="15345" width="18.4545454545455" style="40" customWidth="1"/>
    <col min="15346" max="15346" width="10.7272727272727" style="40" bestFit="1" customWidth="1"/>
    <col min="15347" max="15347" width="12" style="40" customWidth="1"/>
    <col min="15348" max="15348" width="14.1818181818182" style="40" customWidth="1"/>
    <col min="15349" max="15349" width="11.8181818181818" style="40" customWidth="1"/>
    <col min="15350" max="15350" width="26.4545454545455" style="40" bestFit="1" customWidth="1"/>
    <col min="15351" max="15351" width="10.7272727272727" style="40" customWidth="1"/>
    <col min="15352" max="15589" width="7.54545454545455" style="40"/>
    <col min="15590" max="15590" width="66" style="40" customWidth="1"/>
    <col min="15591" max="15591" width="11" style="40" bestFit="1" customWidth="1"/>
    <col min="15592" max="15593" width="11.7272727272727" style="40" bestFit="1" customWidth="1"/>
    <col min="15594" max="15594" width="11.2727272727273" style="40" customWidth="1"/>
    <col min="15595" max="15595" width="18.5454545454545" style="40" customWidth="1"/>
    <col min="15596" max="15596" width="12.8181818181818" style="40" customWidth="1"/>
    <col min="15597" max="15597" width="13" style="40" customWidth="1"/>
    <col min="15598" max="15598" width="10.7272727272727" style="40" customWidth="1"/>
    <col min="15599" max="15599" width="2.45454545454545" style="40" customWidth="1"/>
    <col min="15600" max="15600" width="15.5454545454545" style="40" bestFit="1" customWidth="1"/>
    <col min="15601" max="15601" width="18.4545454545455" style="40" customWidth="1"/>
    <col min="15602" max="15602" width="10.7272727272727" style="40" bestFit="1" customWidth="1"/>
    <col min="15603" max="15603" width="12" style="40" customWidth="1"/>
    <col min="15604" max="15604" width="14.1818181818182" style="40" customWidth="1"/>
    <col min="15605" max="15605" width="11.8181818181818" style="40" customWidth="1"/>
    <col min="15606" max="15606" width="26.4545454545455" style="40" bestFit="1" customWidth="1"/>
    <col min="15607" max="15607" width="10.7272727272727" style="40" customWidth="1"/>
    <col min="15608" max="15845" width="7.54545454545455" style="40"/>
    <col min="15846" max="15846" width="66" style="40" customWidth="1"/>
    <col min="15847" max="15847" width="11" style="40" bestFit="1" customWidth="1"/>
    <col min="15848" max="15849" width="11.7272727272727" style="40" bestFit="1" customWidth="1"/>
    <col min="15850" max="15850" width="11.2727272727273" style="40" customWidth="1"/>
    <col min="15851" max="15851" width="18.5454545454545" style="40" customWidth="1"/>
    <col min="15852" max="15852" width="12.8181818181818" style="40" customWidth="1"/>
    <col min="15853" max="15853" width="13" style="40" customWidth="1"/>
    <col min="15854" max="15854" width="10.7272727272727" style="40" customWidth="1"/>
    <col min="15855" max="15855" width="2.45454545454545" style="40" customWidth="1"/>
    <col min="15856" max="15856" width="15.5454545454545" style="40" bestFit="1" customWidth="1"/>
    <col min="15857" max="15857" width="18.4545454545455" style="40" customWidth="1"/>
    <col min="15858" max="15858" width="10.7272727272727" style="40" bestFit="1" customWidth="1"/>
    <col min="15859" max="15859" width="12" style="40" customWidth="1"/>
    <col min="15860" max="15860" width="14.1818181818182" style="40" customWidth="1"/>
    <col min="15861" max="15861" width="11.8181818181818" style="40" customWidth="1"/>
    <col min="15862" max="15862" width="26.4545454545455" style="40" bestFit="1" customWidth="1"/>
    <col min="15863" max="15863" width="10.7272727272727" style="40" customWidth="1"/>
    <col min="15864" max="16101" width="7.54545454545455" style="40"/>
    <col min="16102" max="16102" width="66" style="40" customWidth="1"/>
    <col min="16103" max="16103" width="11" style="40" bestFit="1" customWidth="1"/>
    <col min="16104" max="16105" width="11.7272727272727" style="40" bestFit="1" customWidth="1"/>
    <col min="16106" max="16106" width="11.2727272727273" style="40" customWidth="1"/>
    <col min="16107" max="16107" width="18.5454545454545" style="40" customWidth="1"/>
    <col min="16108" max="16108" width="12.8181818181818" style="40" customWidth="1"/>
    <col min="16109" max="16109" width="13" style="40" customWidth="1"/>
    <col min="16110" max="16110" width="10.7272727272727" style="40" customWidth="1"/>
    <col min="16111" max="16111" width="2.45454545454545" style="40" customWidth="1"/>
    <col min="16112" max="16112" width="15.5454545454545" style="40" bestFit="1" customWidth="1"/>
    <col min="16113" max="16113" width="18.4545454545455" style="40" customWidth="1"/>
    <col min="16114" max="16114" width="10.7272727272727" style="40" bestFit="1" customWidth="1"/>
    <col min="16115" max="16115" width="12" style="40" customWidth="1"/>
    <col min="16116" max="16116" width="14.1818181818182" style="40" customWidth="1"/>
    <col min="16117" max="16117" width="11.8181818181818" style="40" customWidth="1"/>
    <col min="16118" max="16118" width="26.4545454545455" style="40" bestFit="1" customWidth="1"/>
    <col min="16119" max="16119" width="10.7272727272727" style="40" customWidth="1"/>
    <col min="16120" max="16384" width="7.54545454545455" style="40"/>
  </cols>
  <sheetData>
    <row r="1" ht="13">
      <c r="A1" s="157" t="s">
        <v>25</v>
      </c>
    </row>
    <row r="2" ht="13">
      <c r="A2" s="157" t="s">
        <v>210</v>
      </c>
    </row>
    <row r="3" ht="13">
      <c r="A3" s="157" t="s">
        <v>310</v>
      </c>
    </row>
    <row r="4" ht="13">
      <c r="A4" s="157" t="s">
        <v>316</v>
      </c>
    </row>
    <row r="5" ht="13">
      <c r="A5" s="157" t="s">
        <v>311</v>
      </c>
    </row>
    <row r="6" ht="13">
      <c r="A6" s="157" t="s">
        <v>313</v>
      </c>
    </row>
    <row r="8" spans="7:10" ht="13">
      <c r="G8" s="40"/>
      <c r="I8" s="41" t="s">
        <v>210</v>
      </c>
      <c r="J8" s="41"/>
    </row>
    <row r="9" spans="7:9" ht="13">
      <c r="G9" s="40"/>
      <c r="I9" s="40" t="s">
        <v>211</v>
      </c>
    </row>
    <row r="10" spans="7:9" ht="13">
      <c r="G10" s="40"/>
      <c r="I10" s="40" t="s">
        <v>212</v>
      </c>
    </row>
    <row r="11" spans="7:10" ht="13">
      <c r="G11" s="40"/>
      <c r="I11" s="41" t="s">
        <v>213</v>
      </c>
      <c r="J11" s="41"/>
    </row>
    <row r="12" spans="9:10" ht="13">
      <c r="I12" s="7"/>
      <c r="J12" s="7"/>
    </row>
    <row r="13" spans="1:9" ht="12.75" customHeight="1">
      <c r="A13" s="165" t="s">
        <v>25</v>
      </c>
      <c r="B13" s="165"/>
      <c r="C13" s="165"/>
      <c r="D13" s="165"/>
      <c r="E13" s="165"/>
      <c r="F13" s="165"/>
      <c r="G13" s="165"/>
      <c r="H13" s="165"/>
      <c r="I13" s="165"/>
    </row>
    <row r="14" spans="1:9" ht="13">
      <c r="A14" s="165" t="s">
        <v>214</v>
      </c>
      <c r="B14" s="165"/>
      <c r="C14" s="165"/>
      <c r="D14" s="165"/>
      <c r="E14" s="165"/>
      <c r="F14" s="165"/>
      <c r="G14" s="165"/>
      <c r="H14" s="165"/>
      <c r="I14" s="165"/>
    </row>
    <row r="15" spans="1:9" ht="13">
      <c r="A15" s="165" t="s">
        <v>215</v>
      </c>
      <c r="B15" s="165"/>
      <c r="C15" s="165"/>
      <c r="D15" s="165"/>
      <c r="E15" s="165"/>
      <c r="F15" s="165"/>
      <c r="G15" s="165"/>
      <c r="H15" s="165"/>
      <c r="I15" s="165"/>
    </row>
    <row r="16" spans="1:27" ht="13">
      <c r="A16" s="165" t="s">
        <v>216</v>
      </c>
      <c r="B16" s="165"/>
      <c r="C16" s="165"/>
      <c r="D16" s="165"/>
      <c r="E16" s="165"/>
      <c r="F16" s="165"/>
      <c r="G16" s="165"/>
      <c r="H16" s="165"/>
      <c r="I16" s="165"/>
      <c r="O16" s="7"/>
      <c r="P16" s="7"/>
      <c r="Q16" s="7"/>
      <c r="R16" s="7"/>
      <c r="S16" s="7"/>
      <c r="T16" s="7"/>
      <c r="U16" s="7"/>
      <c r="V16" s="7"/>
      <c r="W16" s="7"/>
      <c r="X16" s="7"/>
      <c r="Y16" s="7"/>
      <c r="Z16" s="7"/>
      <c r="AA16" s="7"/>
    </row>
    <row r="17" spans="15:27" ht="13">
      <c r="O17" s="7"/>
      <c r="P17" s="7"/>
      <c r="Q17" s="7"/>
      <c r="R17" s="7"/>
      <c r="S17" s="7"/>
      <c r="T17" s="7"/>
      <c r="U17" s="7"/>
      <c r="V17" s="7"/>
      <c r="W17" s="7"/>
      <c r="X17" s="7"/>
      <c r="Y17" s="7"/>
      <c r="Z17" s="7"/>
      <c r="AA17" s="7"/>
    </row>
    <row r="18" spans="15:27" ht="13">
      <c r="O18" s="7"/>
      <c r="P18" s="7"/>
      <c r="Q18" s="7"/>
      <c r="R18" s="7"/>
      <c r="S18" s="7"/>
      <c r="T18" s="7"/>
      <c r="U18" s="7"/>
      <c r="V18" s="7"/>
      <c r="W18" s="7"/>
      <c r="X18" s="7"/>
      <c r="Y18" s="7"/>
      <c r="Z18" s="7"/>
      <c r="AA18" s="7"/>
    </row>
    <row r="19" spans="4:27" ht="13" customHeight="1">
      <c r="D19" s="166" t="s">
        <v>217</v>
      </c>
      <c r="E19" s="167"/>
      <c r="F19" s="167"/>
      <c r="G19" s="167"/>
      <c r="H19" s="168"/>
      <c r="I19" s="42"/>
      <c r="J19" s="42"/>
      <c r="O19" s="7"/>
      <c r="P19" s="7"/>
      <c r="Q19" s="7"/>
      <c r="R19" s="7"/>
      <c r="S19" s="7"/>
      <c r="T19" s="7"/>
      <c r="U19" s="7"/>
      <c r="V19" s="7"/>
      <c r="W19" s="7"/>
      <c r="X19" s="7"/>
      <c r="Y19" s="7"/>
      <c r="Z19" s="7"/>
      <c r="AA19" s="7"/>
    </row>
    <row r="20" spans="4:27" ht="13" customHeight="1">
      <c r="D20" s="43"/>
      <c r="E20" s="44"/>
      <c r="F20" s="44"/>
      <c r="G20" s="44"/>
      <c r="H20" s="44"/>
      <c r="I20" s="45"/>
      <c r="J20" s="46" t="s">
        <v>218</v>
      </c>
      <c r="O20" s="7"/>
      <c r="P20" s="7"/>
      <c r="Q20" s="7"/>
      <c r="R20" s="7"/>
      <c r="S20" s="7"/>
      <c r="T20" s="7"/>
      <c r="U20" s="7"/>
      <c r="V20" s="7"/>
      <c r="W20" s="7"/>
      <c r="X20" s="7"/>
      <c r="Y20" s="7"/>
      <c r="Z20" s="7"/>
      <c r="AA20" s="7"/>
    </row>
    <row r="21" spans="3:27" ht="13">
      <c r="C21" s="47"/>
      <c r="D21" s="48"/>
      <c r="E21" s="49"/>
      <c r="F21" s="49"/>
      <c r="G21" s="49"/>
      <c r="H21" s="50" t="s">
        <v>219</v>
      </c>
      <c r="I21" s="46"/>
      <c r="J21" s="46" t="s">
        <v>220</v>
      </c>
      <c r="O21" s="7"/>
      <c r="P21" s="7"/>
      <c r="Q21" s="7"/>
      <c r="R21" s="7"/>
      <c r="S21" s="7"/>
      <c r="T21" s="7"/>
      <c r="U21" s="7"/>
      <c r="V21" s="7"/>
      <c r="W21" s="7"/>
      <c r="X21" s="7"/>
      <c r="Y21" s="7"/>
      <c r="Z21" s="7"/>
      <c r="AA21" s="7"/>
    </row>
    <row r="22" spans="1:27" ht="13">
      <c r="A22" s="51" t="s">
        <v>221</v>
      </c>
      <c r="C22" s="47"/>
      <c r="D22" s="52" t="s">
        <v>35</v>
      </c>
      <c r="E22" s="53" t="s">
        <v>36</v>
      </c>
      <c r="F22" s="53" t="s">
        <v>12</v>
      </c>
      <c r="G22" s="53" t="s">
        <v>222</v>
      </c>
      <c r="H22" s="53" t="s">
        <v>223</v>
      </c>
      <c r="I22" s="46" t="s">
        <v>23</v>
      </c>
      <c r="J22" s="46" t="s">
        <v>224</v>
      </c>
      <c r="O22" s="7"/>
      <c r="P22" s="7"/>
      <c r="Q22" s="7"/>
      <c r="R22" s="7"/>
      <c r="S22" s="7"/>
      <c r="T22" s="7"/>
      <c r="U22" s="7"/>
      <c r="V22" s="7"/>
      <c r="W22" s="7"/>
      <c r="X22" s="7"/>
      <c r="Y22" s="7"/>
      <c r="Z22" s="7"/>
      <c r="AA22" s="7"/>
    </row>
    <row r="23" spans="1:27" ht="13">
      <c r="A23" s="54" t="s">
        <v>225</v>
      </c>
      <c r="B23" s="55"/>
      <c r="C23" s="56"/>
      <c r="D23" s="57" t="s">
        <v>29</v>
      </c>
      <c r="E23" s="58" t="s">
        <v>226</v>
      </c>
      <c r="F23" s="58" t="s">
        <v>227</v>
      </c>
      <c r="G23" s="58" t="s">
        <v>228</v>
      </c>
      <c r="H23" s="58" t="s">
        <v>229</v>
      </c>
      <c r="I23" s="59" t="s">
        <v>230</v>
      </c>
      <c r="J23" s="59" t="s">
        <v>231</v>
      </c>
      <c r="O23" s="7"/>
      <c r="P23" s="7"/>
      <c r="Q23" s="7"/>
      <c r="R23" s="7"/>
      <c r="S23" s="7"/>
      <c r="T23" s="7"/>
      <c r="U23" s="7"/>
      <c r="V23" s="7"/>
      <c r="W23" s="7"/>
      <c r="X23" s="7"/>
      <c r="Y23" s="7"/>
      <c r="Z23" s="7"/>
      <c r="AA23" s="7"/>
    </row>
    <row r="24" spans="1:27" ht="13">
      <c r="A24" s="60"/>
      <c r="B24" s="47"/>
      <c r="C24" s="61"/>
      <c r="D24" s="62"/>
      <c r="E24" s="63"/>
      <c r="F24" s="63"/>
      <c r="G24" s="63"/>
      <c r="H24" s="63"/>
      <c r="I24" s="64"/>
      <c r="J24" s="64"/>
      <c r="O24" s="7"/>
      <c r="P24" s="7"/>
      <c r="Q24" s="7"/>
      <c r="R24" s="7"/>
      <c r="S24" s="7"/>
      <c r="T24" s="7"/>
      <c r="U24" s="7"/>
      <c r="V24" s="7"/>
      <c r="W24" s="7"/>
      <c r="X24" s="7"/>
      <c r="Y24" s="7"/>
      <c r="Z24" s="7"/>
      <c r="AA24" s="7"/>
    </row>
    <row r="25" spans="1:27" ht="13">
      <c r="A25" s="65">
        <v>1</v>
      </c>
      <c r="B25" s="47" t="s">
        <v>232</v>
      </c>
      <c r="C25" s="61"/>
      <c r="D25" s="66"/>
      <c r="E25" s="67"/>
      <c r="F25" s="67"/>
      <c r="G25" s="67"/>
      <c r="H25" s="68"/>
      <c r="I25" s="69"/>
      <c r="J25" s="118">
        <v>-48008438.75</v>
      </c>
      <c r="O25" s="7"/>
      <c r="P25" s="7"/>
      <c r="Q25" s="7"/>
      <c r="R25" s="7"/>
      <c r="S25" s="7"/>
      <c r="T25" s="7"/>
      <c r="U25" s="7"/>
      <c r="V25" s="7"/>
      <c r="W25" s="7"/>
      <c r="X25" s="7"/>
      <c r="Y25" s="7"/>
      <c r="Z25" s="7"/>
      <c r="AA25" s="7"/>
    </row>
    <row r="26" spans="1:27" ht="13">
      <c r="A26" s="65">
        <v>2</v>
      </c>
      <c r="B26" s="70"/>
      <c r="C26" s="47"/>
      <c r="D26" s="71"/>
      <c r="E26" s="72"/>
      <c r="F26" s="72"/>
      <c r="G26" s="72"/>
      <c r="H26" s="72"/>
      <c r="I26" s="73"/>
      <c r="J26" s="73"/>
      <c r="O26" s="7"/>
      <c r="P26" s="7"/>
      <c r="Q26" s="7"/>
      <c r="R26" s="7"/>
      <c r="S26" s="7"/>
      <c r="T26" s="7"/>
      <c r="U26" s="7"/>
      <c r="V26" s="7"/>
      <c r="W26" s="7"/>
      <c r="X26" s="7"/>
      <c r="Y26" s="7"/>
      <c r="Z26" s="7"/>
      <c r="AA26" s="7"/>
    </row>
    <row r="27" spans="1:27" ht="13">
      <c r="A27" s="65">
        <v>3</v>
      </c>
      <c r="B27" s="74" t="s">
        <v>233</v>
      </c>
      <c r="C27" s="47"/>
      <c r="D27" s="71"/>
      <c r="E27" s="72"/>
      <c r="F27" s="72"/>
      <c r="G27" s="72"/>
      <c r="H27" s="72"/>
      <c r="I27" s="73"/>
      <c r="J27" s="73"/>
      <c r="O27" s="7"/>
      <c r="P27" s="7"/>
      <c r="Q27" s="7"/>
      <c r="R27" s="7"/>
      <c r="S27" s="7"/>
      <c r="T27" s="7"/>
      <c r="U27" s="7"/>
      <c r="V27" s="7"/>
      <c r="W27" s="7"/>
      <c r="X27" s="7"/>
      <c r="Y27" s="7"/>
      <c r="Z27" s="7"/>
      <c r="AA27" s="7"/>
    </row>
    <row r="28" spans="1:27" ht="13">
      <c r="A28" s="65">
        <v>4</v>
      </c>
      <c r="B28" s="75" t="s">
        <v>234</v>
      </c>
      <c r="C28" s="47"/>
      <c r="D28" s="119">
        <v>192567.42</v>
      </c>
      <c r="E28" s="120">
        <v>894324.13279999921</v>
      </c>
      <c r="F28" s="120">
        <v>4572486.4872000013</v>
      </c>
      <c r="G28" s="120">
        <v>49830.830000000009</v>
      </c>
      <c r="H28" s="120">
        <v>1255284.1961636064</v>
      </c>
      <c r="I28" s="121">
        <f t="shared" si="0" ref="I28:I36">SUM(D28:H28)</f>
        <v>6964493.0661636069</v>
      </c>
      <c r="J28" s="73"/>
      <c r="O28" s="7"/>
      <c r="P28" s="7"/>
      <c r="Q28" s="7"/>
      <c r="R28" s="7"/>
      <c r="S28" s="7"/>
      <c r="T28" s="7"/>
      <c r="U28" s="7"/>
      <c r="V28" s="7"/>
      <c r="W28" s="7"/>
      <c r="X28" s="7"/>
      <c r="Y28" s="7"/>
      <c r="Z28" s="7"/>
      <c r="AA28" s="7"/>
    </row>
    <row r="29" spans="1:27" ht="13">
      <c r="A29" s="65">
        <v>5</v>
      </c>
      <c r="B29" s="75" t="s">
        <v>235</v>
      </c>
      <c r="C29" s="47"/>
      <c r="D29" s="126">
        <v>160332.07000000004</v>
      </c>
      <c r="E29" s="127">
        <v>799894.71480000054</v>
      </c>
      <c r="F29" s="127">
        <v>4341834.0751999989</v>
      </c>
      <c r="G29" s="127">
        <v>23286.270000000004</v>
      </c>
      <c r="H29" s="127">
        <v>976389.91000000038</v>
      </c>
      <c r="I29" s="76">
        <f t="shared" si="0"/>
        <v>6301737.0399999991</v>
      </c>
      <c r="J29" s="76"/>
      <c r="O29" s="7"/>
      <c r="P29" s="7"/>
      <c r="Q29" s="7"/>
      <c r="R29" s="7"/>
      <c r="S29" s="7"/>
      <c r="T29" s="7"/>
      <c r="U29" s="7"/>
      <c r="V29" s="7"/>
      <c r="W29" s="7"/>
      <c r="X29" s="7"/>
      <c r="Y29" s="7"/>
      <c r="Z29" s="7"/>
      <c r="AA29" s="7"/>
    </row>
    <row r="30" spans="1:27" ht="13">
      <c r="A30" s="65">
        <v>6</v>
      </c>
      <c r="B30" s="77" t="s">
        <v>236</v>
      </c>
      <c r="C30" s="47"/>
      <c r="D30" s="126">
        <v>762063.3199999996</v>
      </c>
      <c r="E30" s="127">
        <v>22554907.059999987</v>
      </c>
      <c r="F30" s="127">
        <v>213694241.22999972</v>
      </c>
      <c r="G30" s="127">
        <v>331384.99</v>
      </c>
      <c r="H30" s="127">
        <v>0</v>
      </c>
      <c r="I30" s="76">
        <f t="shared" si="0"/>
        <v>237342596.59999973</v>
      </c>
      <c r="J30" s="76"/>
      <c r="O30" s="7"/>
      <c r="P30" s="7"/>
      <c r="Q30" s="7"/>
      <c r="R30" s="7"/>
      <c r="S30" s="7"/>
      <c r="T30" s="7"/>
      <c r="U30" s="7"/>
      <c r="V30" s="7"/>
      <c r="W30" s="7"/>
      <c r="X30" s="7"/>
      <c r="Y30" s="7"/>
      <c r="Z30" s="7"/>
      <c r="AA30" s="7"/>
    </row>
    <row r="31" spans="1:27" ht="13">
      <c r="A31" s="65">
        <v>7</v>
      </c>
      <c r="B31" s="77" t="s">
        <v>237</v>
      </c>
      <c r="C31" s="47"/>
      <c r="D31" s="126">
        <v>0</v>
      </c>
      <c r="E31" s="127">
        <v>1375585.4100000004</v>
      </c>
      <c r="F31" s="127">
        <v>18297600</v>
      </c>
      <c r="G31" s="127">
        <v>0</v>
      </c>
      <c r="H31" s="127">
        <v>0</v>
      </c>
      <c r="I31" s="76">
        <f t="shared" si="0"/>
        <v>19673185.41</v>
      </c>
      <c r="J31" s="76"/>
      <c r="O31" s="7"/>
      <c r="P31" s="7"/>
      <c r="Q31" s="7"/>
      <c r="R31" s="7"/>
      <c r="S31" s="7"/>
      <c r="T31" s="7"/>
      <c r="U31" s="7"/>
      <c r="V31" s="7"/>
      <c r="W31" s="7"/>
      <c r="X31" s="7"/>
      <c r="Y31" s="7"/>
      <c r="Z31" s="7"/>
      <c r="AA31" s="7"/>
    </row>
    <row r="32" spans="1:27" ht="13">
      <c r="A32" s="65">
        <v>8</v>
      </c>
      <c r="B32" s="77" t="s">
        <v>238</v>
      </c>
      <c r="C32" s="47"/>
      <c r="D32" s="126">
        <v>0</v>
      </c>
      <c r="E32" s="127">
        <v>70588.375600000014</v>
      </c>
      <c r="F32" s="127">
        <v>656517.57440000016</v>
      </c>
      <c r="G32" s="127">
        <v>0</v>
      </c>
      <c r="H32" s="127">
        <v>0</v>
      </c>
      <c r="I32" s="76">
        <f t="shared" si="0"/>
        <v>727105.95000000019</v>
      </c>
      <c r="J32" s="76"/>
      <c r="O32" s="7"/>
      <c r="P32" s="7"/>
      <c r="Q32" s="7"/>
      <c r="R32" s="7"/>
      <c r="S32" s="7"/>
      <c r="T32" s="7"/>
      <c r="U32" s="7"/>
      <c r="V32" s="7"/>
      <c r="W32" s="7"/>
      <c r="X32" s="7"/>
      <c r="Y32" s="7"/>
      <c r="Z32" s="7"/>
      <c r="AA32" s="7"/>
    </row>
    <row r="33" spans="1:27" ht="13">
      <c r="A33" s="65">
        <v>9</v>
      </c>
      <c r="B33" s="77" t="s">
        <v>239</v>
      </c>
      <c r="C33" s="47"/>
      <c r="D33" s="126">
        <v>1788613.3100000003</v>
      </c>
      <c r="E33" s="127">
        <v>1650793.2920000027</v>
      </c>
      <c r="F33" s="127">
        <v>26508526.417999826</v>
      </c>
      <c r="G33" s="127">
        <v>8789.9600000000009</v>
      </c>
      <c r="H33" s="127">
        <v>0</v>
      </c>
      <c r="I33" s="76">
        <f t="shared" si="0"/>
        <v>29956722.979999829</v>
      </c>
      <c r="J33" s="76"/>
      <c r="O33" s="7"/>
      <c r="P33" s="7"/>
      <c r="Q33" s="7"/>
      <c r="R33" s="7"/>
      <c r="S33" s="7"/>
      <c r="T33" s="7"/>
      <c r="U33" s="7"/>
      <c r="V33" s="7"/>
      <c r="W33" s="7"/>
      <c r="X33" s="7"/>
      <c r="Y33" s="7"/>
      <c r="Z33" s="7"/>
      <c r="AA33" s="7"/>
    </row>
    <row r="34" spans="1:27" ht="13">
      <c r="A34" s="65">
        <v>10</v>
      </c>
      <c r="B34" s="77" t="s">
        <v>240</v>
      </c>
      <c r="C34" s="47"/>
      <c r="D34" s="126">
        <v>94606.549999999988</v>
      </c>
      <c r="E34" s="127">
        <v>14558494.728000039</v>
      </c>
      <c r="F34" s="127">
        <v>107111305.0020003</v>
      </c>
      <c r="G34" s="127">
        <v>31966.320000000011</v>
      </c>
      <c r="H34" s="127">
        <v>0</v>
      </c>
      <c r="I34" s="76">
        <f t="shared" si="0"/>
        <v>121796372.60000034</v>
      </c>
      <c r="J34" s="76"/>
      <c r="O34" s="7"/>
      <c r="P34" s="7"/>
      <c r="Q34" s="7"/>
      <c r="R34" s="7"/>
      <c r="S34" s="7"/>
      <c r="T34" s="7"/>
      <c r="U34" s="7"/>
      <c r="V34" s="7"/>
      <c r="W34" s="7"/>
      <c r="X34" s="7"/>
      <c r="Y34" s="7"/>
      <c r="Z34" s="7"/>
      <c r="AA34" s="7"/>
    </row>
    <row r="35" spans="1:27" ht="13">
      <c r="A35" s="65">
        <v>11</v>
      </c>
      <c r="B35" s="77" t="s">
        <v>241</v>
      </c>
      <c r="C35" s="47"/>
      <c r="D35" s="126">
        <v>16759.580000000002</v>
      </c>
      <c r="E35" s="127">
        <v>60199.062000000005</v>
      </c>
      <c r="F35" s="127">
        <v>4835602.4080000017</v>
      </c>
      <c r="G35" s="127">
        <v>0</v>
      </c>
      <c r="H35" s="127">
        <v>0</v>
      </c>
      <c r="I35" s="78">
        <f t="shared" si="0"/>
        <v>4912561.0500000017</v>
      </c>
      <c r="J35" s="76"/>
      <c r="O35" s="7"/>
      <c r="P35" s="7"/>
      <c r="Q35" s="7"/>
      <c r="R35" s="7"/>
      <c r="S35" s="7"/>
      <c r="T35" s="7"/>
      <c r="U35" s="7"/>
      <c r="V35" s="7"/>
      <c r="W35" s="7"/>
      <c r="X35" s="7"/>
      <c r="Y35" s="7"/>
      <c r="Z35" s="7"/>
      <c r="AA35" s="7"/>
    </row>
    <row r="36" spans="1:27" ht="13">
      <c r="A36" s="65">
        <v>12</v>
      </c>
      <c r="B36" s="77" t="s">
        <v>242</v>
      </c>
      <c r="C36" s="47" t="s">
        <v>243</v>
      </c>
      <c r="D36" s="122">
        <f>SUM(D28:D35)</f>
        <v>3014942.25</v>
      </c>
      <c r="E36" s="123">
        <f>SUM(E28:E35)</f>
        <v>41964786.775200024</v>
      </c>
      <c r="F36" s="123">
        <f>SUM(F28:F35)</f>
        <v>380018113.1947999</v>
      </c>
      <c r="G36" s="123">
        <f>SUM(G28:G35)</f>
        <v>445258.37</v>
      </c>
      <c r="H36" s="123">
        <f>SUM(H28:H35)</f>
        <v>2231674.106163607</v>
      </c>
      <c r="I36" s="124">
        <f t="shared" si="0"/>
        <v>427674774.69616354</v>
      </c>
      <c r="J36" s="73"/>
      <c r="O36" s="7"/>
      <c r="P36" s="7"/>
      <c r="Q36" s="7"/>
      <c r="R36" s="7"/>
      <c r="S36" s="7"/>
      <c r="T36" s="7"/>
      <c r="U36" s="7"/>
      <c r="V36" s="7"/>
      <c r="W36" s="7"/>
      <c r="X36" s="7"/>
      <c r="Y36" s="7"/>
      <c r="Z36" s="7"/>
      <c r="AA36" s="7"/>
    </row>
    <row r="37" spans="1:27" ht="13">
      <c r="A37" s="65">
        <v>13</v>
      </c>
      <c r="C37" s="47"/>
      <c r="D37" s="71"/>
      <c r="E37" s="72"/>
      <c r="F37" s="72"/>
      <c r="G37" s="72"/>
      <c r="H37" s="72"/>
      <c r="I37" s="71"/>
      <c r="J37" s="76"/>
      <c r="O37" s="7"/>
      <c r="P37" s="7"/>
      <c r="Q37" s="7"/>
      <c r="R37" s="7"/>
      <c r="S37" s="7"/>
      <c r="T37" s="7"/>
      <c r="U37" s="7"/>
      <c r="V37" s="7"/>
      <c r="W37" s="7"/>
      <c r="X37" s="7"/>
      <c r="Y37" s="7"/>
      <c r="Z37" s="7"/>
      <c r="AA37" s="7"/>
    </row>
    <row r="38" spans="1:27" ht="13">
      <c r="A38" s="65">
        <v>14</v>
      </c>
      <c r="B38" s="74" t="s">
        <v>244</v>
      </c>
      <c r="C38" s="47"/>
      <c r="D38" s="71"/>
      <c r="E38" s="72"/>
      <c r="F38" s="72"/>
      <c r="G38" s="72"/>
      <c r="H38" s="72"/>
      <c r="I38" s="71"/>
      <c r="J38" s="76"/>
      <c r="O38" s="7"/>
      <c r="P38" s="7"/>
      <c r="Q38" s="7"/>
      <c r="R38" s="7"/>
      <c r="S38" s="7"/>
      <c r="T38" s="7"/>
      <c r="U38" s="7"/>
      <c r="V38" s="7"/>
      <c r="W38" s="7"/>
      <c r="X38" s="7"/>
      <c r="Y38" s="7"/>
      <c r="Z38" s="7"/>
      <c r="AA38" s="7"/>
    </row>
    <row r="39" spans="1:10" ht="13">
      <c r="A39" s="65">
        <v>15</v>
      </c>
      <c r="B39" s="75" t="s">
        <v>245</v>
      </c>
      <c r="C39" s="47"/>
      <c r="D39" s="119">
        <v>192567.41999999998</v>
      </c>
      <c r="E39" s="120">
        <v>400967.98</v>
      </c>
      <c r="F39" s="120">
        <v>2645719.12</v>
      </c>
      <c r="G39" s="120">
        <v>49830.830000000009</v>
      </c>
      <c r="H39" s="120">
        <v>1255284.20</v>
      </c>
      <c r="I39" s="119">
        <f>SUM(D39:H39)</f>
        <v>4544369.55</v>
      </c>
      <c r="J39" s="73"/>
    </row>
    <row r="40" spans="1:10" ht="13">
      <c r="A40" s="65">
        <v>16</v>
      </c>
      <c r="B40" s="75" t="s">
        <v>246</v>
      </c>
      <c r="C40" s="47"/>
      <c r="D40" s="126">
        <v>0</v>
      </c>
      <c r="E40" s="127">
        <v>5118.3647999999994</v>
      </c>
      <c r="F40" s="127">
        <v>69674.975200000001</v>
      </c>
      <c r="G40" s="127">
        <v>23286.270000000004</v>
      </c>
      <c r="H40" s="127">
        <v>0</v>
      </c>
      <c r="I40" s="71">
        <f>SUM(D40:H40)</f>
        <v>98079.61</v>
      </c>
      <c r="J40" s="73"/>
    </row>
    <row r="41" spans="1:10" ht="13">
      <c r="A41" s="65">
        <v>17</v>
      </c>
      <c r="B41" s="77" t="s">
        <v>236</v>
      </c>
      <c r="C41" s="47"/>
      <c r="D41" s="126">
        <v>0</v>
      </c>
      <c r="E41" s="127">
        <v>0</v>
      </c>
      <c r="F41" s="127">
        <v>0</v>
      </c>
      <c r="G41" s="127">
        <v>331384.99</v>
      </c>
      <c r="H41" s="127">
        <v>0</v>
      </c>
      <c r="I41" s="71">
        <f>SUM(D41:H41)</f>
        <v>331384.99</v>
      </c>
      <c r="J41" s="73"/>
    </row>
    <row r="42" spans="1:10" ht="13">
      <c r="A42" s="65">
        <v>18</v>
      </c>
      <c r="B42" s="75" t="s">
        <v>247</v>
      </c>
      <c r="C42" s="47"/>
      <c r="D42" s="126"/>
      <c r="E42" s="127"/>
      <c r="F42" s="127"/>
      <c r="G42" s="127"/>
      <c r="H42" s="127"/>
      <c r="I42" s="71"/>
      <c r="J42" s="76"/>
    </row>
    <row r="43" spans="1:10" ht="13">
      <c r="A43" s="65">
        <v>19</v>
      </c>
      <c r="B43" s="75" t="s">
        <v>248</v>
      </c>
      <c r="C43" s="47"/>
      <c r="D43" s="126">
        <v>0</v>
      </c>
      <c r="E43" s="127">
        <v>498124.63</v>
      </c>
      <c r="F43" s="127">
        <v>289826.28000000003</v>
      </c>
      <c r="G43" s="127">
        <v>0</v>
      </c>
      <c r="H43" s="127">
        <v>0</v>
      </c>
      <c r="I43" s="71">
        <f>SUM(D43:H43)</f>
        <v>787950.91</v>
      </c>
      <c r="J43" s="76"/>
    </row>
    <row r="44" spans="1:10" ht="13">
      <c r="A44" s="65">
        <v>20</v>
      </c>
      <c r="B44" s="75" t="s">
        <v>238</v>
      </c>
      <c r="C44" s="47"/>
      <c r="D44" s="126">
        <v>0</v>
      </c>
      <c r="E44" s="127">
        <v>15362.3892</v>
      </c>
      <c r="F44" s="127">
        <v>170897.85080000002</v>
      </c>
      <c r="G44" s="127">
        <v>0</v>
      </c>
      <c r="H44" s="127">
        <v>0</v>
      </c>
      <c r="I44" s="71">
        <f>SUM(D44:H44)</f>
        <v>186260.24000000002</v>
      </c>
      <c r="J44" s="76"/>
    </row>
    <row r="45" spans="1:10" ht="13">
      <c r="A45" s="65">
        <v>21</v>
      </c>
      <c r="B45" s="77" t="s">
        <v>239</v>
      </c>
      <c r="C45" s="47"/>
      <c r="D45" s="126">
        <v>0</v>
      </c>
      <c r="E45" s="127">
        <v>0</v>
      </c>
      <c r="F45" s="127">
        <v>0</v>
      </c>
      <c r="G45" s="127">
        <v>8789.9600000000009</v>
      </c>
      <c r="H45" s="127">
        <v>0</v>
      </c>
      <c r="I45" s="71">
        <f>SUM(D45:H45)</f>
        <v>8789.9600000000009</v>
      </c>
      <c r="J45" s="76"/>
    </row>
    <row r="46" spans="1:10" ht="13">
      <c r="A46" s="65">
        <v>22</v>
      </c>
      <c r="B46" s="77" t="s">
        <v>240</v>
      </c>
      <c r="C46" s="47"/>
      <c r="D46" s="126">
        <v>0</v>
      </c>
      <c r="E46" s="127">
        <v>0</v>
      </c>
      <c r="F46" s="127">
        <v>0</v>
      </c>
      <c r="G46" s="127">
        <v>31966.320000000011</v>
      </c>
      <c r="H46" s="127">
        <v>0</v>
      </c>
      <c r="I46" s="71">
        <f>SUM(D46:H46)</f>
        <v>31966.320000000011</v>
      </c>
      <c r="J46" s="76"/>
    </row>
    <row r="47" spans="1:10" ht="13">
      <c r="A47" s="65">
        <v>23</v>
      </c>
      <c r="B47" s="75" t="s">
        <v>16</v>
      </c>
      <c r="C47" s="47"/>
      <c r="D47" s="126"/>
      <c r="E47" s="127"/>
      <c r="F47" s="127"/>
      <c r="G47" s="127"/>
      <c r="H47" s="127"/>
      <c r="I47" s="71"/>
      <c r="J47" s="76"/>
    </row>
    <row r="48" spans="1:10" ht="13">
      <c r="A48" s="65">
        <v>24</v>
      </c>
      <c r="B48" s="75" t="s">
        <v>249</v>
      </c>
      <c r="C48" s="47"/>
      <c r="D48" s="126">
        <v>0</v>
      </c>
      <c r="E48" s="127">
        <v>867.36</v>
      </c>
      <c r="F48" s="127">
        <v>6360.64</v>
      </c>
      <c r="G48" s="127">
        <v>0</v>
      </c>
      <c r="H48" s="127">
        <v>0</v>
      </c>
      <c r="I48" s="71">
        <f>SUM(D48:H48)</f>
        <v>7228</v>
      </c>
      <c r="J48" s="76"/>
    </row>
    <row r="49" spans="1:10" ht="13">
      <c r="A49" s="65">
        <v>25</v>
      </c>
      <c r="B49" s="75" t="s">
        <v>250</v>
      </c>
      <c r="C49" s="47"/>
      <c r="D49" s="126">
        <v>0</v>
      </c>
      <c r="E49" s="127">
        <v>30104.925599999999</v>
      </c>
      <c r="F49" s="127">
        <v>220769.45440000002</v>
      </c>
      <c r="G49" s="127">
        <v>0</v>
      </c>
      <c r="H49" s="127">
        <v>0</v>
      </c>
      <c r="I49" s="71">
        <f>SUM(D49:H49)</f>
        <v>250874.38</v>
      </c>
      <c r="J49" s="76"/>
    </row>
    <row r="50" spans="1:10" ht="13">
      <c r="A50" s="65">
        <v>26</v>
      </c>
      <c r="B50" s="75" t="s">
        <v>251</v>
      </c>
      <c r="C50" s="47" t="s">
        <v>252</v>
      </c>
      <c r="D50" s="122">
        <f>SUM(D39:D49)</f>
        <v>192567.41999999998</v>
      </c>
      <c r="E50" s="123">
        <f>SUM(E39:E49)</f>
        <v>950545.64959999989</v>
      </c>
      <c r="F50" s="123">
        <f>SUM(F39:F49)</f>
        <v>3403248.320400001</v>
      </c>
      <c r="G50" s="123">
        <f>SUM(G39:G49)</f>
        <v>445258.37</v>
      </c>
      <c r="H50" s="123">
        <f>SUM(H39:H49)</f>
        <v>1255284.20</v>
      </c>
      <c r="I50" s="125">
        <f>SUM(D50:H50)</f>
        <v>6246903.9600000009</v>
      </c>
      <c r="J50" s="79"/>
    </row>
    <row r="51" spans="1:10" ht="13">
      <c r="A51" s="65">
        <v>27</v>
      </c>
      <c r="C51" s="47"/>
      <c r="D51" s="80"/>
      <c r="E51" s="81"/>
      <c r="F51" s="81"/>
      <c r="G51" s="81"/>
      <c r="H51" s="81"/>
      <c r="I51" s="80"/>
      <c r="J51" s="82"/>
    </row>
    <row r="52" spans="1:10" ht="13">
      <c r="A52" s="65">
        <v>28</v>
      </c>
      <c r="B52" s="74" t="s">
        <v>253</v>
      </c>
      <c r="C52" s="47"/>
      <c r="D52" s="83"/>
      <c r="E52" s="84"/>
      <c r="F52" s="84"/>
      <c r="G52" s="84"/>
      <c r="H52" s="84"/>
      <c r="I52" s="83"/>
      <c r="J52" s="82"/>
    </row>
    <row r="53" spans="1:10" ht="13">
      <c r="A53" s="65">
        <v>29</v>
      </c>
      <c r="B53" s="75" t="s">
        <v>254</v>
      </c>
      <c r="C53" s="47" t="s">
        <v>255</v>
      </c>
      <c r="D53" s="119">
        <f t="shared" si="1" ref="D53:H55">D28-D39</f>
        <v>0</v>
      </c>
      <c r="E53" s="120">
        <f t="shared" si="1"/>
        <v>493356.15279999922</v>
      </c>
      <c r="F53" s="120">
        <f t="shared" si="1"/>
        <v>1926767.3672000011</v>
      </c>
      <c r="G53" s="120">
        <f t="shared" si="1"/>
        <v>0</v>
      </c>
      <c r="H53" s="120">
        <f t="shared" si="1"/>
        <v>-0.0038363935891538858</v>
      </c>
      <c r="I53" s="119">
        <f>SUM(D53:H53)</f>
        <v>2420123.5161636071</v>
      </c>
      <c r="J53" s="82"/>
    </row>
    <row r="54" spans="1:10" ht="13">
      <c r="A54" s="65">
        <v>30</v>
      </c>
      <c r="B54" s="75" t="s">
        <v>246</v>
      </c>
      <c r="C54" s="47" t="s">
        <v>256</v>
      </c>
      <c r="D54" s="126">
        <f t="shared" si="1"/>
        <v>160332.07000000004</v>
      </c>
      <c r="E54" s="127">
        <f t="shared" si="1"/>
        <v>794776.35000000056</v>
      </c>
      <c r="F54" s="127">
        <f t="shared" si="1"/>
        <v>4272159.0999999987</v>
      </c>
      <c r="G54" s="127">
        <f t="shared" si="1"/>
        <v>0</v>
      </c>
      <c r="H54" s="127">
        <f t="shared" si="1"/>
        <v>976389.91000000038</v>
      </c>
      <c r="I54" s="83">
        <f t="shared" si="2" ref="I54:I60">SUM(D54:H54)</f>
        <v>6203657.4299999997</v>
      </c>
      <c r="J54" s="82"/>
    </row>
    <row r="55" spans="1:10" ht="13">
      <c r="A55" s="65">
        <v>31</v>
      </c>
      <c r="B55" s="75" t="s">
        <v>236</v>
      </c>
      <c r="C55" s="47" t="s">
        <v>257</v>
      </c>
      <c r="D55" s="126">
        <f t="shared" si="1"/>
        <v>762063.3199999996</v>
      </c>
      <c r="E55" s="127">
        <f t="shared" si="1"/>
        <v>22554907.059999987</v>
      </c>
      <c r="F55" s="127">
        <f t="shared" si="1"/>
        <v>213694241.22999972</v>
      </c>
      <c r="G55" s="127">
        <f t="shared" si="1"/>
        <v>0</v>
      </c>
      <c r="H55" s="127">
        <f t="shared" si="1"/>
        <v>0</v>
      </c>
      <c r="I55" s="83">
        <f t="shared" si="2"/>
        <v>237011211.60999972</v>
      </c>
      <c r="J55" s="82"/>
    </row>
    <row r="56" spans="1:10" ht="13">
      <c r="A56" s="65">
        <v>32</v>
      </c>
      <c r="B56" s="75" t="s">
        <v>237</v>
      </c>
      <c r="C56" s="47" t="s">
        <v>258</v>
      </c>
      <c r="D56" s="126">
        <f>D31-D43</f>
        <v>0</v>
      </c>
      <c r="E56" s="127">
        <f>E31-E43</f>
        <v>877460.78000000038</v>
      </c>
      <c r="F56" s="127">
        <f>F31-F43</f>
        <v>18007773.719999999</v>
      </c>
      <c r="G56" s="127">
        <f>G31-G43</f>
        <v>0</v>
      </c>
      <c r="H56" s="127">
        <f>H31-H43</f>
        <v>0</v>
      </c>
      <c r="I56" s="83">
        <f t="shared" si="2"/>
        <v>18885234.5</v>
      </c>
      <c r="J56" s="82"/>
    </row>
    <row r="57" spans="1:10" ht="13">
      <c r="A57" s="65">
        <v>33</v>
      </c>
      <c r="B57" s="75" t="s">
        <v>238</v>
      </c>
      <c r="C57" s="47" t="s">
        <v>259</v>
      </c>
      <c r="D57" s="126">
        <f>+D32-D44</f>
        <v>0</v>
      </c>
      <c r="E57" s="127">
        <f>+E32-E44</f>
        <v>55225.986400000016</v>
      </c>
      <c r="F57" s="127">
        <f>+F32-F44</f>
        <v>485619.72360000014</v>
      </c>
      <c r="G57" s="127">
        <f>+G32-G44</f>
        <v>0</v>
      </c>
      <c r="H57" s="127">
        <f>+H32-H44</f>
        <v>0</v>
      </c>
      <c r="I57" s="83">
        <f t="shared" si="2"/>
        <v>540845.7100000002</v>
      </c>
      <c r="J57" s="82"/>
    </row>
    <row r="58" spans="1:10" ht="13">
      <c r="A58" s="65">
        <v>34</v>
      </c>
      <c r="B58" s="75" t="s">
        <v>239</v>
      </c>
      <c r="C58" s="47" t="s">
        <v>260</v>
      </c>
      <c r="D58" s="126">
        <f>D33-D45</f>
        <v>1788613.3100000003</v>
      </c>
      <c r="E58" s="127">
        <f>E33-E45</f>
        <v>1650793.2920000027</v>
      </c>
      <c r="F58" s="127">
        <f>F33-F45</f>
        <v>26508526.417999826</v>
      </c>
      <c r="G58" s="127">
        <f>G33-G45</f>
        <v>0</v>
      </c>
      <c r="H58" s="127">
        <f>H33-H45</f>
        <v>0</v>
      </c>
      <c r="I58" s="83">
        <f t="shared" si="2"/>
        <v>29947933.019999828</v>
      </c>
      <c r="J58" s="82"/>
    </row>
    <row r="59" spans="1:10" ht="13">
      <c r="A59" s="65">
        <v>35</v>
      </c>
      <c r="B59" s="75" t="s">
        <v>240</v>
      </c>
      <c r="C59" s="47" t="s">
        <v>261</v>
      </c>
      <c r="D59" s="126">
        <f>+D34-D46</f>
        <v>94606.549999999988</v>
      </c>
      <c r="E59" s="127">
        <f>+E34-E46</f>
        <v>14558494.728000039</v>
      </c>
      <c r="F59" s="127">
        <f>+F34-F46</f>
        <v>107111305.0020003</v>
      </c>
      <c r="G59" s="127">
        <f>+G34-G46</f>
        <v>0</v>
      </c>
      <c r="H59" s="127">
        <f>+H34-H46</f>
        <v>0</v>
      </c>
      <c r="I59" s="83">
        <f t="shared" si="2"/>
        <v>121764406.28000034</v>
      </c>
      <c r="J59" s="82"/>
    </row>
    <row r="60" spans="1:10" ht="13.15" customHeight="1">
      <c r="A60" s="65">
        <v>36</v>
      </c>
      <c r="B60" s="75" t="s">
        <v>16</v>
      </c>
      <c r="C60" s="47" t="s">
        <v>262</v>
      </c>
      <c r="D60" s="126">
        <f>+D35-D48-D49</f>
        <v>16759.580000000002</v>
      </c>
      <c r="E60" s="127">
        <f>+E35-E48-E49</f>
        <v>29226.776400000006</v>
      </c>
      <c r="F60" s="127">
        <f>+F35-F48-F49</f>
        <v>4608472.3136000019</v>
      </c>
      <c r="G60" s="127">
        <f>+G35-G48-G49</f>
        <v>0</v>
      </c>
      <c r="H60" s="127">
        <f>+H35-H48-H49</f>
        <v>0</v>
      </c>
      <c r="I60" s="85">
        <f t="shared" si="2"/>
        <v>4654458.6700000018</v>
      </c>
      <c r="J60" s="86"/>
    </row>
    <row r="61" spans="1:11" ht="13">
      <c r="A61" s="65">
        <v>37</v>
      </c>
      <c r="B61" s="75" t="s">
        <v>263</v>
      </c>
      <c r="C61" s="47" t="s">
        <v>264</v>
      </c>
      <c r="D61" s="122">
        <f>SUM(D53:D60)</f>
        <v>2822374.83</v>
      </c>
      <c r="E61" s="123">
        <f>SUM(E53:E60)</f>
        <v>41014241.125600033</v>
      </c>
      <c r="F61" s="123">
        <f>SUM(F53:F60)</f>
        <v>376614864.87439984</v>
      </c>
      <c r="G61" s="123">
        <f>SUM(G53:G60)</f>
        <v>0</v>
      </c>
      <c r="H61" s="128">
        <f>SUM(H53:H60)</f>
        <v>976389.90616360679</v>
      </c>
      <c r="I61" s="129">
        <f>SUM(D61:H61)</f>
        <v>421427870.7361635</v>
      </c>
      <c r="J61" s="87"/>
      <c r="K61" s="88"/>
    </row>
    <row r="62" spans="1:10" ht="13">
      <c r="A62" s="65">
        <v>38</v>
      </c>
      <c r="C62" s="47"/>
      <c r="D62" s="83"/>
      <c r="E62" s="84"/>
      <c r="F62" s="84"/>
      <c r="G62" s="84"/>
      <c r="H62" s="84"/>
      <c r="I62" s="83"/>
      <c r="J62" s="82"/>
    </row>
    <row r="63" spans="1:10" ht="13">
      <c r="A63" s="65">
        <v>39</v>
      </c>
      <c r="B63" s="40" t="s">
        <v>265</v>
      </c>
      <c r="C63" s="47"/>
      <c r="D63" s="119">
        <v>0</v>
      </c>
      <c r="E63" s="120">
        <v>116971</v>
      </c>
      <c r="F63" s="120">
        <v>4837479.59</v>
      </c>
      <c r="G63" s="120">
        <v>0</v>
      </c>
      <c r="H63" s="120">
        <v>0</v>
      </c>
      <c r="I63" s="119">
        <f>SUM(D63:H63)</f>
        <v>4954450.59</v>
      </c>
      <c r="J63" s="82"/>
    </row>
    <row r="64" spans="1:10" ht="13">
      <c r="A64" s="65">
        <v>40</v>
      </c>
      <c r="C64" s="47"/>
      <c r="D64" s="89"/>
      <c r="E64" s="84"/>
      <c r="F64" s="90"/>
      <c r="G64" s="84"/>
      <c r="H64" s="90"/>
      <c r="I64" s="85"/>
      <c r="J64" s="82"/>
    </row>
    <row r="65" spans="1:10" ht="13">
      <c r="A65" s="65">
        <v>41</v>
      </c>
      <c r="B65" s="40" t="s">
        <v>266</v>
      </c>
      <c r="C65" s="47" t="s">
        <v>267</v>
      </c>
      <c r="D65" s="124">
        <f>D36-D50-D63</f>
        <v>2822374.83</v>
      </c>
      <c r="E65" s="130">
        <f>E36-E50-E63</f>
        <v>40897270.125600025</v>
      </c>
      <c r="F65" s="130">
        <f>F36-F50-F63</f>
        <v>371777385.28439993</v>
      </c>
      <c r="G65" s="130">
        <f>G36-G50-G63</f>
        <v>0</v>
      </c>
      <c r="H65" s="130">
        <f>H36-H50-H63</f>
        <v>976389.90616360703</v>
      </c>
      <c r="I65" s="124">
        <f>SUM(D65:H65)</f>
        <v>416473420.14616358</v>
      </c>
      <c r="J65" s="82"/>
    </row>
    <row r="66" spans="1:10" ht="13">
      <c r="A66" s="65">
        <v>42</v>
      </c>
      <c r="C66" s="47"/>
      <c r="D66" s="83"/>
      <c r="E66" s="84"/>
      <c r="F66" s="84"/>
      <c r="G66" s="84"/>
      <c r="H66" s="91"/>
      <c r="I66" s="92"/>
      <c r="J66" s="93"/>
    </row>
    <row r="67" spans="1:10" ht="13">
      <c r="A67" s="65">
        <v>43</v>
      </c>
      <c r="B67" s="40" t="s">
        <v>268</v>
      </c>
      <c r="C67" s="47"/>
      <c r="D67" s="126">
        <v>1492230.72</v>
      </c>
      <c r="E67" s="127">
        <v>11757734.541200003</v>
      </c>
      <c r="F67" s="127">
        <v>88611315.434799999</v>
      </c>
      <c r="G67" s="127">
        <v>0</v>
      </c>
      <c r="H67" s="127">
        <v>0</v>
      </c>
      <c r="I67" s="126">
        <f>SUM(D67:H67)</f>
        <v>101861280.69600001</v>
      </c>
      <c r="J67" s="82"/>
    </row>
    <row r="68" spans="1:11" ht="13">
      <c r="A68" s="65">
        <v>44</v>
      </c>
      <c r="D68" s="83"/>
      <c r="E68" s="94"/>
      <c r="F68" s="94"/>
      <c r="G68" s="95"/>
      <c r="H68" s="95"/>
      <c r="I68" s="83"/>
      <c r="J68" s="82"/>
      <c r="K68" s="88"/>
    </row>
    <row r="69" spans="1:10" ht="13.5" thickBot="1">
      <c r="A69" s="65">
        <v>45</v>
      </c>
      <c r="B69" s="75" t="s">
        <v>269</v>
      </c>
      <c r="C69" s="47" t="s">
        <v>270</v>
      </c>
      <c r="D69" s="131">
        <f>D65-D67</f>
        <v>1330144.1100000001</v>
      </c>
      <c r="E69" s="131">
        <f>E65-E67</f>
        <v>29139535.584400021</v>
      </c>
      <c r="F69" s="131">
        <f>F65-F67</f>
        <v>283166069.84959996</v>
      </c>
      <c r="G69" s="131">
        <f>G65-G67</f>
        <v>0</v>
      </c>
      <c r="H69" s="131">
        <f>H65-H67</f>
        <v>976389.90616360703</v>
      </c>
      <c r="I69" s="132">
        <f>SUM(D69:H69)</f>
        <v>314612139.4501636</v>
      </c>
      <c r="J69" s="96"/>
    </row>
    <row r="70" spans="1:10" ht="13.5" thickTop="1">
      <c r="A70" s="65">
        <v>46</v>
      </c>
      <c r="D70" s="97"/>
      <c r="I70" s="82"/>
      <c r="J70" s="82"/>
    </row>
    <row r="71" spans="1:12" ht="13">
      <c r="A71" s="65">
        <v>47</v>
      </c>
      <c r="B71" s="75" t="s">
        <v>271</v>
      </c>
      <c r="C71" s="47"/>
      <c r="D71" s="97">
        <v>0.97204000000000002</v>
      </c>
      <c r="E71" s="98">
        <v>0.97406999999999999</v>
      </c>
      <c r="F71" s="98">
        <v>0.99631999999999998</v>
      </c>
      <c r="G71" s="98">
        <v>0.98411000000000004</v>
      </c>
      <c r="H71" s="98">
        <v>1</v>
      </c>
      <c r="I71" s="99"/>
      <c r="J71" s="99"/>
      <c r="L71" s="100"/>
    </row>
    <row r="72" spans="1:12" ht="13">
      <c r="A72" s="65">
        <v>48</v>
      </c>
      <c r="B72" s="75"/>
      <c r="C72" s="47"/>
      <c r="D72" s="101"/>
      <c r="E72" s="102"/>
      <c r="F72" s="102"/>
      <c r="G72" s="102"/>
      <c r="H72" s="103"/>
      <c r="I72" s="82"/>
      <c r="J72" s="82"/>
      <c r="L72" s="100"/>
    </row>
    <row r="73" spans="1:13" ht="13">
      <c r="A73" s="65">
        <v>49</v>
      </c>
      <c r="B73" s="75" t="s">
        <v>272</v>
      </c>
      <c r="C73" s="47" t="s">
        <v>273</v>
      </c>
      <c r="D73" s="104">
        <f>+D71*D69</f>
        <v>1292953.2806844001</v>
      </c>
      <c r="E73" s="105">
        <f>+E71*E69</f>
        <v>28383947.426696528</v>
      </c>
      <c r="F73" s="105">
        <f>+F71*F69</f>
        <v>282124018.71255344</v>
      </c>
      <c r="G73" s="105">
        <f>+G71*G69</f>
        <v>0</v>
      </c>
      <c r="H73" s="106">
        <f>+H71*H69</f>
        <v>976389.90616360703</v>
      </c>
      <c r="I73" s="107">
        <f>SUM(D73:H73)</f>
        <v>312777309.32609802</v>
      </c>
      <c r="J73" s="107">
        <f>I73</f>
        <v>312777309.32609802</v>
      </c>
      <c r="L73" s="100"/>
      <c r="M73" s="108"/>
    </row>
    <row r="74" spans="1:13" ht="13">
      <c r="A74" s="65">
        <v>50</v>
      </c>
      <c r="B74" s="75"/>
      <c r="C74" s="47"/>
      <c r="D74" s="109"/>
      <c r="E74" s="109"/>
      <c r="F74" s="109"/>
      <c r="G74" s="109"/>
      <c r="H74" s="109"/>
      <c r="I74" s="109"/>
      <c r="J74" s="110"/>
      <c r="M74" s="108"/>
    </row>
    <row r="75" spans="1:13" ht="13">
      <c r="A75" s="65">
        <v>51</v>
      </c>
      <c r="B75" s="75" t="s">
        <v>274</v>
      </c>
      <c r="F75" s="40"/>
      <c r="I75" s="7"/>
      <c r="J75" s="111">
        <f>J73+J25</f>
        <v>264768870.57609803</v>
      </c>
      <c r="M75" s="108"/>
    </row>
    <row r="76" spans="1:13" ht="13">
      <c r="A76" s="65">
        <v>52</v>
      </c>
      <c r="B76" s="75"/>
      <c r="F76" s="40"/>
      <c r="I76" s="7"/>
      <c r="J76" s="111"/>
      <c r="M76" s="108"/>
    </row>
    <row r="77" spans="1:13" ht="13">
      <c r="A77" s="65">
        <v>53</v>
      </c>
      <c r="B77" s="75" t="s">
        <v>275</v>
      </c>
      <c r="F77" s="40"/>
      <c r="I77" s="7"/>
      <c r="J77" s="112">
        <v>-18344493.690000001</v>
      </c>
      <c r="M77" s="108"/>
    </row>
    <row r="78" spans="1:13" ht="13">
      <c r="A78" s="65">
        <v>54</v>
      </c>
      <c r="B78" s="75"/>
      <c r="F78" s="40"/>
      <c r="I78" s="7"/>
      <c r="J78" s="111"/>
      <c r="M78" s="108"/>
    </row>
    <row r="79" spans="1:13" ht="13">
      <c r="A79" s="65">
        <v>55</v>
      </c>
      <c r="B79" s="75" t="s">
        <v>276</v>
      </c>
      <c r="F79" s="40"/>
      <c r="I79" s="7"/>
      <c r="J79" s="112">
        <v>8303593.9700000007</v>
      </c>
      <c r="M79" s="108"/>
    </row>
    <row r="80" spans="1:13" ht="13">
      <c r="A80" s="65">
        <v>56</v>
      </c>
      <c r="B80" s="75"/>
      <c r="F80" s="40"/>
      <c r="I80" s="7"/>
      <c r="J80" s="111"/>
      <c r="M80" s="108"/>
    </row>
    <row r="81" spans="1:13" ht="13">
      <c r="A81" s="65">
        <v>57</v>
      </c>
      <c r="B81" s="75" t="s">
        <v>277</v>
      </c>
      <c r="F81" s="40"/>
      <c r="I81" s="7"/>
      <c r="J81" s="113">
        <v>40807735</v>
      </c>
      <c r="M81" s="108"/>
    </row>
    <row r="82" spans="1:13" ht="13">
      <c r="A82" s="65">
        <v>58</v>
      </c>
      <c r="B82" s="75"/>
      <c r="F82" s="40"/>
      <c r="I82" s="7"/>
      <c r="J82" s="111"/>
      <c r="M82" s="108"/>
    </row>
    <row r="83" spans="1:13" ht="13">
      <c r="A83" s="65">
        <v>59</v>
      </c>
      <c r="B83" s="75" t="s">
        <v>278</v>
      </c>
      <c r="C83" s="7"/>
      <c r="E83" s="7"/>
      <c r="I83" s="7"/>
      <c r="J83" s="111">
        <f>+J81+J75+J79+J77</f>
        <v>295535705.85609806</v>
      </c>
      <c r="M83" s="108"/>
    </row>
    <row r="84" spans="1:13" ht="13">
      <c r="A84" s="65">
        <v>60</v>
      </c>
      <c r="F84" s="40"/>
      <c r="I84" s="7"/>
      <c r="J84" s="111"/>
      <c r="M84" s="108"/>
    </row>
    <row r="85" spans="1:13" ht="13">
      <c r="A85" s="65">
        <v>61</v>
      </c>
      <c r="B85" s="75" t="s">
        <v>279</v>
      </c>
      <c r="F85" s="40"/>
      <c r="J85" s="107">
        <v>1.00072051877352</v>
      </c>
      <c r="M85" s="108"/>
    </row>
    <row r="86" spans="1:13" ht="13">
      <c r="A86" s="65">
        <v>62</v>
      </c>
      <c r="F86" s="40"/>
      <c r="J86" s="111"/>
      <c r="M86" s="108"/>
    </row>
    <row r="87" spans="1:13" ht="13">
      <c r="A87" s="65">
        <v>63</v>
      </c>
      <c r="B87" s="75" t="s">
        <v>280</v>
      </c>
      <c r="F87" s="40"/>
      <c r="J87" s="107">
        <f>+J85*J83</f>
        <v>295748644.88041288</v>
      </c>
      <c r="M87" s="108"/>
    </row>
    <row r="89" ht="13">
      <c r="A89" s="65"/>
    </row>
    <row r="90" spans="1:2" ht="13">
      <c r="A90" s="65"/>
      <c r="B90" s="114" t="s">
        <v>281</v>
      </c>
    </row>
    <row r="91" spans="1:9" ht="13">
      <c r="A91" s="65"/>
      <c r="B91" s="164" t="s">
        <v>282</v>
      </c>
      <c r="C91" s="164"/>
      <c r="D91" s="164"/>
      <c r="E91" s="164"/>
      <c r="F91" s="164"/>
      <c r="G91" s="164"/>
      <c r="H91" s="164"/>
      <c r="I91" s="164"/>
    </row>
    <row r="92" spans="1:9" ht="13">
      <c r="A92" s="65"/>
      <c r="B92" s="164" t="s">
        <v>283</v>
      </c>
      <c r="C92" s="164"/>
      <c r="D92" s="164"/>
      <c r="E92" s="164"/>
      <c r="F92" s="164"/>
      <c r="G92" s="164"/>
      <c r="H92" s="164"/>
      <c r="I92" s="164"/>
    </row>
    <row r="93" spans="1:9" ht="23.25" customHeight="1">
      <c r="A93" s="65"/>
      <c r="B93" s="164" t="s">
        <v>284</v>
      </c>
      <c r="C93" s="164"/>
      <c r="D93" s="164"/>
      <c r="E93" s="164"/>
      <c r="F93" s="164"/>
      <c r="G93" s="164"/>
      <c r="H93" s="164"/>
      <c r="I93" s="164"/>
    </row>
    <row r="94" spans="1:9" s="7" customFormat="1" ht="12.75" customHeight="1">
      <c r="A94" s="115"/>
      <c r="B94" s="164" t="s">
        <v>285</v>
      </c>
      <c r="C94" s="164"/>
      <c r="D94" s="164"/>
      <c r="E94" s="164"/>
      <c r="F94" s="164"/>
      <c r="G94" s="164"/>
      <c r="H94" s="164"/>
      <c r="I94" s="164"/>
    </row>
    <row r="95" spans="1:9" s="7" customFormat="1" ht="13">
      <c r="A95" s="115"/>
      <c r="B95" s="164" t="s">
        <v>286</v>
      </c>
      <c r="C95" s="164"/>
      <c r="D95" s="164"/>
      <c r="E95" s="164"/>
      <c r="F95" s="164"/>
      <c r="G95" s="164"/>
      <c r="H95" s="164"/>
      <c r="I95" s="164"/>
    </row>
    <row r="96" spans="1:10" ht="13">
      <c r="A96" s="65"/>
      <c r="B96" s="164" t="s">
        <v>287</v>
      </c>
      <c r="C96" s="164"/>
      <c r="D96" s="164"/>
      <c r="E96" s="164"/>
      <c r="F96" s="164"/>
      <c r="G96" s="164"/>
      <c r="H96" s="164"/>
      <c r="I96" s="164"/>
      <c r="J96" s="164"/>
    </row>
    <row r="97" spans="1:8" ht="13">
      <c r="A97" s="65"/>
      <c r="B97" s="40" t="s">
        <v>288</v>
      </c>
      <c r="D97" s="40"/>
      <c r="F97" s="40"/>
      <c r="G97" s="40"/>
      <c r="H97" s="40"/>
    </row>
    <row r="98" spans="1:11" s="7" customFormat="1" ht="13">
      <c r="A98" s="115"/>
      <c r="B98" s="169"/>
      <c r="C98" s="169"/>
      <c r="D98" s="169"/>
      <c r="E98" s="169"/>
      <c r="F98" s="169"/>
      <c r="G98" s="169"/>
      <c r="H98" s="169"/>
      <c r="I98" s="169"/>
      <c r="J98" s="116"/>
      <c r="K98" s="102"/>
    </row>
    <row r="99" spans="1:11" ht="13">
      <c r="A99" s="65"/>
      <c r="K99" s="102"/>
    </row>
    <row r="100" spans="1:11" ht="13">
      <c r="A100" s="65"/>
      <c r="D100" s="40"/>
      <c r="F100" s="40"/>
      <c r="G100" s="40"/>
      <c r="H100" s="40"/>
      <c r="K100" s="116"/>
    </row>
    <row r="101" spans="1:11" ht="14.5">
      <c r="A101" s="65"/>
      <c r="B101" s="164"/>
      <c r="C101" s="164"/>
      <c r="D101" s="164"/>
      <c r="E101" s="164"/>
      <c r="F101" s="164"/>
      <c r="G101" s="164"/>
      <c r="H101" s="164"/>
      <c r="I101" s="164"/>
      <c r="J101" s="164"/>
      <c r="K101" s="170"/>
    </row>
    <row r="102" spans="1:11" ht="14.5">
      <c r="A102" s="65"/>
      <c r="B102" s="164"/>
      <c r="C102" s="164"/>
      <c r="D102" s="164"/>
      <c r="E102" s="164"/>
      <c r="F102" s="164"/>
      <c r="G102" s="164"/>
      <c r="H102" s="164"/>
      <c r="I102" s="164"/>
      <c r="J102" s="164"/>
      <c r="K102" s="170"/>
    </row>
    <row r="103" spans="1:11" ht="14.5">
      <c r="A103" s="65"/>
      <c r="B103" s="164"/>
      <c r="C103" s="164"/>
      <c r="D103" s="164"/>
      <c r="E103" s="164"/>
      <c r="F103" s="164"/>
      <c r="G103" s="164"/>
      <c r="H103" s="164"/>
      <c r="I103" s="164"/>
      <c r="J103" s="164"/>
      <c r="K103" s="170"/>
    </row>
    <row r="104" spans="1:11" ht="13">
      <c r="A104" s="65"/>
      <c r="B104" s="164"/>
      <c r="C104" s="164"/>
      <c r="D104" s="164"/>
      <c r="E104" s="164"/>
      <c r="F104" s="164"/>
      <c r="G104" s="164"/>
      <c r="H104" s="164"/>
      <c r="I104" s="164"/>
      <c r="J104" s="164"/>
      <c r="K104" s="116"/>
    </row>
    <row r="105" spans="1:11" ht="13">
      <c r="A105" s="65"/>
      <c r="B105" s="164"/>
      <c r="C105" s="164"/>
      <c r="D105" s="164"/>
      <c r="E105" s="164"/>
      <c r="F105" s="164"/>
      <c r="G105" s="164"/>
      <c r="H105" s="164"/>
      <c r="I105" s="164"/>
      <c r="J105" s="164"/>
      <c r="K105" s="116"/>
    </row>
    <row r="106" spans="1:11" ht="13">
      <c r="A106" s="65"/>
      <c r="B106" s="164"/>
      <c r="C106" s="164"/>
      <c r="D106" s="164"/>
      <c r="E106" s="164"/>
      <c r="F106" s="164"/>
      <c r="G106" s="164"/>
      <c r="H106" s="164"/>
      <c r="I106" s="164"/>
      <c r="J106" s="164"/>
      <c r="K106" s="116"/>
    </row>
    <row r="107" spans="1:11" ht="13">
      <c r="A107" s="65">
        <v>55</v>
      </c>
      <c r="B107" s="75" t="s">
        <v>289</v>
      </c>
      <c r="I107" s="7"/>
      <c r="J107" s="7"/>
      <c r="K107" s="102"/>
    </row>
    <row r="108" spans="1:11" ht="13">
      <c r="A108" s="65">
        <v>56</v>
      </c>
      <c r="B108" s="75"/>
      <c r="I108" s="7"/>
      <c r="J108" s="7"/>
      <c r="K108" s="102"/>
    </row>
    <row r="109" spans="1:10" ht="13">
      <c r="A109" s="65">
        <v>57</v>
      </c>
      <c r="B109" s="75" t="s">
        <v>276</v>
      </c>
      <c r="I109" s="7"/>
      <c r="J109" s="7"/>
    </row>
    <row r="110" spans="1:10" ht="13">
      <c r="A110" s="65">
        <v>58</v>
      </c>
      <c r="B110" s="75"/>
      <c r="I110" s="7"/>
      <c r="J110" s="7"/>
    </row>
    <row r="111" spans="1:10" ht="13">
      <c r="A111" s="65">
        <v>59</v>
      </c>
      <c r="B111" s="75" t="s">
        <v>290</v>
      </c>
      <c r="I111" s="7"/>
      <c r="J111" s="7"/>
    </row>
    <row r="112" spans="1:10" ht="13">
      <c r="A112" s="65">
        <v>60</v>
      </c>
      <c r="B112" s="75"/>
      <c r="I112" s="7"/>
      <c r="J112" s="7"/>
    </row>
    <row r="113" spans="1:10" ht="13">
      <c r="A113" s="65">
        <v>61</v>
      </c>
      <c r="B113" s="75" t="s">
        <v>291</v>
      </c>
      <c r="C113" s="7"/>
      <c r="E113" s="7"/>
      <c r="I113" s="7"/>
      <c r="J113" s="7"/>
    </row>
    <row r="114" spans="1:10" ht="13">
      <c r="A114" s="65">
        <v>62</v>
      </c>
      <c r="I114" s="7"/>
      <c r="J114" s="7"/>
    </row>
    <row r="115" spans="1:10" ht="13">
      <c r="A115" s="65">
        <v>63</v>
      </c>
      <c r="B115" s="75" t="s">
        <v>279</v>
      </c>
      <c r="I115" s="7"/>
      <c r="J115" s="7"/>
    </row>
    <row r="116" ht="13">
      <c r="A116" s="65">
        <v>64</v>
      </c>
    </row>
    <row r="117" spans="1:2" ht="13">
      <c r="A117" s="65">
        <v>65</v>
      </c>
      <c r="B117" s="75" t="s">
        <v>292</v>
      </c>
    </row>
    <row r="118" spans="2:10" ht="13">
      <c r="B118" s="75"/>
      <c r="D118" s="109"/>
      <c r="E118" s="117"/>
      <c r="F118" s="109"/>
      <c r="G118" s="109"/>
      <c r="H118" s="109"/>
      <c r="I118" s="117"/>
      <c r="J118" s="117"/>
    </row>
    <row r="119" ht="12.75" customHeight="1">
      <c r="A119" s="65"/>
    </row>
    <row r="120" ht="13">
      <c r="A120" s="65"/>
    </row>
    <row r="122" ht="23.25" customHeight="1"/>
    <row r="123" ht="26.25" customHeight="1"/>
    <row r="124" ht="37.5" customHeight="1"/>
  </sheetData>
  <mergeCells count="18">
    <mergeCell ref="B106:J106"/>
    <mergeCell ref="B92:I92"/>
    <mergeCell ref="B93:I93"/>
    <mergeCell ref="B94:I94"/>
    <mergeCell ref="B95:I95"/>
    <mergeCell ref="B96:J96"/>
    <mergeCell ref="B98:I98"/>
    <mergeCell ref="B101:K101"/>
    <mergeCell ref="B102:K102"/>
    <mergeCell ref="B103:K103"/>
    <mergeCell ref="B104:J104"/>
    <mergeCell ref="B105:J105"/>
    <mergeCell ref="B91:I91"/>
    <mergeCell ref="A13:I13"/>
    <mergeCell ref="A14:I14"/>
    <mergeCell ref="A15:I15"/>
    <mergeCell ref="A16:I16"/>
    <mergeCell ref="D19:H19"/>
  </mergeCells>
  <pageMargins left="0.7" right="0.7" top="0.75" bottom="0.75" header="0.3" footer="0.3"/>
  <pageSetup orientation="portrait" scale="10" r:id="rId1"/>
  <ignoredErrors>
    <ignoredError sqref="D57:H57" formula="1"/>
  </ignoredErrors>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