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9400" yWindow="450" windowWidth="24180" windowHeight="14420" activeTab="0"/>
  </bookViews>
  <sheets>
    <sheet name="66" sheetId="2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<sst xmlns="http://schemas.openxmlformats.org/spreadsheetml/2006/main" count="120" uniqueCount="49">
  <si>
    <t>RT</t>
  </si>
  <si>
    <t>EWO</t>
  </si>
  <si>
    <t>DSTR-MAINT OF OVERHEAD LINES</t>
  </si>
  <si>
    <t>DOMAIN</t>
  </si>
  <si>
    <t>OH LINE MAINTENANCE-GENERAL</t>
  </si>
  <si>
    <t>KLO</t>
  </si>
  <si>
    <t>OSVC-CONTR LAB &amp; EXP-ON SITE</t>
  </si>
  <si>
    <t>DOAMGT</t>
  </si>
  <si>
    <t>OH ASSET MGT-GENERAL</t>
  </si>
  <si>
    <t>DOHGLT</t>
  </si>
  <si>
    <t>OH LINE GROUNDLINE TREATMENT</t>
  </si>
  <si>
    <t>DOSTRM</t>
  </si>
  <si>
    <t>OH LOCAL STORMS</t>
  </si>
  <si>
    <t>EWO Description</t>
  </si>
  <si>
    <t>RT Description</t>
  </si>
  <si>
    <t>DSF183</t>
  </si>
  <si>
    <t>SUPPORT OPERATIONS - HURRICANE MICHAEL 10/10/2018</t>
  </si>
  <si>
    <t xml:space="preserve">TOTAL </t>
  </si>
  <si>
    <r>
      <t xml:space="preserve">with </t>
    </r>
    <r>
      <rPr>
        <b/>
        <sz val="16"/>
        <color rgb="FFFF0000"/>
        <rFont val="Calibri"/>
        <family val="2"/>
        <scheme val="minor"/>
      </rPr>
      <t xml:space="preserve">AND </t>
    </r>
    <r>
      <rPr>
        <b/>
        <sz val="16"/>
        <color theme="1"/>
        <rFont val="Calibri"/>
        <family val="2"/>
        <scheme val="minor"/>
      </rPr>
      <t>without Deferred Storm Expense</t>
    </r>
  </si>
  <si>
    <t>FERC</t>
  </si>
  <si>
    <t>FERC Description</t>
  </si>
  <si>
    <r>
      <rPr>
        <b/>
        <sz val="14"/>
        <color rgb="FFFF0000"/>
        <rFont val="Calibri"/>
        <family val="2"/>
        <scheme val="minor"/>
      </rPr>
      <t>With</t>
    </r>
    <r>
      <rPr>
        <b/>
        <sz val="14"/>
        <color theme="1"/>
        <rFont val="Calibri"/>
        <family val="2"/>
        <scheme val="minor"/>
      </rPr>
      <t xml:space="preserve"> Deferred Storm Expense (DSF183)</t>
    </r>
  </si>
  <si>
    <r>
      <rPr>
        <b/>
        <sz val="14"/>
        <color rgb="FFFF0000"/>
        <rFont val="Calibri"/>
        <family val="2"/>
        <scheme val="minor"/>
      </rPr>
      <t>Without</t>
    </r>
    <r>
      <rPr>
        <b/>
        <sz val="14"/>
        <color theme="1"/>
        <rFont val="Calibri"/>
        <family val="2"/>
        <scheme val="minor"/>
      </rPr>
      <t xml:space="preserve"> Deferred Storm Expense (DSF183)</t>
    </r>
  </si>
  <si>
    <t xml:space="preserve">66.   Provide Company's actual line contractor maintenance  for each month October - December by FERC 2018 </t>
  </si>
  <si>
    <t>Line contractor expense</t>
  </si>
  <si>
    <t>Includes deferred storm expense</t>
  </si>
  <si>
    <t>Excludes deferred storm expense</t>
  </si>
  <si>
    <t>TRANS-MAINT-OVERHEAD LINES</t>
  </si>
  <si>
    <t>TL1PNT</t>
  </si>
  <si>
    <t>TRANSMISSION TOWER 115KV PAINTING</t>
  </si>
  <si>
    <t>TSBPNT</t>
  </si>
  <si>
    <t>TRANSMISSION SUB BREAKER PAINTING</t>
  </si>
  <si>
    <t>Periods</t>
  </si>
  <si>
    <t>Actual ...Oct 15-Dec 15...</t>
  </si>
  <si>
    <t>Actual ...Oct 16-Dec 16...</t>
  </si>
  <si>
    <t>Actual ...Oct 17-Dec 17...</t>
  </si>
  <si>
    <t>Actual ...Oct 18-Dec 18...</t>
  </si>
  <si>
    <t>Oct 15 / Oct 16 / Oct 17 / Oct 18</t>
  </si>
  <si>
    <t>Nov 15 / Nov 16 / Nov 17 / Nov 18</t>
  </si>
  <si>
    <t>Dec 15 / Dec 16 / Dec 17 / Dec 18</t>
  </si>
  <si>
    <t>Total</t>
  </si>
  <si>
    <r>
      <t xml:space="preserve">TRANSMISSION OH LINE
</t>
    </r>
    <r>
      <rPr>
        <b/>
        <i/>
        <sz val="11"/>
        <rFont val="Calibri"/>
        <family val="2"/>
        <scheme val="minor"/>
      </rPr>
      <t>(Include Contractor Cost)</t>
    </r>
  </si>
  <si>
    <r>
      <t xml:space="preserve">DISTRIBUTION OH LINE 
</t>
    </r>
    <r>
      <rPr>
        <b/>
        <i/>
        <sz val="11"/>
        <rFont val="Calibri"/>
        <family val="2"/>
        <scheme val="minor"/>
      </rPr>
      <t>(Include Contractor Cost)</t>
    </r>
  </si>
  <si>
    <t>Gulf Power Company</t>
  </si>
  <si>
    <t>Docket No. 20190038-EI</t>
  </si>
  <si>
    <t>OPC's Second Set of Interrogatories</t>
  </si>
  <si>
    <t>Attachment No. 1</t>
  </si>
  <si>
    <t>Tab 1 of 1</t>
  </si>
  <si>
    <t>Interrogatory No. 66 - Supplemental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</si>
</sst>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2499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1" xfId="0" applyBorder="1"/>
    <xf numFmtId="8" fontId="0" fillId="0" borderId="1" xfId="0" applyNumberFormat="1" applyBorder="1"/>
    <xf numFmtId="8" fontId="2" fillId="0" borderId="2" xfId="0" applyNumberFormat="1" applyFont="1" applyBorder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vertical="top"/>
    </xf>
    <xf numFmtId="0" fontId="0" fillId="0" borderId="0" xfId="0" applyAlignment="1">
      <alignment horizontal="left" indent="2"/>
    </xf>
    <xf numFmtId="6" fontId="0" fillId="0" borderId="0" xfId="0" applyNumberFormat="1"/>
    <xf numFmtId="0" fontId="7" fillId="0" borderId="0" xfId="0" applyFont="1"/>
    <xf numFmtId="8" fontId="0" fillId="0" borderId="0" xfId="0" applyNumberFormat="1"/>
    <xf numFmtId="0" fontId="2" fillId="2" borderId="1" xfId="0" applyFont="1" applyFill="1" applyBorder="1"/>
    <xf numFmtId="17" fontId="2" fillId="2" borderId="1" xfId="0" applyNumberFormat="1" applyFont="1" applyFill="1" applyBorder="1"/>
    <xf numFmtId="17" fontId="2" fillId="2" borderId="1" xfId="0" applyNumberFormat="1" applyFont="1" applyFill="1" applyBorder="1" applyAlignment="1">
      <alignment horizontal="right"/>
    </xf>
    <xf numFmtId="17" fontId="0" fillId="2" borderId="1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/>
    <xf numFmtId="0" fontId="10" fillId="2" borderId="0" xfId="0" applyFont="1" applyFill="1" applyAlignment="1">
      <alignment horizontal="right" wrapText="1"/>
    </xf>
    <xf numFmtId="0" fontId="11" fillId="0" borderId="0" xfId="0" applyFont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workbookViewId="0" topLeftCell="A1">
      <pane xSplit="8" ySplit="11" topLeftCell="I27" activePane="bottomRight" state="frozen"/>
      <selection pane="topLeft" activeCell="A1" sqref="A1"/>
      <selection pane="bottomLeft" activeCell="A6" sqref="A6"/>
      <selection pane="topRight" activeCell="E1" sqref="E1"/>
      <selection pane="bottomRight" activeCell="A3" sqref="A3"/>
    </sheetView>
  </sheetViews>
  <sheetFormatPr defaultColWidth="8.72727272727273" defaultRowHeight="14.5"/>
  <cols>
    <col min="1" max="1" width="5.72727272727273" customWidth="1"/>
    <col min="2" max="2" width="34.1818181818182" customWidth="1"/>
    <col min="3" max="3" width="5.27272727272727" customWidth="1"/>
    <col min="4" max="4" width="30.2727272727273" bestFit="1" customWidth="1"/>
    <col min="5" max="5" width="10.5454545454545" customWidth="1"/>
    <col min="6" max="6" width="37.8181818181818" customWidth="1"/>
    <col min="7" max="7" width="12.8181818181818" bestFit="1" customWidth="1"/>
    <col min="8" max="10" width="13.5454545454545" customWidth="1"/>
    <col min="11" max="11" width="11.5454545454545" bestFit="1" customWidth="1"/>
    <col min="12" max="13" width="10.8181818181818" bestFit="1" customWidth="1"/>
    <col min="14" max="14" width="11.8181818181818" bestFit="1" customWidth="1"/>
  </cols>
  <sheetData>
    <row r="1" ht="14.5">
      <c r="A1" s="22" t="s">
        <v>43</v>
      </c>
    </row>
    <row r="2" ht="14.5">
      <c r="A2" s="22" t="s">
        <v>44</v>
      </c>
    </row>
    <row r="3" ht="14.5">
      <c r="A3" s="22" t="s">
        <v>45</v>
      </c>
    </row>
    <row r="4" ht="14.5">
      <c r="A4" s="22" t="s">
        <v>48</v>
      </c>
    </row>
    <row r="5" ht="14.5">
      <c r="A5" s="22" t="s">
        <v>46</v>
      </c>
    </row>
    <row r="6" ht="14.5">
      <c r="A6" s="22" t="s">
        <v>47</v>
      </c>
    </row>
    <row r="8" spans="1:4" ht="21">
      <c r="A8" s="1" t="s">
        <v>23</v>
      </c>
      <c r="B8" s="1"/>
      <c r="C8" s="1"/>
      <c r="D8" s="1"/>
    </row>
    <row r="9" spans="1:4" ht="21">
      <c r="A9" s="1" t="s">
        <v>18</v>
      </c>
      <c r="B9" s="1"/>
      <c r="C9" s="1"/>
      <c r="D9" s="1"/>
    </row>
    <row r="10" ht="21">
      <c r="E10" s="1"/>
    </row>
    <row r="13" ht="18.5">
      <c r="A13" s="5" t="s">
        <v>21</v>
      </c>
    </row>
    <row r="14" spans="1:10" ht="14.5">
      <c r="A14" s="13" t="s">
        <v>19</v>
      </c>
      <c r="B14" s="13" t="s">
        <v>20</v>
      </c>
      <c r="C14" s="13" t="s">
        <v>0</v>
      </c>
      <c r="D14" s="13" t="s">
        <v>14</v>
      </c>
      <c r="E14" s="13" t="s">
        <v>1</v>
      </c>
      <c r="F14" s="13" t="s">
        <v>13</v>
      </c>
      <c r="G14" s="14">
        <v>43374</v>
      </c>
      <c r="H14" s="14">
        <v>43405</v>
      </c>
      <c r="I14" s="14">
        <v>43435</v>
      </c>
      <c r="J14" s="15" t="s">
        <v>17</v>
      </c>
    </row>
    <row r="15" spans="1:10" ht="14.5">
      <c r="A15" s="2">
        <v>571</v>
      </c>
      <c r="B15" s="2" t="s">
        <v>27</v>
      </c>
      <c r="C15" s="2" t="s">
        <v>5</v>
      </c>
      <c r="D15" s="2" t="s">
        <v>6</v>
      </c>
      <c r="E15" s="2" t="s">
        <v>28</v>
      </c>
      <c r="F15" s="2" t="s">
        <v>29</v>
      </c>
      <c r="G15" s="3">
        <v>0</v>
      </c>
      <c r="H15" s="3">
        <v>0</v>
      </c>
      <c r="I15" s="3">
        <v>0</v>
      </c>
      <c r="J15" s="3">
        <f>SUM(G15:I15)</f>
        <v>0</v>
      </c>
    </row>
    <row r="16" spans="1:10" ht="14.5">
      <c r="A16" s="2">
        <v>571</v>
      </c>
      <c r="B16" s="2" t="s">
        <v>27</v>
      </c>
      <c r="C16" s="2" t="s">
        <v>5</v>
      </c>
      <c r="D16" s="2" t="s">
        <v>6</v>
      </c>
      <c r="E16" s="2" t="s">
        <v>30</v>
      </c>
      <c r="F16" s="2" t="s">
        <v>31</v>
      </c>
      <c r="G16" s="3">
        <v>0</v>
      </c>
      <c r="H16" s="3">
        <v>0</v>
      </c>
      <c r="I16" s="3">
        <v>0</v>
      </c>
      <c r="J16" s="3">
        <f>SUM(G16:I16)</f>
        <v>0</v>
      </c>
    </row>
    <row r="17" spans="1:10" ht="14.5">
      <c r="A17" s="2">
        <v>593</v>
      </c>
      <c r="B17" s="2" t="s">
        <v>2</v>
      </c>
      <c r="C17" s="2" t="s">
        <v>5</v>
      </c>
      <c r="D17" s="2" t="s">
        <v>6</v>
      </c>
      <c r="E17" s="2" t="s">
        <v>7</v>
      </c>
      <c r="F17" s="2" t="s">
        <v>8</v>
      </c>
      <c r="G17" s="3">
        <v>0</v>
      </c>
      <c r="H17" s="3">
        <v>0</v>
      </c>
      <c r="I17" s="3">
        <v>184343.75</v>
      </c>
      <c r="J17" s="3">
        <f>SUM(G17:I17)</f>
        <v>184343.75</v>
      </c>
    </row>
    <row r="18" spans="1:10" ht="14.5">
      <c r="A18" s="2">
        <v>593</v>
      </c>
      <c r="B18" s="2" t="s">
        <v>2</v>
      </c>
      <c r="C18" s="2" t="s">
        <v>5</v>
      </c>
      <c r="D18" s="2" t="s">
        <v>6</v>
      </c>
      <c r="E18" s="2" t="s">
        <v>9</v>
      </c>
      <c r="F18" s="2" t="s">
        <v>10</v>
      </c>
      <c r="G18" s="3">
        <v>8385.94</v>
      </c>
      <c r="H18" s="3">
        <v>0</v>
      </c>
      <c r="I18" s="3">
        <v>0</v>
      </c>
      <c r="J18" s="3">
        <f t="shared" si="0" ref="J18:J21">SUM(G18:I18)</f>
        <v>8385.94</v>
      </c>
    </row>
    <row r="19" spans="1:10" ht="14.5">
      <c r="A19" s="2">
        <v>593</v>
      </c>
      <c r="B19" s="2" t="s">
        <v>2</v>
      </c>
      <c r="C19" s="2" t="s">
        <v>5</v>
      </c>
      <c r="D19" s="2" t="s">
        <v>6</v>
      </c>
      <c r="E19" s="2" t="s">
        <v>3</v>
      </c>
      <c r="F19" s="2" t="s">
        <v>4</v>
      </c>
      <c r="G19" s="3">
        <v>0</v>
      </c>
      <c r="H19" s="3">
        <v>764</v>
      </c>
      <c r="I19" s="3">
        <v>651.99</v>
      </c>
      <c r="J19" s="3">
        <f t="shared" si="0"/>
        <v>1415.99</v>
      </c>
    </row>
    <row r="20" spans="1:10" ht="14.5">
      <c r="A20" s="2">
        <v>593</v>
      </c>
      <c r="B20" s="2" t="s">
        <v>2</v>
      </c>
      <c r="C20" s="2" t="s">
        <v>5</v>
      </c>
      <c r="D20" s="2" t="s">
        <v>6</v>
      </c>
      <c r="E20" s="2" t="s">
        <v>11</v>
      </c>
      <c r="F20" s="2" t="s">
        <v>12</v>
      </c>
      <c r="G20" s="3">
        <v>146369.78</v>
      </c>
      <c r="H20" s="3">
        <v>228790.05</v>
      </c>
      <c r="I20" s="3">
        <v>70420.16</v>
      </c>
      <c r="J20" s="3">
        <f t="shared" si="0"/>
        <v>445579.99</v>
      </c>
    </row>
    <row r="21" spans="1:10" ht="29">
      <c r="A21" s="6">
        <v>593</v>
      </c>
      <c r="B21" s="6" t="s">
        <v>2</v>
      </c>
      <c r="C21" s="6" t="s">
        <v>5</v>
      </c>
      <c r="D21" s="6" t="s">
        <v>6</v>
      </c>
      <c r="E21" s="6" t="s">
        <v>15</v>
      </c>
      <c r="F21" s="7" t="s">
        <v>16</v>
      </c>
      <c r="G21" s="8">
        <v>0</v>
      </c>
      <c r="H21" s="8">
        <v>83899.94</v>
      </c>
      <c r="I21" s="8">
        <v>-83899.94</v>
      </c>
      <c r="J21" s="8">
        <f t="shared" si="0"/>
        <v>0</v>
      </c>
    </row>
    <row r="23" spans="7:10" ht="15" thickBot="1">
      <c r="G23" s="4">
        <f>SUM(G15:G22)</f>
        <v>154755.72</v>
      </c>
      <c r="H23" s="4">
        <f t="shared" si="1" ref="H23:J23">SUM(H15:H22)</f>
        <v>313453.99</v>
      </c>
      <c r="I23" s="4">
        <f t="shared" si="1"/>
        <v>171515.96</v>
      </c>
      <c r="J23" s="4">
        <f t="shared" si="1"/>
        <v>639725.66999999993</v>
      </c>
    </row>
    <row r="24" ht="15" thickTop="1"/>
    <row r="27" spans="1:5" ht="18.5">
      <c r="A27" s="5" t="s">
        <v>22</v>
      </c>
      <c r="B27" s="5"/>
      <c r="C27" s="5"/>
      <c r="D27" s="5"/>
      <c r="E27" s="5"/>
    </row>
    <row r="28" spans="1:10" ht="14.5">
      <c r="A28" s="13" t="s">
        <v>19</v>
      </c>
      <c r="B28" s="13" t="s">
        <v>20</v>
      </c>
      <c r="C28" s="13" t="s">
        <v>0</v>
      </c>
      <c r="D28" s="13" t="s">
        <v>14</v>
      </c>
      <c r="E28" s="13" t="s">
        <v>1</v>
      </c>
      <c r="F28" s="13" t="s">
        <v>13</v>
      </c>
      <c r="G28" s="14">
        <v>43374</v>
      </c>
      <c r="H28" s="14">
        <v>43405</v>
      </c>
      <c r="I28" s="14">
        <v>43435</v>
      </c>
      <c r="J28" s="15" t="s">
        <v>17</v>
      </c>
    </row>
    <row r="29" spans="1:10" ht="14.5">
      <c r="A29" s="2">
        <v>571</v>
      </c>
      <c r="B29" s="2" t="s">
        <v>27</v>
      </c>
      <c r="C29" s="2" t="s">
        <v>5</v>
      </c>
      <c r="D29" s="2" t="s">
        <v>6</v>
      </c>
      <c r="E29" s="2" t="s">
        <v>28</v>
      </c>
      <c r="F29" s="2" t="s">
        <v>29</v>
      </c>
      <c r="G29" s="3">
        <v>0</v>
      </c>
      <c r="H29" s="3">
        <v>0</v>
      </c>
      <c r="I29" s="3">
        <v>0</v>
      </c>
      <c r="J29" s="3">
        <f>SUM(G29:I29)</f>
        <v>0</v>
      </c>
    </row>
    <row r="30" spans="1:10" ht="14.5">
      <c r="A30" s="2">
        <v>571</v>
      </c>
      <c r="B30" s="2" t="s">
        <v>27</v>
      </c>
      <c r="C30" s="2" t="s">
        <v>5</v>
      </c>
      <c r="D30" s="2" t="s">
        <v>6</v>
      </c>
      <c r="E30" s="2" t="s">
        <v>30</v>
      </c>
      <c r="F30" s="2" t="s">
        <v>31</v>
      </c>
      <c r="G30" s="3">
        <v>0</v>
      </c>
      <c r="H30" s="3">
        <v>0</v>
      </c>
      <c r="I30" s="3">
        <v>0</v>
      </c>
      <c r="J30" s="3">
        <f>SUM(G30:I30)</f>
        <v>0</v>
      </c>
    </row>
    <row r="31" spans="1:10" ht="14.5">
      <c r="A31" s="2">
        <v>593</v>
      </c>
      <c r="B31" s="2" t="s">
        <v>2</v>
      </c>
      <c r="C31" s="2" t="s">
        <v>5</v>
      </c>
      <c r="D31" s="2" t="s">
        <v>6</v>
      </c>
      <c r="E31" s="2" t="s">
        <v>7</v>
      </c>
      <c r="F31" s="2" t="s">
        <v>8</v>
      </c>
      <c r="G31" s="3">
        <v>0</v>
      </c>
      <c r="H31" s="3">
        <v>0</v>
      </c>
      <c r="I31" s="3">
        <v>184343.75</v>
      </c>
      <c r="J31" s="3">
        <f>SUM(G31:I31)</f>
        <v>184343.75</v>
      </c>
    </row>
    <row r="32" spans="1:10" ht="14.5">
      <c r="A32" s="2">
        <v>593</v>
      </c>
      <c r="B32" s="2" t="s">
        <v>2</v>
      </c>
      <c r="C32" s="2" t="s">
        <v>5</v>
      </c>
      <c r="D32" s="2" t="s">
        <v>6</v>
      </c>
      <c r="E32" s="2" t="s">
        <v>9</v>
      </c>
      <c r="F32" s="2" t="s">
        <v>10</v>
      </c>
      <c r="G32" s="3">
        <v>8385.94</v>
      </c>
      <c r="H32" s="3">
        <v>0</v>
      </c>
      <c r="I32" s="3">
        <v>0</v>
      </c>
      <c r="J32" s="3">
        <f t="shared" si="2" ref="J32:J34">SUM(G32:I32)</f>
        <v>8385.94</v>
      </c>
    </row>
    <row r="33" spans="1:10" ht="14.5">
      <c r="A33" s="2">
        <v>593</v>
      </c>
      <c r="B33" s="2" t="s">
        <v>2</v>
      </c>
      <c r="C33" s="2" t="s">
        <v>5</v>
      </c>
      <c r="D33" s="2" t="s">
        <v>6</v>
      </c>
      <c r="E33" s="2" t="s">
        <v>3</v>
      </c>
      <c r="F33" s="2" t="s">
        <v>4</v>
      </c>
      <c r="G33" s="3">
        <v>0</v>
      </c>
      <c r="H33" s="3">
        <v>764</v>
      </c>
      <c r="I33" s="3">
        <v>651.99</v>
      </c>
      <c r="J33" s="3">
        <f t="shared" si="2"/>
        <v>1415.99</v>
      </c>
    </row>
    <row r="34" spans="1:10" ht="14.5">
      <c r="A34" s="2">
        <v>593</v>
      </c>
      <c r="B34" s="2" t="s">
        <v>2</v>
      </c>
      <c r="C34" s="2" t="s">
        <v>5</v>
      </c>
      <c r="D34" s="2" t="s">
        <v>6</v>
      </c>
      <c r="E34" s="2" t="s">
        <v>11</v>
      </c>
      <c r="F34" s="2" t="s">
        <v>12</v>
      </c>
      <c r="G34" s="3">
        <v>146369.78</v>
      </c>
      <c r="H34" s="3">
        <v>228790.05</v>
      </c>
      <c r="I34" s="3">
        <v>70420.16</v>
      </c>
      <c r="J34" s="3">
        <f t="shared" si="2"/>
        <v>445579.99</v>
      </c>
    </row>
    <row r="36" spans="7:10" ht="15" thickBot="1">
      <c r="G36" s="4">
        <f>SUM(G29:G35)</f>
        <v>154755.72</v>
      </c>
      <c r="H36" s="4">
        <f t="shared" si="3" ref="H36:J36">SUM(H29:H35)</f>
        <v>229554.05</v>
      </c>
      <c r="I36" s="4">
        <f t="shared" si="3"/>
        <v>255415.90</v>
      </c>
      <c r="J36" s="4">
        <f t="shared" si="3"/>
        <v>639725.66999999993</v>
      </c>
    </row>
    <row r="37" ht="15" thickTop="1"/>
    <row r="41" spans="6:9" ht="14.5">
      <c r="F41" t="s">
        <v>24</v>
      </c>
      <c r="G41" s="16">
        <v>43374</v>
      </c>
      <c r="H41" s="16">
        <v>43405</v>
      </c>
      <c r="I41" s="16">
        <v>43435</v>
      </c>
    </row>
    <row r="42" spans="6:9" ht="14.5">
      <c r="F42" s="9" t="s">
        <v>25</v>
      </c>
      <c r="G42" s="10">
        <f>G23</f>
        <v>154755.72</v>
      </c>
      <c r="H42" s="10">
        <f>H23</f>
        <v>313453.99</v>
      </c>
      <c r="I42" s="10">
        <f>SUM(I17:I20)</f>
        <v>255415.90</v>
      </c>
    </row>
    <row r="43" spans="6:9" ht="14.5">
      <c r="F43" s="9" t="s">
        <v>26</v>
      </c>
      <c r="G43" s="10">
        <f>G36</f>
        <v>154755.72</v>
      </c>
      <c r="H43" s="10">
        <f t="shared" si="4" ref="H43:I43">H36</f>
        <v>229554.05</v>
      </c>
      <c r="I43" s="10">
        <f t="shared" si="4"/>
        <v>255415.90</v>
      </c>
    </row>
    <row r="47" spans="3:10" ht="31">
      <c r="C47" s="17" t="s">
        <v>19</v>
      </c>
      <c r="D47" s="18" t="s">
        <v>41</v>
      </c>
      <c r="E47" s="19"/>
      <c r="F47" s="20" t="s">
        <v>32</v>
      </c>
      <c r="G47" s="21" t="s">
        <v>33</v>
      </c>
      <c r="H47" s="21" t="s">
        <v>34</v>
      </c>
      <c r="I47" s="21" t="s">
        <v>35</v>
      </c>
      <c r="J47" s="21" t="s">
        <v>36</v>
      </c>
    </row>
    <row r="48" spans="3:10" ht="14.5">
      <c r="C48" s="11">
        <v>571</v>
      </c>
      <c r="D48" s="11" t="s">
        <v>27</v>
      </c>
      <c r="F48" t="s">
        <v>37</v>
      </c>
      <c r="G48" s="12">
        <v>0</v>
      </c>
      <c r="H48" s="12">
        <v>0</v>
      </c>
      <c r="I48" s="12">
        <v>0</v>
      </c>
      <c r="J48" s="12">
        <v>0</v>
      </c>
    </row>
    <row r="49" spans="3:10" ht="14.5">
      <c r="C49" s="11">
        <v>571</v>
      </c>
      <c r="D49" s="11" t="s">
        <v>27</v>
      </c>
      <c r="F49" t="s">
        <v>38</v>
      </c>
      <c r="G49" s="12">
        <v>0</v>
      </c>
      <c r="H49" s="12">
        <v>14765.31</v>
      </c>
      <c r="I49" s="12">
        <v>16143.06</v>
      </c>
      <c r="J49" s="12">
        <v>0</v>
      </c>
    </row>
    <row r="50" spans="3:10" ht="14.5">
      <c r="C50" s="11">
        <v>571</v>
      </c>
      <c r="D50" s="11" t="s">
        <v>27</v>
      </c>
      <c r="F50" t="s">
        <v>39</v>
      </c>
      <c r="G50" s="12">
        <v>-941.27</v>
      </c>
      <c r="H50" s="12">
        <v>0</v>
      </c>
      <c r="I50" s="12">
        <v>0</v>
      </c>
      <c r="J50" s="12">
        <v>0</v>
      </c>
    </row>
    <row r="51" spans="6:10" ht="15" thickBot="1">
      <c r="F51" t="s">
        <v>40</v>
      </c>
      <c r="G51" s="4">
        <f>SUM(G48:G50)</f>
        <v>-941.27</v>
      </c>
      <c r="H51" s="4">
        <f>SUM(H48:H50)</f>
        <v>14765.31</v>
      </c>
      <c r="I51" s="4">
        <f>SUM(I48:I50)</f>
        <v>16143.06</v>
      </c>
      <c r="J51" s="4">
        <f>SUM(J48:J50)</f>
        <v>0</v>
      </c>
    </row>
    <row r="52" spans="7:10" ht="15" thickTop="1">
      <c r="G52" s="12"/>
      <c r="H52" s="12"/>
      <c r="I52" s="12"/>
      <c r="J52" s="12"/>
    </row>
    <row r="54" spans="3:10" ht="31">
      <c r="C54" s="17" t="s">
        <v>19</v>
      </c>
      <c r="D54" s="18" t="s">
        <v>42</v>
      </c>
      <c r="E54" s="19"/>
      <c r="F54" s="20" t="s">
        <v>32</v>
      </c>
      <c r="G54" s="21" t="s">
        <v>33</v>
      </c>
      <c r="H54" s="21" t="s">
        <v>34</v>
      </c>
      <c r="I54" s="21" t="s">
        <v>35</v>
      </c>
      <c r="J54" s="21" t="s">
        <v>36</v>
      </c>
    </row>
    <row r="55" spans="3:10" ht="14.5">
      <c r="C55" s="11">
        <v>593</v>
      </c>
      <c r="D55" s="11" t="s">
        <v>2</v>
      </c>
      <c r="F55" t="s">
        <v>37</v>
      </c>
      <c r="G55" s="12">
        <v>18045.990000000002</v>
      </c>
      <c r="H55" s="12">
        <v>26865.77</v>
      </c>
      <c r="I55" s="12">
        <v>32048.30</v>
      </c>
      <c r="J55" s="12">
        <v>154755.72</v>
      </c>
    </row>
    <row r="56" spans="3:10" ht="14.5">
      <c r="C56" s="11">
        <v>593</v>
      </c>
      <c r="D56" s="11" t="s">
        <v>2</v>
      </c>
      <c r="F56" t="s">
        <v>38</v>
      </c>
      <c r="G56" s="12">
        <v>11172.17</v>
      </c>
      <c r="H56" s="12">
        <v>15224.25</v>
      </c>
      <c r="I56" s="12">
        <v>14251.23</v>
      </c>
      <c r="J56" s="12">
        <v>313453.99</v>
      </c>
    </row>
    <row r="57" spans="3:10" ht="14.5">
      <c r="C57" s="11">
        <v>593</v>
      </c>
      <c r="D57" s="11" t="s">
        <v>2</v>
      </c>
      <c r="F57" t="s">
        <v>39</v>
      </c>
      <c r="G57" s="12">
        <v>19465.13</v>
      </c>
      <c r="H57" s="12">
        <v>20154.68</v>
      </c>
      <c r="I57" s="12">
        <v>23512.34</v>
      </c>
      <c r="J57" s="12">
        <v>171515.96</v>
      </c>
    </row>
    <row r="58" spans="6:10" ht="15" thickBot="1">
      <c r="F58" t="s">
        <v>40</v>
      </c>
      <c r="G58" s="4">
        <f>SUM(G55:G57)</f>
        <v>48683.290000000008</v>
      </c>
      <c r="H58" s="4">
        <f t="shared" si="5" ref="H58:J58">SUM(H55:H57)</f>
        <v>62244.700000000004</v>
      </c>
      <c r="I58" s="4">
        <f t="shared" si="5"/>
        <v>69811.87</v>
      </c>
      <c r="J58" s="4">
        <f t="shared" si="5"/>
        <v>639725.66999999993</v>
      </c>
    </row>
    <row r="59" ht="15" thickTop="1"/>
  </sheetData>
  <pageMargins left="0.7" right="0.7" top="0.75" bottom="0.75" header="0.3" footer="0.3"/>
  <pageSetup fitToHeight="0" orientation="landscape" scale="10" r:id="rId1"/>
  <headerFooter>
    <oddFooter>&amp;R&amp;F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