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Revised Sch. 2" sheetId="1" r:id="rId1"/>
  </sheets>
  <definedNames>
    <definedName name="ADDITIONS" localSheetId="0">#REF!</definedName>
    <definedName name="_xlnm.Database" localSheetId="0">#REF!</definedName>
    <definedName name="_xlnm.Database">#REF!</definedName>
    <definedName name="DEPRECIATION" localSheetId="0">#REF!</definedName>
    <definedName name="DEPRECIATION">#REF!</definedName>
    <definedName name="NET_SALVAGE" localSheetId="0">#REF!</definedName>
    <definedName name="NET_SALVAGE">#REF!</definedName>
    <definedName name="PAGE1" localSheetId="0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LANT_BLANCE" localSheetId="0">#REF!</definedName>
    <definedName name="PLANT_BLANCE">#REF!</definedName>
    <definedName name="_xlnm.Print_Area" localSheetId="0">'Revised Sch. 2'!$A$1:$K$46</definedName>
    <definedName name="RESERVE_BALANCE" localSheetId="0">#REF!</definedName>
    <definedName name="RESERVE_BALANCE">#REF!</definedName>
    <definedName name="RETIEMENTS" localSheetId="0">#REF!</definedName>
    <definedName name="SAL_COR" localSheetId="0">#REF!</definedName>
    <definedName name="Z_FBBC4FDD_0ED1_43AB_94C4_EA5ABB112CA5_.wvu.Cols" localSheetId="0" hidden="1">'Revised Sch. 2'!$L:$L</definedName>
    <definedName name="Z_FBBC4FDD_0ED1_43AB_94C4_EA5ABB112CA5_.wvu.PrintArea" localSheetId="0" hidden="1">'Revised Sch. 2'!$A$1:$L$45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4" i="1"/>
  <c r="K15" i="1"/>
  <c r="K16" i="1"/>
  <c r="K17" i="1"/>
  <c r="K18" i="1"/>
  <c r="K19" i="1"/>
  <c r="K23" i="1"/>
  <c r="K24" i="1"/>
  <c r="K25" i="1"/>
  <c r="K26" i="1"/>
  <c r="K27" i="1"/>
  <c r="K28" i="1"/>
  <c r="K29" i="1"/>
  <c r="K30" i="1"/>
  <c r="K31" i="1"/>
  <c r="K33" i="1"/>
  <c r="K38" i="1"/>
  <c r="K40" i="1"/>
  <c r="K41" i="1"/>
  <c r="K42" i="1"/>
  <c r="K43" i="1" l="1"/>
  <c r="K39" i="1"/>
  <c r="K34" i="1"/>
  <c r="K32" i="1"/>
  <c r="K13" i="1"/>
</calcChain>
</file>

<file path=xl/sharedStrings.xml><?xml version="1.0" encoding="utf-8"?>
<sst xmlns="http://schemas.openxmlformats.org/spreadsheetml/2006/main" count="87" uniqueCount="49">
  <si>
    <t>Reflects restated reserve after proposed corrective reserve allocations and amortization of transportation reserve surplus.</t>
  </si>
  <si>
    <t>*</t>
  </si>
  <si>
    <t>396 - Power Operated Equipment</t>
  </si>
  <si>
    <t xml:space="preserve"> </t>
  </si>
  <si>
    <t>392.3 - Transportation - Heavy Trucks</t>
  </si>
  <si>
    <t>392.2 - Transportation-Light Trucks &amp; Vans</t>
  </si>
  <si>
    <t>392.1 - Transportation-Cars</t>
  </si>
  <si>
    <t>390 - Structures &amp; Improvements</t>
  </si>
  <si>
    <t>GENERAL PLANT</t>
  </si>
  <si>
    <t>373 - Street Lighting &amp; Signal Systems</t>
  </si>
  <si>
    <t>371 - Installation on Customers' Premises</t>
  </si>
  <si>
    <t>370 - Meters</t>
  </si>
  <si>
    <t>369 - Services</t>
  </si>
  <si>
    <t>368 - Line Transformers</t>
  </si>
  <si>
    <t>367 - Underground Conductors &amp; Devices</t>
  </si>
  <si>
    <t>366 - Underground Conduit</t>
  </si>
  <si>
    <t>365 - Overhead Conductors &amp; Devices</t>
  </si>
  <si>
    <t>364 - Poles, Towers, and Fixtures</t>
  </si>
  <si>
    <t>362 - Station Equipment</t>
  </si>
  <si>
    <t>361 - Structures and Improvements</t>
  </si>
  <si>
    <t>360.1 - Land Rights</t>
  </si>
  <si>
    <t>DISTRIBUTION PLANT</t>
  </si>
  <si>
    <t>359 - Roads and Trails</t>
  </si>
  <si>
    <t>356 - Overhead Conductors and Devices</t>
  </si>
  <si>
    <t>355.1 - Poles and Fixtures - Concrete</t>
  </si>
  <si>
    <t>355 - Poles and Fixtures</t>
  </si>
  <si>
    <t>354 - Towers and Fixtures</t>
  </si>
  <si>
    <t>353 - Station Equipment</t>
  </si>
  <si>
    <t>352 - Structures and Improvements</t>
  </si>
  <si>
    <t>350.1 - Land Rights</t>
  </si>
  <si>
    <t>TRANSMISSION PLANT</t>
  </si>
  <si>
    <t>(%)</t>
  </si>
  <si>
    <t>(YRS.)</t>
  </si>
  <si>
    <t>ACCOUNT</t>
  </si>
  <si>
    <t>RATE</t>
  </si>
  <si>
    <t>RESERVE</t>
  </si>
  <si>
    <t>SALVAGE</t>
  </si>
  <si>
    <t>LIFE</t>
  </si>
  <si>
    <t>NET</t>
  </si>
  <si>
    <t xml:space="preserve">REMAINING </t>
  </si>
  <si>
    <t>AVERAGE</t>
  </si>
  <si>
    <t>COMPANY PROPOSED - Proposed Effective Date 1/1/2020</t>
  </si>
  <si>
    <t>CURRENT EFFECTIVE 1/1/2015</t>
  </si>
  <si>
    <t>COMPARISON OF CURRENT AND PROPOSED DEPRECIATION COMPONENTS</t>
  </si>
  <si>
    <t>FLORIDA PUBLIC UTILITIES</t>
  </si>
  <si>
    <t>2019 CONSOLIDATED ELECTRIC DIVISIONS</t>
  </si>
  <si>
    <t>**</t>
  </si>
  <si>
    <t>Reflects reserve adjusted for Hurricane Michael unrecovered costs addressed in Docket No. 20190155-EI.</t>
  </si>
  <si>
    <t>392.4 - Transportation - Trailers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</si>
</sst>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General;[Red]\-General"/>
    <numFmt numFmtId="165" formatCode="#,##0.0;[Red]\-#,##0.0"/>
    <numFmt numFmtId="166" formatCode="#,##0.0_);\(#,##0.0\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color indexed="8"/>
      <name val="SWISS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SWISS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b/>
      <sz val="8"/>
      <color indexed="8"/>
      <name val="SWISS"/>
    </font>
    <font>
      <sz val="12"/>
      <color indexed="8"/>
      <name val="SWISS"/>
    </font>
    <font>
      <b/>
      <sz val="8"/>
      <name val="Arial"/>
      <family val="2"/>
    </font>
    <font>
      <sz val="14"/>
      <color indexed="8"/>
      <name val="SWISS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9">
    <xf numFmtId="0" fontId="0" fillId="0" borderId="0" xfId="0"/>
    <xf numFmtId="0" fontId="2" fillId="0" borderId="0" xfId="1" applyFont="1"/>
    <xf numFmtId="0" fontId="1" fillId="0" borderId="0" xfId="1"/>
    <xf numFmtId="49" fontId="1" fillId="0" borderId="0" xfId="1" applyNumberFormat="1"/>
    <xf numFmtId="49" fontId="1" fillId="0" borderId="0" xfId="2" applyNumberFormat="1" applyFont="1" applyAlignment="1"/>
    <xf numFmtId="164" fontId="4" fillId="0" borderId="0" xfId="2" applyNumberFormat="1" applyFont="1" applyBorder="1" applyAlignment="1"/>
    <xf numFmtId="165" fontId="5" fillId="0" borderId="1" xfId="2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49" fontId="6" fillId="0" borderId="2" xfId="2" applyNumberFormat="1" applyFont="1" applyBorder="1" applyAlignment="1"/>
    <xf numFmtId="49" fontId="6" fillId="0" borderId="4" xfId="2" applyNumberFormat="1" applyFont="1" applyBorder="1" applyAlignment="1"/>
    <xf numFmtId="164" fontId="7" fillId="0" borderId="0" xfId="2" applyNumberFormat="1" applyFont="1" applyBorder="1" applyAlignment="1"/>
    <xf numFmtId="166" fontId="8" fillId="0" borderId="5" xfId="2" applyNumberFormat="1" applyFont="1" applyFill="1" applyBorder="1" applyAlignment="1">
      <alignment horizontal="center"/>
    </xf>
    <xf numFmtId="2" fontId="8" fillId="0" borderId="6" xfId="2" applyNumberFormat="1" applyFont="1" applyFill="1" applyBorder="1" applyAlignment="1">
      <alignment horizontal="center"/>
    </xf>
    <xf numFmtId="166" fontId="8" fillId="0" borderId="6" xfId="2" applyNumberFormat="1" applyFont="1" applyFill="1" applyBorder="1" applyAlignment="1">
      <alignment horizontal="center"/>
    </xf>
    <xf numFmtId="166" fontId="8" fillId="0" borderId="7" xfId="2" applyNumberFormat="1" applyFont="1" applyFill="1" applyBorder="1" applyAlignment="1">
      <alignment horizontal="center"/>
    </xf>
    <xf numFmtId="164" fontId="8" fillId="0" borderId="7" xfId="2" applyNumberFormat="1" applyFont="1" applyBorder="1" applyAlignment="1">
      <alignment horizontal="center"/>
    </xf>
    <xf numFmtId="166" fontId="8" fillId="0" borderId="6" xfId="2" applyNumberFormat="1" applyFont="1" applyBorder="1" applyAlignment="1">
      <alignment horizontal="center"/>
    </xf>
    <xf numFmtId="165" fontId="8" fillId="0" borderId="7" xfId="2" applyNumberFormat="1" applyFont="1" applyBorder="1" applyAlignment="1">
      <alignment horizontal="center"/>
    </xf>
    <xf numFmtId="49" fontId="6" fillId="0" borderId="6" xfId="2" applyNumberFormat="1" applyFont="1" applyBorder="1" applyAlignment="1"/>
    <xf numFmtId="49" fontId="6" fillId="0" borderId="8" xfId="2" applyNumberFormat="1" applyFont="1" applyBorder="1" applyAlignment="1"/>
    <xf numFmtId="165" fontId="8" fillId="0" borderId="5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49" fontId="6" fillId="2" borderId="6" xfId="2" applyNumberFormat="1" applyFont="1" applyFill="1" applyBorder="1" applyAlignment="1"/>
    <xf numFmtId="49" fontId="9" fillId="2" borderId="8" xfId="2" applyNumberFormat="1" applyFont="1" applyFill="1" applyBorder="1" applyAlignment="1"/>
    <xf numFmtId="164" fontId="10" fillId="0" borderId="0" xfId="2" applyNumberFormat="1" applyFont="1" applyBorder="1" applyAlignment="1"/>
    <xf numFmtId="165" fontId="5" fillId="0" borderId="5" xfId="2" applyNumberFormat="1" applyFont="1" applyFill="1" applyBorder="1" applyAlignment="1">
      <alignment horizontal="center"/>
    </xf>
    <xf numFmtId="2" fontId="5" fillId="0" borderId="6" xfId="2" applyNumberFormat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center"/>
    </xf>
    <xf numFmtId="166" fontId="5" fillId="0" borderId="7" xfId="2" applyNumberFormat="1" applyFont="1" applyFill="1" applyBorder="1" applyAlignment="1">
      <alignment horizontal="center"/>
    </xf>
    <xf numFmtId="164" fontId="5" fillId="0" borderId="7" xfId="2" applyNumberFormat="1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165" fontId="5" fillId="0" borderId="7" xfId="2" applyNumberFormat="1" applyFont="1" applyBorder="1" applyAlignment="1">
      <alignment horizontal="center"/>
    </xf>
    <xf numFmtId="166" fontId="8" fillId="3" borderId="5" xfId="2" applyNumberFormat="1" applyFont="1" applyFill="1" applyBorder="1" applyAlignment="1">
      <alignment horizontal="center"/>
    </xf>
    <xf numFmtId="2" fontId="8" fillId="3" borderId="6" xfId="2" applyNumberFormat="1" applyFont="1" applyFill="1" applyBorder="1" applyAlignment="1">
      <alignment horizontal="center"/>
    </xf>
    <xf numFmtId="164" fontId="11" fillId="0" borderId="0" xfId="2" applyNumberFormat="1" applyFont="1" applyBorder="1" applyAlignment="1"/>
    <xf numFmtId="164" fontId="8" fillId="0" borderId="6" xfId="2" applyNumberFormat="1" applyFont="1" applyBorder="1" applyAlignment="1">
      <alignment horizontal="center"/>
    </xf>
    <xf numFmtId="166" fontId="5" fillId="0" borderId="5" xfId="2" applyNumberFormat="1" applyFont="1" applyFill="1" applyBorder="1" applyAlignment="1">
      <alignment horizontal="center"/>
    </xf>
    <xf numFmtId="164" fontId="5" fillId="0" borderId="6" xfId="2" applyNumberFormat="1" applyFont="1" applyBorder="1" applyAlignment="1">
      <alignment horizontal="center"/>
    </xf>
    <xf numFmtId="49" fontId="12" fillId="0" borderId="6" xfId="2" applyNumberFormat="1" applyFont="1" applyBorder="1" applyAlignment="1"/>
    <xf numFmtId="164" fontId="8" fillId="0" borderId="7" xfId="2" applyNumberFormat="1" applyFont="1" applyFill="1" applyBorder="1" applyAlignment="1">
      <alignment horizontal="center"/>
    </xf>
    <xf numFmtId="165" fontId="8" fillId="0" borderId="7" xfId="2" applyNumberFormat="1" applyFont="1" applyFill="1" applyBorder="1" applyAlignment="1">
      <alignment horizontal="center"/>
    </xf>
    <xf numFmtId="49" fontId="6" fillId="0" borderId="6" xfId="2" applyNumberFormat="1" applyFont="1" applyFill="1" applyBorder="1" applyAlignment="1"/>
    <xf numFmtId="164" fontId="13" fillId="0" borderId="0" xfId="2" applyNumberFormat="1" applyFont="1" applyBorder="1" applyAlignment="1"/>
    <xf numFmtId="0" fontId="8" fillId="0" borderId="5" xfId="2" applyNumberFormat="1" applyFont="1" applyFill="1" applyBorder="1" applyAlignment="1"/>
    <xf numFmtId="0" fontId="1" fillId="0" borderId="6" xfId="2" applyNumberFormat="1" applyFont="1" applyFill="1" applyBorder="1" applyAlignment="1"/>
    <xf numFmtId="0" fontId="8" fillId="0" borderId="7" xfId="2" applyNumberFormat="1" applyFont="1" applyFill="1" applyBorder="1" applyAlignment="1"/>
    <xf numFmtId="164" fontId="8" fillId="0" borderId="7" xfId="2" applyNumberFormat="1" applyFont="1" applyBorder="1" applyAlignment="1"/>
    <xf numFmtId="165" fontId="8" fillId="0" borderId="6" xfId="2" applyNumberFormat="1" applyFont="1" applyBorder="1" applyAlignment="1"/>
    <xf numFmtId="165" fontId="8" fillId="0" borderId="7" xfId="2" applyNumberFormat="1" applyFont="1" applyBorder="1" applyAlignment="1"/>
    <xf numFmtId="164" fontId="5" fillId="0" borderId="9" xfId="2" applyNumberFormat="1" applyFont="1" applyBorder="1" applyAlignment="1"/>
    <xf numFmtId="0" fontId="5" fillId="0" borderId="10" xfId="2" applyNumberFormat="1" applyFont="1" applyFill="1" applyBorder="1" applyAlignment="1"/>
    <xf numFmtId="0" fontId="2" fillId="0" borderId="9" xfId="2" applyNumberFormat="1" applyFont="1" applyFill="1" applyBorder="1" applyAlignment="1"/>
    <xf numFmtId="0" fontId="5" fillId="0" borderId="11" xfId="2" applyNumberFormat="1" applyFont="1" applyFill="1" applyBorder="1" applyAlignment="1"/>
    <xf numFmtId="164" fontId="6" fillId="0" borderId="11" xfId="2" applyNumberFormat="1" applyFont="1" applyBorder="1" applyAlignment="1"/>
    <xf numFmtId="165" fontId="6" fillId="0" borderId="9" xfId="2" applyNumberFormat="1" applyFont="1" applyBorder="1" applyAlignment="1"/>
    <xf numFmtId="165" fontId="6" fillId="0" borderId="11" xfId="2" applyNumberFormat="1" applyFont="1" applyBorder="1" applyAlignment="1"/>
    <xf numFmtId="49" fontId="12" fillId="0" borderId="9" xfId="2" applyNumberFormat="1" applyFont="1" applyBorder="1" applyAlignment="1"/>
    <xf numFmtId="49" fontId="12" fillId="0" borderId="12" xfId="2" applyNumberFormat="1" applyFont="1" applyBorder="1" applyAlignment="1"/>
    <xf numFmtId="164" fontId="6" fillId="0" borderId="0" xfId="2" applyNumberFormat="1" applyFont="1" applyBorder="1" applyAlignment="1"/>
    <xf numFmtId="164" fontId="6" fillId="2" borderId="1" xfId="2" applyNumberFormat="1" applyFont="1" applyFill="1" applyBorder="1" applyAlignment="1">
      <alignment horizontal="center"/>
    </xf>
    <xf numFmtId="164" fontId="6" fillId="2" borderId="2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3" xfId="2" applyNumberFormat="1" applyFont="1" applyFill="1" applyBorder="1" applyAlignment="1"/>
    <xf numFmtId="49" fontId="12" fillId="2" borderId="1" xfId="2" applyNumberFormat="1" applyFont="1" applyFill="1" applyBorder="1" applyAlignment="1">
      <alignment horizontal="centerContinuous"/>
    </xf>
    <xf numFmtId="49" fontId="6" fillId="2" borderId="4" xfId="2" applyNumberFormat="1" applyFont="1" applyFill="1" applyBorder="1" applyAlignment="1">
      <alignment horizontal="centerContinuous"/>
    </xf>
    <xf numFmtId="164" fontId="6" fillId="2" borderId="14" xfId="2" applyNumberFormat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center"/>
    </xf>
    <xf numFmtId="164" fontId="6" fillId="2" borderId="13" xfId="2" applyNumberFormat="1" applyFont="1" applyFill="1" applyBorder="1" applyAlignment="1">
      <alignment horizontal="center"/>
    </xf>
    <xf numFmtId="49" fontId="6" fillId="2" borderId="14" xfId="2" applyNumberFormat="1" applyFont="1" applyFill="1" applyBorder="1" applyAlignment="1"/>
    <xf numFmtId="49" fontId="6" fillId="2" borderId="15" xfId="2" applyNumberFormat="1" applyFont="1" applyFill="1" applyBorder="1" applyAlignment="1"/>
    <xf numFmtId="14" fontId="6" fillId="2" borderId="0" xfId="2" applyNumberFormat="1" applyFont="1" applyFill="1" applyBorder="1" applyAlignment="1">
      <alignment horizontal="center"/>
    </xf>
    <xf numFmtId="164" fontId="6" fillId="2" borderId="16" xfId="2" applyNumberFormat="1" applyFont="1" applyFill="1" applyBorder="1" applyAlignment="1">
      <alignment horizontal="center"/>
    </xf>
    <xf numFmtId="164" fontId="6" fillId="2" borderId="17" xfId="2" applyNumberFormat="1" applyFont="1" applyFill="1" applyBorder="1" applyAlignment="1">
      <alignment horizontal="center"/>
    </xf>
    <xf numFmtId="164" fontId="6" fillId="2" borderId="17" xfId="2" applyNumberFormat="1" applyFont="1" applyFill="1" applyBorder="1" applyAlignment="1"/>
    <xf numFmtId="164" fontId="6" fillId="2" borderId="18" xfId="2" applyNumberFormat="1" applyFont="1" applyFill="1" applyBorder="1" applyAlignment="1">
      <alignment horizontal="center"/>
    </xf>
    <xf numFmtId="164" fontId="6" fillId="2" borderId="22" xfId="2" applyNumberFormat="1" applyFont="1" applyFill="1" applyBorder="1" applyAlignment="1"/>
    <xf numFmtId="49" fontId="6" fillId="2" borderId="25" xfId="2" applyNumberFormat="1" applyFont="1" applyFill="1" applyBorder="1" applyAlignment="1"/>
    <xf numFmtId="49" fontId="6" fillId="2" borderId="26" xfId="2" applyNumberFormat="1" applyFont="1" applyFill="1" applyBorder="1" applyAlignment="1"/>
    <xf numFmtId="164" fontId="6" fillId="0" borderId="0" xfId="2" applyNumberFormat="1" applyFont="1" applyAlignment="1">
      <alignment horizontal="centerContinuous"/>
    </xf>
    <xf numFmtId="164" fontId="6" fillId="0" borderId="0" xfId="2" applyNumberFormat="1" applyFont="1" applyBorder="1" applyAlignment="1">
      <alignment horizontal="centerContinuous"/>
    </xf>
    <xf numFmtId="49" fontId="6" fillId="0" borderId="0" xfId="2" applyNumberFormat="1" applyFont="1" applyAlignment="1">
      <alignment horizontal="centerContinuous"/>
    </xf>
    <xf numFmtId="0" fontId="3" fillId="0" borderId="0" xfId="1" applyFont="1"/>
    <xf numFmtId="164" fontId="14" fillId="0" borderId="0" xfId="2" applyNumberFormat="1" applyFont="1" applyAlignment="1">
      <alignment horizontal="center"/>
    </xf>
    <xf numFmtId="164" fontId="15" fillId="0" borderId="0" xfId="2" applyNumberFormat="1" applyFont="1" applyAlignment="1">
      <alignment horizontal="center"/>
    </xf>
    <xf numFmtId="0" fontId="17" fillId="0" borderId="0" xfId="1" applyFont="1"/>
    <xf numFmtId="164" fontId="18" fillId="0" borderId="0" xfId="2" applyNumberFormat="1" applyFont="1" applyAlignment="1">
      <alignment horizontal="center"/>
    </xf>
    <xf numFmtId="49" fontId="3" fillId="0" borderId="0" xfId="2" applyNumberFormat="1" applyFont="1" applyAlignment="1">
      <alignment horizontal="right"/>
    </xf>
    <xf numFmtId="0" fontId="1" fillId="0" borderId="0" xfId="1" applyAlignment="1">
      <alignment horizontal="right"/>
    </xf>
    <xf numFmtId="44" fontId="18" fillId="0" borderId="0" xfId="2" applyNumberFormat="1" applyFont="1" applyAlignment="1">
      <alignment horizontal="center"/>
    </xf>
    <xf numFmtId="49" fontId="16" fillId="0" borderId="0" xfId="2" applyNumberFormat="1" applyFont="1" applyAlignment="1">
      <alignment horizontal="center"/>
    </xf>
    <xf numFmtId="44" fontId="14" fillId="0" borderId="0" xfId="2" applyNumberFormat="1" applyFont="1" applyAlignment="1">
      <alignment horizontal="center"/>
    </xf>
    <xf numFmtId="164" fontId="6" fillId="2" borderId="24" xfId="2" applyNumberFormat="1" applyFont="1" applyFill="1" applyBorder="1" applyAlignment="1">
      <alignment horizontal="center"/>
    </xf>
    <xf numFmtId="164" fontId="6" fillId="2" borderId="20" xfId="2" applyNumberFormat="1" applyFont="1" applyFill="1" applyBorder="1" applyAlignment="1">
      <alignment horizontal="center"/>
    </xf>
    <xf numFmtId="164" fontId="6" fillId="2" borderId="23" xfId="2" applyNumberFormat="1" applyFont="1" applyFill="1" applyBorder="1" applyAlignment="1">
      <alignment horizontal="center"/>
    </xf>
    <xf numFmtId="164" fontId="6" fillId="2" borderId="21" xfId="2" applyNumberFormat="1" applyFont="1" applyFill="1" applyBorder="1" applyAlignment="1">
      <alignment horizontal="center"/>
    </xf>
    <xf numFmtId="164" fontId="6" fillId="2" borderId="19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_Copy of Fpu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L46"/>
  <sheetViews>
    <sheetView tabSelected="1" workbookViewId="0">
      <selection activeCell="B43" sqref="B43"/>
    </sheetView>
  </sheetViews>
  <sheetFormatPr defaultColWidth="12.42578125" defaultRowHeight="12.75"/>
  <cols>
    <col min="1" max="1" width="4" style="3" customWidth="1"/>
    <col min="2" max="2" width="40.7109375" style="3" customWidth="1"/>
    <col min="3" max="5" width="14.42578125" style="2" customWidth="1"/>
    <col min="6" max="6" width="4.7109375" style="2" customWidth="1"/>
    <col min="7" max="9" width="12" style="2" customWidth="1"/>
    <col min="10" max="10" width="2.28515625" style="2" customWidth="1"/>
    <col min="11" max="11" width="12" style="2" customWidth="1"/>
    <col min="12" max="12" width="3.42578125" style="2" hidden="1" customWidth="1"/>
    <col min="13" max="16384" width="12.42578125" style="1"/>
  </cols>
  <sheetData>
    <row r="1" spans="1:12" s="87" customFormat="1" ht="18">
      <c r="A1" s="91" t="s">
        <v>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88"/>
    </row>
    <row r="2" spans="1:12" ht="15">
      <c r="A2" s="92" t="s">
        <v>45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86"/>
    </row>
    <row r="3" spans="1:12" s="84" customFormat="1" ht="15.75">
      <c r="A3" s="93" t="s">
        <v>43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85"/>
    </row>
    <row r="4" spans="1:12" ht="11.25">
      <c r="A4" s="83"/>
      <c r="B4" s="83"/>
      <c r="C4" s="81"/>
      <c r="D4" s="81"/>
      <c r="E4" s="81"/>
      <c r="F4" s="82"/>
      <c r="G4" s="81"/>
      <c r="H4" s="81"/>
      <c r="I4" s="81"/>
      <c r="J4" s="81"/>
      <c r="K4" s="81"/>
      <c r="L4" s="81"/>
    </row>
    <row r="5" spans="1:12" ht="11.25">
      <c r="A5" s="80"/>
      <c r="B5" s="79"/>
      <c r="C5" s="94" t="s">
        <v>42</v>
      </c>
      <c r="D5" s="95"/>
      <c r="E5" s="96"/>
      <c r="F5" s="78"/>
      <c r="G5" s="97" t="s">
        <v>41</v>
      </c>
      <c r="H5" s="95"/>
      <c r="I5" s="95"/>
      <c r="J5" s="95"/>
      <c r="K5" s="98"/>
      <c r="L5" s="61"/>
    </row>
    <row r="6" spans="1:12" ht="11.25">
      <c r="A6" s="72"/>
      <c r="B6" s="71"/>
      <c r="C6" s="75" t="s">
        <v>40</v>
      </c>
      <c r="D6" s="76"/>
      <c r="E6" s="75" t="s">
        <v>39</v>
      </c>
      <c r="F6" s="65"/>
      <c r="G6" s="77" t="s">
        <v>40</v>
      </c>
      <c r="H6" s="76"/>
      <c r="I6" s="75"/>
      <c r="J6" s="75"/>
      <c r="K6" s="74" t="s">
        <v>39</v>
      </c>
      <c r="L6" s="61"/>
    </row>
    <row r="7" spans="1:12" ht="11.25">
      <c r="A7" s="72"/>
      <c r="B7" s="71"/>
      <c r="C7" s="69" t="s">
        <v>39</v>
      </c>
      <c r="D7" s="69" t="s">
        <v>38</v>
      </c>
      <c r="E7" s="69" t="s">
        <v>37</v>
      </c>
      <c r="F7" s="65"/>
      <c r="G7" s="70" t="s">
        <v>39</v>
      </c>
      <c r="H7" s="69" t="s">
        <v>38</v>
      </c>
      <c r="I7" s="73">
        <v>43831</v>
      </c>
      <c r="J7" s="73"/>
      <c r="K7" s="68" t="s">
        <v>37</v>
      </c>
      <c r="L7" s="61"/>
    </row>
    <row r="8" spans="1:12" ht="11.25">
      <c r="A8" s="72" t="s">
        <v>3</v>
      </c>
      <c r="B8" s="71"/>
      <c r="C8" s="69" t="s">
        <v>37</v>
      </c>
      <c r="D8" s="69" t="s">
        <v>36</v>
      </c>
      <c r="E8" s="69" t="s">
        <v>34</v>
      </c>
      <c r="F8" s="65"/>
      <c r="G8" s="70" t="s">
        <v>37</v>
      </c>
      <c r="H8" s="69" t="s">
        <v>36</v>
      </c>
      <c r="I8" s="69" t="s">
        <v>35</v>
      </c>
      <c r="J8" s="69"/>
      <c r="K8" s="68" t="s">
        <v>34</v>
      </c>
      <c r="L8" s="61"/>
    </row>
    <row r="9" spans="1:12" ht="11.25">
      <c r="A9" s="67" t="s">
        <v>33</v>
      </c>
      <c r="B9" s="66"/>
      <c r="C9" s="63" t="s">
        <v>32</v>
      </c>
      <c r="D9" s="63" t="s">
        <v>31</v>
      </c>
      <c r="E9" s="63" t="s">
        <v>31</v>
      </c>
      <c r="F9" s="65"/>
      <c r="G9" s="64" t="s">
        <v>32</v>
      </c>
      <c r="H9" s="63" t="s">
        <v>31</v>
      </c>
      <c r="I9" s="63" t="s">
        <v>31</v>
      </c>
      <c r="J9" s="63"/>
      <c r="K9" s="62" t="s">
        <v>31</v>
      </c>
      <c r="L9" s="61"/>
    </row>
    <row r="10" spans="1:12" ht="11.25">
      <c r="A10" s="60"/>
      <c r="B10" s="59"/>
      <c r="C10" s="58"/>
      <c r="D10" s="57"/>
      <c r="E10" s="57"/>
      <c r="F10" s="56"/>
      <c r="G10" s="55"/>
      <c r="H10" s="54"/>
      <c r="I10" s="54"/>
      <c r="J10" s="54"/>
      <c r="K10" s="53"/>
      <c r="L10" s="52"/>
    </row>
    <row r="11" spans="1:12" ht="15">
      <c r="A11" s="26" t="s">
        <v>30</v>
      </c>
      <c r="B11" s="25"/>
      <c r="C11" s="51"/>
      <c r="D11" s="50"/>
      <c r="E11" s="50"/>
      <c r="F11" s="49"/>
      <c r="G11" s="48"/>
      <c r="H11" s="47"/>
      <c r="I11" s="47"/>
      <c r="J11" s="47"/>
      <c r="K11" s="46"/>
      <c r="L11" s="37"/>
    </row>
    <row r="12" spans="1:12" ht="15">
      <c r="A12" s="21"/>
      <c r="B12" s="20" t="s">
        <v>29</v>
      </c>
      <c r="C12" s="19">
        <v>26</v>
      </c>
      <c r="D12" s="18">
        <v>0</v>
      </c>
      <c r="E12" s="18">
        <v>1.4</v>
      </c>
      <c r="F12" s="17" t="s">
        <v>3</v>
      </c>
      <c r="G12" s="16">
        <v>75</v>
      </c>
      <c r="H12" s="15">
        <v>0</v>
      </c>
      <c r="I12" s="14">
        <v>0</v>
      </c>
      <c r="J12" s="14"/>
      <c r="K12" s="13">
        <f t="shared" ref="K12:K19" si="0">ROUND((100-H12-I12)/G12,1)</f>
        <v>1.3</v>
      </c>
      <c r="L12" s="37"/>
    </row>
    <row r="13" spans="1:12" ht="18">
      <c r="A13" s="21"/>
      <c r="B13" s="20" t="s">
        <v>28</v>
      </c>
      <c r="C13" s="19">
        <v>50</v>
      </c>
      <c r="D13" s="18">
        <v>0</v>
      </c>
      <c r="E13" s="18">
        <v>1.8</v>
      </c>
      <c r="F13" s="17"/>
      <c r="G13" s="16">
        <v>57</v>
      </c>
      <c r="H13" s="15">
        <v>0</v>
      </c>
      <c r="I13" s="14">
        <v>3.1</v>
      </c>
      <c r="J13" s="14" t="s">
        <v>1</v>
      </c>
      <c r="K13" s="13">
        <f t="shared" si="0"/>
        <v>1.7</v>
      </c>
      <c r="L13" s="45"/>
    </row>
    <row r="14" spans="1:12" ht="15">
      <c r="A14" s="21"/>
      <c r="B14" s="20" t="s">
        <v>27</v>
      </c>
      <c r="C14" s="19">
        <v>27</v>
      </c>
      <c r="D14" s="18">
        <v>5</v>
      </c>
      <c r="E14" s="18">
        <v>2.6</v>
      </c>
      <c r="F14" s="17"/>
      <c r="G14" s="16">
        <v>35</v>
      </c>
      <c r="H14" s="15">
        <v>0</v>
      </c>
      <c r="I14" s="14">
        <v>21.41</v>
      </c>
      <c r="J14" s="14"/>
      <c r="K14" s="13">
        <f t="shared" si="0"/>
        <v>2.2000000000000002</v>
      </c>
      <c r="L14" s="37"/>
    </row>
    <row r="15" spans="1:12" ht="15">
      <c r="A15" s="21"/>
      <c r="B15" s="20" t="s">
        <v>26</v>
      </c>
      <c r="C15" s="19">
        <v>14.5</v>
      </c>
      <c r="D15" s="18">
        <v>-15</v>
      </c>
      <c r="E15" s="18">
        <v>2.1</v>
      </c>
      <c r="F15" s="17"/>
      <c r="G15" s="16">
        <v>19</v>
      </c>
      <c r="H15" s="15">
        <v>-15</v>
      </c>
      <c r="I15" s="14">
        <v>78.900000000000006</v>
      </c>
      <c r="J15" s="14" t="s">
        <v>1</v>
      </c>
      <c r="K15" s="13">
        <f t="shared" si="0"/>
        <v>1.9</v>
      </c>
      <c r="L15" s="37"/>
    </row>
    <row r="16" spans="1:12" ht="15">
      <c r="A16" s="21"/>
      <c r="B16" s="20" t="s">
        <v>25</v>
      </c>
      <c r="C16" s="19">
        <v>16.899999999999999</v>
      </c>
      <c r="D16" s="18">
        <v>-40</v>
      </c>
      <c r="E16" s="18">
        <v>4.0999999999999996</v>
      </c>
      <c r="F16" s="17"/>
      <c r="G16" s="16">
        <v>17.8</v>
      </c>
      <c r="H16" s="15">
        <v>-50</v>
      </c>
      <c r="I16" s="14">
        <v>29.36</v>
      </c>
      <c r="J16" s="14" t="s">
        <v>1</v>
      </c>
      <c r="K16" s="13">
        <f t="shared" si="0"/>
        <v>6.8</v>
      </c>
      <c r="L16" s="37"/>
    </row>
    <row r="17" spans="1:12" ht="15">
      <c r="A17" s="21"/>
      <c r="B17" s="44" t="s">
        <v>24</v>
      </c>
      <c r="C17" s="43">
        <v>41</v>
      </c>
      <c r="D17" s="15">
        <v>-30</v>
      </c>
      <c r="E17" s="18">
        <v>2.9</v>
      </c>
      <c r="F17" s="42"/>
      <c r="G17" s="16">
        <v>39</v>
      </c>
      <c r="H17" s="15">
        <v>-30</v>
      </c>
      <c r="I17" s="14">
        <v>16.899999999999999</v>
      </c>
      <c r="J17" s="14" t="s">
        <v>1</v>
      </c>
      <c r="K17" s="13">
        <f t="shared" si="0"/>
        <v>2.9</v>
      </c>
      <c r="L17" s="37"/>
    </row>
    <row r="18" spans="1:12" ht="15">
      <c r="A18" s="21"/>
      <c r="B18" s="20" t="s">
        <v>23</v>
      </c>
      <c r="C18" s="19">
        <v>36</v>
      </c>
      <c r="D18" s="18">
        <v>-20</v>
      </c>
      <c r="E18" s="18">
        <v>2.5</v>
      </c>
      <c r="F18" s="17"/>
      <c r="G18" s="16">
        <v>46</v>
      </c>
      <c r="H18" s="15">
        <v>-20</v>
      </c>
      <c r="I18" s="14">
        <v>15.34</v>
      </c>
      <c r="J18" s="14"/>
      <c r="K18" s="13">
        <f t="shared" si="0"/>
        <v>2.2999999999999998</v>
      </c>
      <c r="L18" s="37"/>
    </row>
    <row r="19" spans="1:12" ht="15">
      <c r="A19" s="21"/>
      <c r="B19" s="20" t="s">
        <v>22</v>
      </c>
      <c r="C19" s="19">
        <v>12.5</v>
      </c>
      <c r="D19" s="18">
        <v>0</v>
      </c>
      <c r="E19" s="18">
        <v>1.5</v>
      </c>
      <c r="F19" s="17"/>
      <c r="G19" s="16">
        <v>12.5</v>
      </c>
      <c r="H19" s="15">
        <v>0</v>
      </c>
      <c r="I19" s="14">
        <v>88.52</v>
      </c>
      <c r="J19" s="14"/>
      <c r="K19" s="13">
        <f t="shared" si="0"/>
        <v>0.9</v>
      </c>
      <c r="L19" s="37"/>
    </row>
    <row r="20" spans="1:12">
      <c r="A20" s="21"/>
      <c r="B20" s="20"/>
      <c r="C20" s="34"/>
      <c r="D20" s="33"/>
      <c r="E20" s="33"/>
      <c r="F20" s="32"/>
      <c r="G20" s="16"/>
      <c r="H20" s="15"/>
      <c r="I20" s="14"/>
      <c r="J20" s="14"/>
      <c r="K20" s="39"/>
      <c r="L20" s="5"/>
    </row>
    <row r="21" spans="1:12" ht="11.25">
      <c r="A21" s="21"/>
      <c r="B21" s="41"/>
      <c r="C21" s="32"/>
      <c r="D21" s="40"/>
      <c r="E21" s="40"/>
      <c r="F21" s="32"/>
      <c r="G21" s="31"/>
      <c r="H21" s="30"/>
      <c r="I21" s="29"/>
      <c r="J21" s="29"/>
      <c r="K21" s="39"/>
      <c r="L21" s="5"/>
    </row>
    <row r="22" spans="1:12" ht="15">
      <c r="A22" s="26" t="s">
        <v>21</v>
      </c>
      <c r="B22" s="25"/>
      <c r="C22" s="17"/>
      <c r="D22" s="24"/>
      <c r="E22" s="38"/>
      <c r="F22" s="17"/>
      <c r="G22" s="16"/>
      <c r="H22" s="15"/>
      <c r="I22" s="14"/>
      <c r="J22" s="14"/>
      <c r="K22" s="13"/>
      <c r="L22" s="37"/>
    </row>
    <row r="23" spans="1:12" ht="15">
      <c r="A23" s="21"/>
      <c r="B23" s="20" t="s">
        <v>20</v>
      </c>
      <c r="C23" s="19">
        <v>31</v>
      </c>
      <c r="D23" s="18">
        <v>0</v>
      </c>
      <c r="E23" s="18">
        <v>1.6</v>
      </c>
      <c r="F23" s="17"/>
      <c r="G23" s="16">
        <v>26</v>
      </c>
      <c r="H23" s="15">
        <v>0</v>
      </c>
      <c r="I23" s="14">
        <v>59.83</v>
      </c>
      <c r="J23" s="14"/>
      <c r="K23" s="13">
        <f t="shared" ref="K23:K34" si="1">ROUND((100-H23-I23)/G23,1)</f>
        <v>1.5</v>
      </c>
      <c r="L23" s="37"/>
    </row>
    <row r="24" spans="1:12" ht="15">
      <c r="A24" s="21"/>
      <c r="B24" s="20" t="s">
        <v>19</v>
      </c>
      <c r="C24" s="19">
        <v>47</v>
      </c>
      <c r="D24" s="18">
        <v>-5</v>
      </c>
      <c r="E24" s="18">
        <v>1.7</v>
      </c>
      <c r="F24" s="17"/>
      <c r="G24" s="16">
        <v>54</v>
      </c>
      <c r="H24" s="15">
        <v>-5</v>
      </c>
      <c r="I24" s="14">
        <v>9.0299999999999994</v>
      </c>
      <c r="J24" s="14"/>
      <c r="K24" s="13">
        <f t="shared" si="1"/>
        <v>1.8</v>
      </c>
      <c r="L24" s="37"/>
    </row>
    <row r="25" spans="1:12" ht="15">
      <c r="A25" s="21"/>
      <c r="B25" s="20" t="s">
        <v>18</v>
      </c>
      <c r="C25" s="19">
        <v>34</v>
      </c>
      <c r="D25" s="18">
        <v>-10</v>
      </c>
      <c r="E25" s="18">
        <v>2.4</v>
      </c>
      <c r="F25" s="17"/>
      <c r="G25" s="16">
        <v>38</v>
      </c>
      <c r="H25" s="15">
        <v>-10</v>
      </c>
      <c r="I25" s="14">
        <v>29.24</v>
      </c>
      <c r="J25" s="14"/>
      <c r="K25" s="13">
        <f t="shared" si="1"/>
        <v>2.1</v>
      </c>
      <c r="L25" s="37"/>
    </row>
    <row r="26" spans="1:12" ht="15">
      <c r="A26" s="21"/>
      <c r="B26" s="20" t="s">
        <v>17</v>
      </c>
      <c r="C26" s="19">
        <v>24</v>
      </c>
      <c r="D26" s="18">
        <v>-45</v>
      </c>
      <c r="E26" s="18">
        <v>3.9</v>
      </c>
      <c r="F26" s="17"/>
      <c r="G26" s="16">
        <v>28</v>
      </c>
      <c r="H26" s="15">
        <v>-50</v>
      </c>
      <c r="I26" s="36">
        <v>35.82</v>
      </c>
      <c r="J26" s="36" t="s">
        <v>46</v>
      </c>
      <c r="K26" s="13">
        <f t="shared" si="1"/>
        <v>4.0999999999999996</v>
      </c>
      <c r="L26" s="37"/>
    </row>
    <row r="27" spans="1:12" ht="15">
      <c r="A27" s="21"/>
      <c r="B27" s="20" t="s">
        <v>16</v>
      </c>
      <c r="C27" s="19">
        <v>21</v>
      </c>
      <c r="D27" s="18">
        <v>-35</v>
      </c>
      <c r="E27" s="18">
        <v>3.4</v>
      </c>
      <c r="F27" s="17"/>
      <c r="G27" s="16">
        <v>30</v>
      </c>
      <c r="H27" s="15">
        <v>-35</v>
      </c>
      <c r="I27" s="36">
        <v>51.13</v>
      </c>
      <c r="J27" s="36" t="s">
        <v>46</v>
      </c>
      <c r="K27" s="13">
        <f t="shared" si="1"/>
        <v>2.8</v>
      </c>
      <c r="L27" s="37"/>
    </row>
    <row r="28" spans="1:12" ht="15">
      <c r="A28" s="21"/>
      <c r="B28" s="20" t="s">
        <v>15</v>
      </c>
      <c r="C28" s="19">
        <v>50</v>
      </c>
      <c r="D28" s="18">
        <v>-5</v>
      </c>
      <c r="E28" s="18">
        <v>1.8</v>
      </c>
      <c r="F28" s="17"/>
      <c r="G28" s="16">
        <v>47</v>
      </c>
      <c r="H28" s="15">
        <v>-5</v>
      </c>
      <c r="I28" s="14">
        <v>19.329999999999998</v>
      </c>
      <c r="J28" s="14"/>
      <c r="K28" s="13">
        <f t="shared" si="1"/>
        <v>1.8</v>
      </c>
      <c r="L28" s="37"/>
    </row>
    <row r="29" spans="1:12" ht="15">
      <c r="A29" s="21"/>
      <c r="B29" s="20" t="s">
        <v>14</v>
      </c>
      <c r="C29" s="19">
        <v>23</v>
      </c>
      <c r="D29" s="18">
        <v>-5</v>
      </c>
      <c r="E29" s="18">
        <v>3.2</v>
      </c>
      <c r="F29" s="17"/>
      <c r="G29" s="16">
        <v>21</v>
      </c>
      <c r="H29" s="15">
        <v>-5</v>
      </c>
      <c r="I29" s="14">
        <v>38.71</v>
      </c>
      <c r="J29" s="14"/>
      <c r="K29" s="13">
        <f t="shared" si="1"/>
        <v>3.2</v>
      </c>
      <c r="L29" s="37"/>
    </row>
    <row r="30" spans="1:12" ht="15">
      <c r="A30" s="21"/>
      <c r="B30" s="20" t="s">
        <v>13</v>
      </c>
      <c r="C30" s="19">
        <v>12.4</v>
      </c>
      <c r="D30" s="18">
        <v>-20</v>
      </c>
      <c r="E30" s="18">
        <v>4</v>
      </c>
      <c r="F30" s="17"/>
      <c r="G30" s="16">
        <v>13.6</v>
      </c>
      <c r="H30" s="15">
        <v>-20</v>
      </c>
      <c r="I30" s="36">
        <v>67.209999999999994</v>
      </c>
      <c r="J30" s="36" t="s">
        <v>46</v>
      </c>
      <c r="K30" s="13">
        <f t="shared" si="1"/>
        <v>3.9</v>
      </c>
      <c r="L30" s="37"/>
    </row>
    <row r="31" spans="1:12" ht="15">
      <c r="A31" s="21" t="s">
        <v>3</v>
      </c>
      <c r="B31" s="20" t="s">
        <v>12</v>
      </c>
      <c r="C31" s="19">
        <v>19.899999999999999</v>
      </c>
      <c r="D31" s="18">
        <v>-35</v>
      </c>
      <c r="E31" s="18">
        <v>3.6</v>
      </c>
      <c r="F31" s="17" t="s">
        <v>3</v>
      </c>
      <c r="G31" s="16">
        <v>25</v>
      </c>
      <c r="H31" s="15">
        <v>-40</v>
      </c>
      <c r="I31" s="36">
        <v>57.16</v>
      </c>
      <c r="J31" s="36" t="s">
        <v>46</v>
      </c>
      <c r="K31" s="35">
        <f t="shared" si="1"/>
        <v>3.3</v>
      </c>
      <c r="L31" s="37"/>
    </row>
    <row r="32" spans="1:12" ht="15.75">
      <c r="A32" s="21"/>
      <c r="B32" s="20" t="s">
        <v>11</v>
      </c>
      <c r="C32" s="19">
        <v>11.9</v>
      </c>
      <c r="D32" s="18">
        <v>-10</v>
      </c>
      <c r="E32" s="18">
        <v>3.7</v>
      </c>
      <c r="F32" s="17"/>
      <c r="G32" s="16">
        <v>13</v>
      </c>
      <c r="H32" s="15">
        <v>-10</v>
      </c>
      <c r="I32" s="36">
        <v>60.68</v>
      </c>
      <c r="J32" s="36" t="s">
        <v>46</v>
      </c>
      <c r="K32" s="13">
        <f t="shared" si="1"/>
        <v>3.8</v>
      </c>
      <c r="L32" s="12"/>
    </row>
    <row r="33" spans="1:12" ht="15.75">
      <c r="A33" s="21"/>
      <c r="B33" s="20" t="s">
        <v>10</v>
      </c>
      <c r="C33" s="19">
        <v>9.6</v>
      </c>
      <c r="D33" s="18">
        <v>10</v>
      </c>
      <c r="E33" s="18">
        <v>4.5</v>
      </c>
      <c r="F33" s="17"/>
      <c r="G33" s="16">
        <v>13.6</v>
      </c>
      <c r="H33" s="15">
        <v>5</v>
      </c>
      <c r="I33" s="36">
        <v>54.67</v>
      </c>
      <c r="J33" s="36" t="s">
        <v>46</v>
      </c>
      <c r="K33" s="35">
        <f t="shared" si="1"/>
        <v>3</v>
      </c>
      <c r="L33" s="12"/>
    </row>
    <row r="34" spans="1:12" ht="15.75">
      <c r="A34" s="21" t="s">
        <v>3</v>
      </c>
      <c r="B34" s="20" t="s">
        <v>9</v>
      </c>
      <c r="C34" s="19">
        <v>7.6</v>
      </c>
      <c r="D34" s="18">
        <v>-10</v>
      </c>
      <c r="E34" s="18">
        <v>4.9000000000000004</v>
      </c>
      <c r="F34" s="17"/>
      <c r="G34" s="16">
        <v>11.4</v>
      </c>
      <c r="H34" s="15">
        <v>-10</v>
      </c>
      <c r="I34" s="36">
        <v>52.91</v>
      </c>
      <c r="J34" s="36" t="s">
        <v>46</v>
      </c>
      <c r="K34" s="35">
        <f t="shared" si="1"/>
        <v>5</v>
      </c>
      <c r="L34" s="12"/>
    </row>
    <row r="35" spans="1:12" ht="11.25">
      <c r="A35" s="21"/>
      <c r="B35" s="20"/>
      <c r="C35" s="34"/>
      <c r="D35" s="33"/>
      <c r="E35" s="33"/>
      <c r="F35" s="32"/>
      <c r="G35" s="31"/>
      <c r="H35" s="30"/>
      <c r="I35" s="29"/>
      <c r="J35" s="29"/>
      <c r="K35" s="28"/>
      <c r="L35" s="27"/>
    </row>
    <row r="36" spans="1:12" ht="11.25">
      <c r="A36" s="21"/>
      <c r="B36" s="20"/>
      <c r="C36" s="34"/>
      <c r="D36" s="33"/>
      <c r="E36" s="33"/>
      <c r="F36" s="32"/>
      <c r="G36" s="31"/>
      <c r="H36" s="30"/>
      <c r="I36" s="29"/>
      <c r="J36" s="29"/>
      <c r="K36" s="28"/>
      <c r="L36" s="27"/>
    </row>
    <row r="37" spans="1:12" ht="15.75">
      <c r="A37" s="26" t="s">
        <v>8</v>
      </c>
      <c r="B37" s="25"/>
      <c r="C37" s="19"/>
      <c r="D37" s="24"/>
      <c r="E37" s="23"/>
      <c r="F37" s="17" t="s">
        <v>3</v>
      </c>
      <c r="G37" s="16"/>
      <c r="H37" s="15"/>
      <c r="I37" s="14"/>
      <c r="J37" s="14"/>
      <c r="K37" s="22"/>
      <c r="L37" s="12"/>
    </row>
    <row r="38" spans="1:12" ht="15.75">
      <c r="A38" s="21"/>
      <c r="B38" s="20" t="s">
        <v>7</v>
      </c>
      <c r="C38" s="19">
        <v>41</v>
      </c>
      <c r="D38" s="18">
        <v>0</v>
      </c>
      <c r="E38" s="18">
        <v>2</v>
      </c>
      <c r="F38" s="17" t="s">
        <v>3</v>
      </c>
      <c r="G38" s="16">
        <v>38</v>
      </c>
      <c r="H38" s="15">
        <v>0</v>
      </c>
      <c r="I38" s="14">
        <v>24.89</v>
      </c>
      <c r="J38" s="14"/>
      <c r="K38" s="13">
        <f t="shared" ref="K38:K43" si="2">ROUND((100-H38-I38)/G38,1)</f>
        <v>2</v>
      </c>
      <c r="L38" s="12" t="s">
        <v>3</v>
      </c>
    </row>
    <row r="39" spans="1:12" ht="15.75">
      <c r="A39" s="21"/>
      <c r="B39" s="20" t="s">
        <v>6</v>
      </c>
      <c r="C39" s="19">
        <v>6</v>
      </c>
      <c r="D39" s="18">
        <v>15</v>
      </c>
      <c r="E39" s="18">
        <v>11.899999999999999</v>
      </c>
      <c r="F39" s="17"/>
      <c r="G39" s="16">
        <v>5.2</v>
      </c>
      <c r="H39" s="15">
        <v>15</v>
      </c>
      <c r="I39" s="14">
        <v>44.96</v>
      </c>
      <c r="J39" s="14" t="s">
        <v>1</v>
      </c>
      <c r="K39" s="13">
        <f t="shared" si="2"/>
        <v>7.7</v>
      </c>
      <c r="L39" s="12"/>
    </row>
    <row r="40" spans="1:12" ht="15.75">
      <c r="A40" s="21"/>
      <c r="B40" s="20" t="s">
        <v>5</v>
      </c>
      <c r="C40" s="19">
        <v>4.9000000000000004</v>
      </c>
      <c r="D40" s="18">
        <v>12</v>
      </c>
      <c r="E40" s="18">
        <v>7.8</v>
      </c>
      <c r="F40" s="17"/>
      <c r="G40" s="16">
        <v>4.0999999999999996</v>
      </c>
      <c r="H40" s="15">
        <v>12</v>
      </c>
      <c r="I40" s="14">
        <v>55.2</v>
      </c>
      <c r="J40" s="14" t="s">
        <v>1</v>
      </c>
      <c r="K40" s="13">
        <f t="shared" si="2"/>
        <v>8</v>
      </c>
      <c r="L40" s="12"/>
    </row>
    <row r="41" spans="1:12" ht="15.75">
      <c r="A41" s="21"/>
      <c r="B41" s="20" t="s">
        <v>4</v>
      </c>
      <c r="C41" s="19">
        <v>6.4</v>
      </c>
      <c r="D41" s="18">
        <v>10</v>
      </c>
      <c r="E41" s="18">
        <v>7</v>
      </c>
      <c r="F41" s="17"/>
      <c r="G41" s="16">
        <v>6.1</v>
      </c>
      <c r="H41" s="15">
        <v>10</v>
      </c>
      <c r="I41" s="14">
        <v>53.4</v>
      </c>
      <c r="J41" s="14" t="s">
        <v>1</v>
      </c>
      <c r="K41" s="13">
        <f t="shared" si="2"/>
        <v>6</v>
      </c>
      <c r="L41" s="12"/>
    </row>
    <row r="42" spans="1:12" ht="15.75">
      <c r="A42" s="21"/>
      <c r="B42" s="20" t="s">
        <v>48</v>
      </c>
      <c r="C42" s="19">
        <v>13.8</v>
      </c>
      <c r="D42" s="18">
        <v>5</v>
      </c>
      <c r="E42" s="18">
        <v>3.7</v>
      </c>
      <c r="F42" s="17" t="s">
        <v>3</v>
      </c>
      <c r="G42" s="16">
        <v>9.4</v>
      </c>
      <c r="H42" s="15">
        <v>5</v>
      </c>
      <c r="I42" s="36">
        <v>61.31</v>
      </c>
      <c r="J42" s="36"/>
      <c r="K42" s="35">
        <f t="shared" si="2"/>
        <v>3.6</v>
      </c>
      <c r="L42" s="12" t="s">
        <v>3</v>
      </c>
    </row>
    <row r="43" spans="1:12" ht="15.75">
      <c r="A43" s="21"/>
      <c r="B43" s="20" t="s">
        <v>2</v>
      </c>
      <c r="C43" s="19">
        <v>8.4</v>
      </c>
      <c r="D43" s="18">
        <v>0</v>
      </c>
      <c r="E43" s="18">
        <v>4.4000000000000004</v>
      </c>
      <c r="F43" s="17"/>
      <c r="G43" s="16">
        <v>15.4</v>
      </c>
      <c r="H43" s="15">
        <v>0</v>
      </c>
      <c r="I43" s="14">
        <v>37.369999999999997</v>
      </c>
      <c r="J43" s="14"/>
      <c r="K43" s="13">
        <f t="shared" si="2"/>
        <v>4.0999999999999996</v>
      </c>
      <c r="L43" s="12"/>
    </row>
    <row r="44" spans="1:12" ht="11.25">
      <c r="A44" s="11"/>
      <c r="B44" s="10"/>
      <c r="C44" s="8"/>
      <c r="D44" s="7"/>
      <c r="E44" s="7"/>
      <c r="F44" s="9"/>
      <c r="G44" s="8"/>
      <c r="H44" s="7"/>
      <c r="I44" s="7"/>
      <c r="J44" s="7"/>
      <c r="K44" s="6"/>
      <c r="L44" s="5"/>
    </row>
    <row r="45" spans="1:12" s="2" customFormat="1" ht="15">
      <c r="A45" s="89" t="s">
        <v>1</v>
      </c>
      <c r="B45" s="4" t="s">
        <v>0</v>
      </c>
    </row>
    <row r="46" spans="1:12" s="2" customFormat="1">
      <c r="A46" s="90" t="s">
        <v>46</v>
      </c>
      <c r="B46" s="2" t="s">
        <v>47</v>
      </c>
    </row>
  </sheetData>
  <mergeCells count="5">
    <mergeCell ref="A1:K1"/>
    <mergeCell ref="A2:K2"/>
    <mergeCell ref="A3:K3"/>
    <mergeCell ref="C5:E5"/>
    <mergeCell ref="G5:K5"/>
  </mergeCells>
  <printOptions horizontalCentered="1"/>
  <pageMargins left="0.75" right="0.75" top="0.75" bottom="0.75" header="0.2" footer="0.2"/>
  <pageSetup scale="2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Sch. 2</vt:lpstr>
      <vt:lpstr>'Revised Sch. 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