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dm-wdfs-01\Clients\OCLIENTS\037151\072993\"/>
    </mc:Choice>
  </mc:AlternateContent>
  <bookViews>
    <workbookView xWindow="0" yWindow="0" windowWidth="20700" windowHeight="7830" activeTab="0"/>
  </bookViews>
  <sheets>
    <sheet name="Bid Count" sheetId="1" r:id="rId2"/>
  </sheets>
  <definedNames>
    <definedName name="_xlnm._FilterDatabase" localSheetId="0" hidden="1">'Bid Count'!$B$5:$E$141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<sst xmlns="http://schemas.openxmlformats.org/spreadsheetml/2006/main" count="424" uniqueCount="129">
  <si>
    <t>Utilities, Inc. of Florida</t>
  </si>
  <si>
    <t>Docket No. 2020139</t>
  </si>
  <si>
    <t>Test Year Ended December 31, 2019</t>
  </si>
  <si>
    <t>Project Name</t>
  </si>
  <si>
    <t>System</t>
  </si>
  <si>
    <t>Exhibit#</t>
  </si>
  <si>
    <t>CL I&amp;I Investigation</t>
  </si>
  <si>
    <t>Cypress Lakes</t>
  </si>
  <si>
    <t>ER LS 3 &amp; 8 Remediation</t>
  </si>
  <si>
    <t>Eagle Ridge</t>
  </si>
  <si>
    <t>ER/CC SCADA &amp; RTUs</t>
  </si>
  <si>
    <t>Eng ER Site Improvements</t>
  </si>
  <si>
    <t>ER Site Improvements</t>
  </si>
  <si>
    <t>LB WWTP Master Plan</t>
  </si>
  <si>
    <t>Labrador</t>
  </si>
  <si>
    <t>Longwood LS RTUs</t>
  </si>
  <si>
    <t>Longwood</t>
  </si>
  <si>
    <t>Eng - Crescent Bay Raw WM</t>
  </si>
  <si>
    <t>LUSI</t>
  </si>
  <si>
    <t>LUSI Crescent Bay Raw WM</t>
  </si>
  <si>
    <t>LG Sulfuric Acid Equipment Replace</t>
  </si>
  <si>
    <t>LG Hydrochloric Acid Storage Tank</t>
  </si>
  <si>
    <t>LG RAS Pumps</t>
  </si>
  <si>
    <t>Barrington WWTP Improvements</t>
  </si>
  <si>
    <t>MC Master Lift Station</t>
  </si>
  <si>
    <t>Mid-County</t>
  </si>
  <si>
    <t>MC LS 4 &amp; LS 7 Generators</t>
  </si>
  <si>
    <t>MC Curlew Creek I&amp;I Remediation</t>
  </si>
  <si>
    <t>MC Headworks</t>
  </si>
  <si>
    <t>MC Eng LS 10 FM Relocation</t>
  </si>
  <si>
    <t>PB Diffuser Replacement</t>
  </si>
  <si>
    <t>Pennbrooke</t>
  </si>
  <si>
    <t>SH SCADA RTUs</t>
  </si>
  <si>
    <t>Sandalhaven</t>
  </si>
  <si>
    <t>SH I&amp;I Investigation</t>
  </si>
  <si>
    <t>Wekiva WWTP improvements</t>
  </si>
  <si>
    <t>Sanlando</t>
  </si>
  <si>
    <t>Sanlando Well Panel Replace</t>
  </si>
  <si>
    <t>SUC 16" WM Replacement</t>
  </si>
  <si>
    <t>SUC 16" FM  Replacement</t>
  </si>
  <si>
    <t>SUC Eng F5/C1/L2 FM Replace</t>
  </si>
  <si>
    <t>Sanlando I&amp;I Remediation Ph. 4</t>
  </si>
  <si>
    <t>Sanlando LS Mechanical Rehabs</t>
  </si>
  <si>
    <t>SUC CIP Analysis &amp; FM Modeling</t>
  </si>
  <si>
    <t>Sanlando GST deficiencies</t>
  </si>
  <si>
    <t>TV I&amp;I Redzone Inspection</t>
  </si>
  <si>
    <t>Tierra Verde</t>
  </si>
  <si>
    <t>TV LS 4/FM/GSM Relocations</t>
  </si>
  <si>
    <t>TV LS 4 Replacement</t>
  </si>
  <si>
    <t>BV W2 Pump &amp; W3 Hydro tank</t>
  </si>
  <si>
    <t>Orangewood</t>
  </si>
  <si>
    <t>OW W1 tank and generator</t>
  </si>
  <si>
    <t>UIF Seminole RTUs</t>
  </si>
  <si>
    <t>UIF-Seminole Cty</t>
  </si>
  <si>
    <t>ST Chlorine Dioxide Pilot Study</t>
  </si>
  <si>
    <t>Summertree</t>
  </si>
  <si>
    <t>Summertree I&amp;I Investigation Pointe West</t>
  </si>
  <si>
    <t>Golden Hills GIP Replacement</t>
  </si>
  <si>
    <t>Golden Hills</t>
  </si>
  <si>
    <t>GH WM Relocation</t>
  </si>
  <si>
    <t>Little Wekiva WTP generator</t>
  </si>
  <si>
    <t>Little Wekiva</t>
  </si>
  <si>
    <t>Park Ridge WTP generator</t>
  </si>
  <si>
    <t>Park Ridge</t>
  </si>
  <si>
    <t>Ravenna Park I&amp;I Remediation</t>
  </si>
  <si>
    <t>Ravenna Park</t>
  </si>
  <si>
    <t>Northwestern Bridge utility relocation</t>
  </si>
  <si>
    <t>Weathersfield</t>
  </si>
  <si>
    <t>Bid Amount</t>
  </si>
  <si>
    <t>Date Submitted</t>
  </si>
  <si>
    <t>Altair</t>
  </si>
  <si>
    <t>Florida Utility Solutions</t>
  </si>
  <si>
    <t>Eco-2000</t>
  </si>
  <si>
    <t>Bailey Engineering</t>
  </si>
  <si>
    <t>Sanders Company</t>
  </si>
  <si>
    <t>Ellis Automated</t>
  </si>
  <si>
    <t>Kimley-Horn</t>
  </si>
  <si>
    <t>C&amp;C Tree Service</t>
  </si>
  <si>
    <t>Sunny Grove Landscaping</t>
  </si>
  <si>
    <t>Action Automatic Door &amp; Gate</t>
  </si>
  <si>
    <t>The Davey Tree Company</t>
  </si>
  <si>
    <t>Vinyl Fence Wholesaler</t>
  </si>
  <si>
    <t>Central Florida Tapping</t>
  </si>
  <si>
    <t>Traverse</t>
  </si>
  <si>
    <t>Tri-Sure</t>
  </si>
  <si>
    <t>Odyssey Manufacturing</t>
  </si>
  <si>
    <t>Danus Utilities</t>
  </si>
  <si>
    <t>Xylem Water Solutions</t>
  </si>
  <si>
    <t>North Lake Electric</t>
  </si>
  <si>
    <t>TLC Diversified</t>
  </si>
  <si>
    <t>SGS Contracting Services</t>
  </si>
  <si>
    <t>Kamminga &amp; Roodvoets</t>
  </si>
  <si>
    <t>Westra Construction</t>
  </si>
  <si>
    <t>EESI</t>
  </si>
  <si>
    <t>Paramount Power</t>
  </si>
  <si>
    <t>Insituform</t>
  </si>
  <si>
    <t>Granite Inliner</t>
  </si>
  <si>
    <t>Left Coast Utilities</t>
  </si>
  <si>
    <t>Evoqua Water Technologies</t>
  </si>
  <si>
    <t>S&amp;S Vac-Video Service</t>
  </si>
  <si>
    <t>FEC</t>
  </si>
  <si>
    <t>Wharton-Smith</t>
  </si>
  <si>
    <t>Garney</t>
  </si>
  <si>
    <t>Sanlando I&amp;I Remediation Ph. 5</t>
  </si>
  <si>
    <t>Sanlando I&amp;I Remediation Ph. 6</t>
  </si>
  <si>
    <t>Boykin Construction</t>
  </si>
  <si>
    <t xml:space="preserve">EE Williamson Utility Relocates </t>
  </si>
  <si>
    <t>CPH Engineers</t>
  </si>
  <si>
    <t>Utility Technicians</t>
  </si>
  <si>
    <t>Central Florida Liftstations</t>
  </si>
  <si>
    <t>Crom Coatings &amp; Restorations</t>
  </si>
  <si>
    <t>Precon Corporation</t>
  </si>
  <si>
    <t>Redzone Robotics</t>
  </si>
  <si>
    <t>McKenzie Contracting</t>
  </si>
  <si>
    <t>S&amp;S Directional Boring</t>
  </si>
  <si>
    <t>Green Well Drilling</t>
  </si>
  <si>
    <t>A. C. Schultes of Florida</t>
  </si>
  <si>
    <t>Applied Oxidation</t>
  </si>
  <si>
    <t>Altain</t>
  </si>
  <si>
    <t>Traverse Group</t>
  </si>
  <si>
    <t>Thompson Electric</t>
  </si>
  <si>
    <t>Vortex</t>
  </si>
  <si>
    <t>Atlantic Pipe Services</t>
  </si>
  <si>
    <t>Proforma Project Bid Roster</t>
  </si>
  <si>
    <t>Contractor</t>
  </si>
  <si>
    <t>Wekiva Headworks</t>
  </si>
  <si>
    <t>Innovative Property Services</t>
  </si>
  <si>
    <t>Innovative Contractors</t>
  </si>
  <si>
    <t>Specialized Pipe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</si>
</sst>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/>
    </fill>
    <fill>
      <patternFill patternType="gray125"/>
    </fill>
    <fill>
      <patternFill patternType="solid">
        <fgColor theme="3" tint="0.59999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18">
    <xf numFmtId="0" fontId="0" fillId="0" borderId="0" xfId="0"/>
    <xf numFmtId="0" fontId="4" fillId="0" borderId="0" xfId="0" applyFont="1"/>
    <xf numFmtId="0" fontId="5" fillId="0" borderId="0" xfId="20" applyFont="1">
      <alignment/>
      <protection/>
    </xf>
    <xf numFmtId="164" fontId="5" fillId="0" borderId="0" xfId="20" applyNumberFormat="1" applyFont="1">
      <alignment/>
      <protection/>
    </xf>
    <xf numFmtId="44" fontId="5" fillId="0" borderId="0" xfId="20" applyNumberFormat="1" applyFont="1">
      <alignment/>
      <protection/>
    </xf>
    <xf numFmtId="0" fontId="5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164" fontId="6" fillId="2" borderId="0" xfId="0" applyNumberFormat="1" applyFont="1" applyFill="1" applyAlignment="1">
      <alignment horizontal="center" vertical="top" wrapText="1"/>
    </xf>
    <xf numFmtId="44" fontId="6" fillId="2" borderId="0" xfId="0" applyNumberFormat="1" applyFont="1" applyFill="1" applyAlignment="1">
      <alignment horizontal="center" vertical="top" wrapText="1"/>
    </xf>
    <xf numFmtId="0" fontId="7" fillId="0" borderId="0" xfId="0" applyFont="1" applyAlignment="1">
      <alignment horizontal="center"/>
    </xf>
    <xf numFmtId="49" fontId="7" fillId="0" borderId="0" xfId="0" applyNumberFormat="1" applyFont="1"/>
    <xf numFmtId="164" fontId="7" fillId="0" borderId="0" xfId="0" applyNumberFormat="1" applyFont="1"/>
    <xf numFmtId="44" fontId="7" fillId="0" borderId="0" xfId="0" applyNumberFormat="1" applyFont="1"/>
    <xf numFmtId="164" fontId="4" fillId="0" borderId="0" xfId="0" applyNumberFormat="1" applyFont="1"/>
    <xf numFmtId="44" fontId="4" fillId="0" borderId="0" xfId="0" applyNumberFormat="1" applyFont="1"/>
    <xf numFmtId="44" fontId="7" fillId="0" borderId="0" xfId="0" applyNumberFormat="1" applyFont="1" applyFill="1"/>
    <xf numFmtId="49" fontId="7" fillId="0" borderId="0" xfId="0" applyNumberFormat="1" applyFont="1" applyFill="1"/>
    <xf numFmtId="0" fontId="4" fillId="0" borderId="0" xfId="0" applyFont="1" applyAlignment="1">
      <alignment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al 18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ustomXml" Target="../customXml/item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6" Type="http://schemas.openxmlformats.org/officeDocument/2006/relationships/customXml" Target="../customXml/item2.xml" /><Relationship Id="rId3" Type="http://schemas.openxmlformats.org/officeDocument/2006/relationships/styles" Target="styles.xml" /><Relationship Id="rId7" Type="http://schemas.openxmlformats.org/officeDocument/2006/relationships/customXml" Target="../customXml/item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3"/>
  <sheetViews>
    <sheetView tabSelected="1" workbookViewId="0" topLeftCell="A1">
      <selection pane="topLeft" activeCell="A5" sqref="A5"/>
    </sheetView>
  </sheetViews>
  <sheetFormatPr defaultRowHeight="15"/>
  <cols>
    <col min="1" max="1" width="9.14285714285714" style="1"/>
    <col min="2" max="2" width="39.4285714285714" style="1" bestFit="1" customWidth="1"/>
    <col min="3" max="3" width="16.4285714285714" style="14" bestFit="1" customWidth="1"/>
    <col min="4" max="4" width="15.8571428571429" style="13" customWidth="1"/>
    <col min="5" max="5" width="16" style="1" bestFit="1" customWidth="1"/>
    <col min="6" max="6" width="28" style="1" bestFit="1" customWidth="1"/>
    <col min="7" max="16384" width="9.14285714285714" style="1"/>
  </cols>
  <sheetData>
    <row r="1" spans="1:4" ht="15">
      <c r="A1" s="2" t="s">
        <v>0</v>
      </c>
      <c r="C1" s="4"/>
      <c r="D1" s="3"/>
    </row>
    <row r="2" spans="1:4" ht="15">
      <c r="A2" s="2" t="s">
        <v>1</v>
      </c>
      <c r="C2" s="4"/>
      <c r="D2" s="3"/>
    </row>
    <row r="3" spans="1:4" ht="15">
      <c r="A3" s="2" t="s">
        <v>2</v>
      </c>
      <c r="C3" s="4"/>
      <c r="D3" s="3"/>
    </row>
    <row r="4" spans="1:4" ht="15">
      <c r="A4" s="2" t="s">
        <v>123</v>
      </c>
      <c r="C4" s="4"/>
      <c r="D4" s="3"/>
    </row>
    <row r="5" spans="1:6" s="17" customFormat="1" ht="15">
      <c r="A5" s="5" t="s">
        <v>5</v>
      </c>
      <c r="B5" s="6" t="s">
        <v>3</v>
      </c>
      <c r="C5" s="8" t="s">
        <v>68</v>
      </c>
      <c r="D5" s="7" t="s">
        <v>69</v>
      </c>
      <c r="E5" s="6" t="s">
        <v>4</v>
      </c>
      <c r="F5" s="6" t="s">
        <v>124</v>
      </c>
    </row>
    <row r="6" spans="1:6" ht="15">
      <c r="A6" s="9">
        <v>1</v>
      </c>
      <c r="B6" s="10" t="s">
        <v>6</v>
      </c>
      <c r="C6" s="12">
        <v>42500</v>
      </c>
      <c r="D6" s="11">
        <v>43929</v>
      </c>
      <c r="E6" s="10" t="s">
        <v>7</v>
      </c>
      <c r="F6" s="1" t="s">
        <v>128</v>
      </c>
    </row>
    <row r="7" spans="1:6" ht="15">
      <c r="A7" s="9">
        <v>1</v>
      </c>
      <c r="B7" s="10" t="s">
        <v>6</v>
      </c>
      <c r="C7" s="12">
        <v>44584</v>
      </c>
      <c r="D7" s="11">
        <v>43929</v>
      </c>
      <c r="E7" s="10" t="s">
        <v>7</v>
      </c>
      <c r="F7" s="1" t="s">
        <v>70</v>
      </c>
    </row>
    <row r="8" spans="1:6" ht="15">
      <c r="A8" s="9">
        <v>2</v>
      </c>
      <c r="B8" s="10" t="s">
        <v>8</v>
      </c>
      <c r="C8" s="12">
        <f>38945.18*2</f>
        <v>77890.36</v>
      </c>
      <c r="D8" s="11">
        <v>44019</v>
      </c>
      <c r="E8" s="10" t="s">
        <v>9</v>
      </c>
      <c r="F8" s="1" t="s">
        <v>127</v>
      </c>
    </row>
    <row r="9" spans="1:6" ht="15">
      <c r="A9" s="9">
        <v>2</v>
      </c>
      <c r="B9" s="10" t="s">
        <v>8</v>
      </c>
      <c r="C9" s="12">
        <f>40980*2</f>
        <v>81960</v>
      </c>
      <c r="D9" s="11">
        <v>43924</v>
      </c>
      <c r="E9" s="10" t="s">
        <v>9</v>
      </c>
      <c r="F9" s="1" t="s">
        <v>72</v>
      </c>
    </row>
    <row r="10" spans="1:6" ht="15">
      <c r="A10" s="9">
        <v>2</v>
      </c>
      <c r="B10" s="10" t="s">
        <v>8</v>
      </c>
      <c r="C10" s="12">
        <f>40200.85*2</f>
        <v>80401.70</v>
      </c>
      <c r="D10" s="11">
        <v>43949</v>
      </c>
      <c r="E10" s="10" t="s">
        <v>9</v>
      </c>
      <c r="F10" s="1" t="s">
        <v>71</v>
      </c>
    </row>
    <row r="11" spans="1:6" ht="15">
      <c r="A11" s="9">
        <v>3</v>
      </c>
      <c r="B11" s="10" t="s">
        <v>10</v>
      </c>
      <c r="C11" s="12">
        <v>48920</v>
      </c>
      <c r="D11" s="11">
        <v>43195</v>
      </c>
      <c r="E11" s="10" t="s">
        <v>9</v>
      </c>
      <c r="F11" s="1" t="s">
        <v>73</v>
      </c>
    </row>
    <row r="12" spans="1:6" ht="15">
      <c r="A12" s="9">
        <v>3</v>
      </c>
      <c r="B12" s="10" t="s">
        <v>10</v>
      </c>
      <c r="C12" s="12">
        <v>156016</v>
      </c>
      <c r="D12" s="11">
        <v>43530</v>
      </c>
      <c r="E12" s="10" t="s">
        <v>9</v>
      </c>
      <c r="F12" s="1" t="s">
        <v>74</v>
      </c>
    </row>
    <row r="13" spans="1:6" ht="15">
      <c r="A13" s="9">
        <v>3</v>
      </c>
      <c r="B13" s="10" t="s">
        <v>10</v>
      </c>
      <c r="C13" s="12">
        <v>18055.16</v>
      </c>
      <c r="D13" s="11">
        <v>43527</v>
      </c>
      <c r="E13" s="10" t="s">
        <v>9</v>
      </c>
      <c r="F13" s="1" t="s">
        <v>75</v>
      </c>
    </row>
    <row r="14" spans="1:6" ht="15">
      <c r="A14" s="9">
        <v>4</v>
      </c>
      <c r="B14" s="16" t="s">
        <v>11</v>
      </c>
      <c r="C14" s="12">
        <v>94600</v>
      </c>
      <c r="D14" s="11">
        <v>43676</v>
      </c>
      <c r="E14" s="10" t="s">
        <v>9</v>
      </c>
      <c r="F14" s="1" t="s">
        <v>76</v>
      </c>
    </row>
    <row r="15" spans="1:6" ht="15">
      <c r="A15" s="9">
        <v>5</v>
      </c>
      <c r="B15" s="10" t="s">
        <v>12</v>
      </c>
      <c r="C15" s="12">
        <v>72808</v>
      </c>
      <c r="D15" s="11">
        <v>43839</v>
      </c>
      <c r="E15" s="10" t="s">
        <v>9</v>
      </c>
      <c r="F15" s="1" t="s">
        <v>77</v>
      </c>
    </row>
    <row r="16" spans="1:6" ht="15">
      <c r="A16" s="9">
        <v>5</v>
      </c>
      <c r="B16" s="10" t="s">
        <v>12</v>
      </c>
      <c r="C16" s="12">
        <v>100848.30</v>
      </c>
      <c r="D16" s="11">
        <v>43839</v>
      </c>
      <c r="E16" s="10" t="s">
        <v>9</v>
      </c>
      <c r="F16" s="1" t="s">
        <v>78</v>
      </c>
    </row>
    <row r="17" spans="1:6" ht="15">
      <c r="A17" s="9">
        <v>5</v>
      </c>
      <c r="B17" s="10" t="s">
        <v>12</v>
      </c>
      <c r="C17" s="12">
        <v>6350</v>
      </c>
      <c r="D17" s="11">
        <v>43839</v>
      </c>
      <c r="E17" s="10" t="s">
        <v>9</v>
      </c>
      <c r="F17" s="1" t="s">
        <v>79</v>
      </c>
    </row>
    <row r="18" spans="1:6" ht="15">
      <c r="A18" s="9">
        <v>5</v>
      </c>
      <c r="B18" s="10" t="s">
        <v>12</v>
      </c>
      <c r="C18" s="12">
        <v>194000</v>
      </c>
      <c r="D18" s="11">
        <v>43845</v>
      </c>
      <c r="E18" s="10" t="s">
        <v>9</v>
      </c>
      <c r="F18" s="1" t="s">
        <v>80</v>
      </c>
    </row>
    <row r="19" spans="1:6" ht="15">
      <c r="A19" s="9">
        <v>5</v>
      </c>
      <c r="B19" s="10" t="s">
        <v>12</v>
      </c>
      <c r="C19" s="12">
        <v>233752</v>
      </c>
      <c r="D19" s="11">
        <v>43759</v>
      </c>
      <c r="E19" s="10" t="s">
        <v>9</v>
      </c>
      <c r="F19" s="1" t="s">
        <v>81</v>
      </c>
    </row>
    <row r="20" spans="1:6" ht="15">
      <c r="A20" s="9">
        <v>6</v>
      </c>
      <c r="B20" s="10" t="s">
        <v>13</v>
      </c>
      <c r="C20" s="12">
        <v>41000</v>
      </c>
      <c r="D20" s="11">
        <v>43503</v>
      </c>
      <c r="E20" s="10" t="s">
        <v>14</v>
      </c>
      <c r="F20" s="1" t="s">
        <v>76</v>
      </c>
    </row>
    <row r="21" spans="1:6" ht="15">
      <c r="A21" s="9">
        <v>7</v>
      </c>
      <c r="B21" s="10" t="s">
        <v>15</v>
      </c>
      <c r="C21" s="12">
        <v>116909</v>
      </c>
      <c r="D21" s="11">
        <v>43511</v>
      </c>
      <c r="E21" s="10" t="s">
        <v>16</v>
      </c>
      <c r="F21" s="1" t="s">
        <v>74</v>
      </c>
    </row>
    <row r="22" spans="1:6" ht="15">
      <c r="A22" s="9">
        <v>8</v>
      </c>
      <c r="B22" s="10" t="s">
        <v>17</v>
      </c>
      <c r="C22" s="12">
        <v>70000</v>
      </c>
      <c r="D22" s="11">
        <v>43759</v>
      </c>
      <c r="E22" s="10" t="s">
        <v>18</v>
      </c>
      <c r="F22" s="1" t="s">
        <v>76</v>
      </c>
    </row>
    <row r="23" spans="1:6" ht="15">
      <c r="A23" s="9">
        <v>9</v>
      </c>
      <c r="B23" s="10" t="s">
        <v>19</v>
      </c>
      <c r="C23" s="12">
        <v>537965.26</v>
      </c>
      <c r="D23" s="11">
        <v>43970</v>
      </c>
      <c r="E23" s="10" t="s">
        <v>18</v>
      </c>
      <c r="F23" s="1" t="s">
        <v>82</v>
      </c>
    </row>
    <row r="24" spans="1:6" ht="15">
      <c r="A24" s="9">
        <v>9</v>
      </c>
      <c r="B24" s="10" t="s">
        <v>19</v>
      </c>
      <c r="C24" s="12">
        <v>559728</v>
      </c>
      <c r="D24" s="11">
        <v>43970</v>
      </c>
      <c r="E24" s="10" t="s">
        <v>18</v>
      </c>
      <c r="F24" s="1" t="s">
        <v>83</v>
      </c>
    </row>
    <row r="25" spans="1:6" ht="15">
      <c r="A25" s="9">
        <v>9</v>
      </c>
      <c r="B25" s="10" t="s">
        <v>19</v>
      </c>
      <c r="C25" s="12">
        <v>481514</v>
      </c>
      <c r="D25" s="11">
        <v>43970</v>
      </c>
      <c r="E25" s="10" t="s">
        <v>18</v>
      </c>
      <c r="F25" s="1" t="s">
        <v>84</v>
      </c>
    </row>
    <row r="26" spans="1:6" ht="15">
      <c r="A26" s="9">
        <v>10</v>
      </c>
      <c r="B26" s="10" t="s">
        <v>20</v>
      </c>
      <c r="C26" s="12">
        <v>54302.50</v>
      </c>
      <c r="D26" s="11">
        <v>43748</v>
      </c>
      <c r="E26" s="10" t="s">
        <v>18</v>
      </c>
      <c r="F26" s="1" t="s">
        <v>85</v>
      </c>
    </row>
    <row r="27" spans="1:6" ht="15">
      <c r="A27" s="9">
        <v>11</v>
      </c>
      <c r="B27" s="10" t="s">
        <v>21</v>
      </c>
      <c r="C27" s="12">
        <v>19238</v>
      </c>
      <c r="D27" s="11">
        <v>43871</v>
      </c>
      <c r="E27" s="10" t="s">
        <v>18</v>
      </c>
      <c r="F27" s="1" t="s">
        <v>85</v>
      </c>
    </row>
    <row r="28" spans="1:6" ht="15">
      <c r="A28" s="9">
        <v>11</v>
      </c>
      <c r="B28" s="10" t="s">
        <v>21</v>
      </c>
      <c r="C28" s="12">
        <v>10753</v>
      </c>
      <c r="D28" s="11">
        <v>43861</v>
      </c>
      <c r="E28" s="10" t="s">
        <v>18</v>
      </c>
      <c r="F28" s="1" t="s">
        <v>126</v>
      </c>
    </row>
    <row r="29" spans="1:6" ht="15">
      <c r="A29" s="9">
        <v>12</v>
      </c>
      <c r="B29" s="10" t="s">
        <v>22</v>
      </c>
      <c r="C29" s="12">
        <f>16399*2</f>
        <v>32798</v>
      </c>
      <c r="D29" s="11">
        <v>43931</v>
      </c>
      <c r="E29" s="10" t="s">
        <v>18</v>
      </c>
      <c r="F29" s="1" t="s">
        <v>86</v>
      </c>
    </row>
    <row r="30" spans="1:6" ht="15">
      <c r="A30" s="9">
        <v>12</v>
      </c>
      <c r="B30" s="10" t="s">
        <v>22</v>
      </c>
      <c r="C30" s="12">
        <v>9759.68</v>
      </c>
      <c r="D30" s="11">
        <v>43931</v>
      </c>
      <c r="E30" s="10" t="s">
        <v>18</v>
      </c>
      <c r="F30" s="1" t="s">
        <v>87</v>
      </c>
    </row>
    <row r="31" spans="1:6" ht="15">
      <c r="A31" s="9">
        <v>13</v>
      </c>
      <c r="B31" s="10" t="s">
        <v>23</v>
      </c>
      <c r="C31" s="12">
        <v>333000</v>
      </c>
      <c r="D31" s="11">
        <v>44039</v>
      </c>
      <c r="E31" s="10" t="s">
        <v>18</v>
      </c>
      <c r="F31" s="1" t="s">
        <v>86</v>
      </c>
    </row>
    <row r="32" spans="1:6" ht="15">
      <c r="A32" s="9">
        <v>13</v>
      </c>
      <c r="B32" s="10" t="s">
        <v>23</v>
      </c>
      <c r="C32" s="12">
        <v>482842</v>
      </c>
      <c r="D32" s="11">
        <v>43955</v>
      </c>
      <c r="E32" s="10" t="s">
        <v>18</v>
      </c>
      <c r="F32" s="1" t="s">
        <v>88</v>
      </c>
    </row>
    <row r="33" spans="1:6" ht="15">
      <c r="A33" s="9">
        <v>13</v>
      </c>
      <c r="B33" s="10" t="s">
        <v>23</v>
      </c>
      <c r="C33" s="12">
        <v>12000</v>
      </c>
      <c r="D33" s="11">
        <v>43679</v>
      </c>
      <c r="E33" s="10" t="s">
        <v>18</v>
      </c>
      <c r="F33" s="1" t="s">
        <v>76</v>
      </c>
    </row>
    <row r="34" spans="1:6" ht="15">
      <c r="A34" s="9">
        <v>14</v>
      </c>
      <c r="B34" s="10" t="s">
        <v>24</v>
      </c>
      <c r="C34" s="12">
        <v>2396300</v>
      </c>
      <c r="D34" s="11">
        <v>43945</v>
      </c>
      <c r="E34" s="10" t="s">
        <v>25</v>
      </c>
      <c r="F34" s="1" t="s">
        <v>89</v>
      </c>
    </row>
    <row r="35" spans="1:6" ht="15">
      <c r="A35" s="9">
        <v>14</v>
      </c>
      <c r="B35" s="10" t="s">
        <v>24</v>
      </c>
      <c r="C35" s="12">
        <v>1591115</v>
      </c>
      <c r="D35" s="11">
        <v>43945</v>
      </c>
      <c r="E35" s="10" t="s">
        <v>25</v>
      </c>
      <c r="F35" s="1" t="s">
        <v>91</v>
      </c>
    </row>
    <row r="36" spans="1:6" ht="15">
      <c r="A36" s="9">
        <v>14</v>
      </c>
      <c r="B36" s="10" t="s">
        <v>24</v>
      </c>
      <c r="C36" s="12">
        <v>1963748.50</v>
      </c>
      <c r="D36" s="11">
        <v>43945</v>
      </c>
      <c r="E36" s="10" t="s">
        <v>25</v>
      </c>
      <c r="F36" s="1" t="s">
        <v>92</v>
      </c>
    </row>
    <row r="37" spans="1:6" ht="15">
      <c r="A37" s="9">
        <v>14</v>
      </c>
      <c r="B37" s="10" t="s">
        <v>24</v>
      </c>
      <c r="C37" s="12">
        <v>57180</v>
      </c>
      <c r="D37" s="11">
        <v>43419</v>
      </c>
      <c r="E37" s="10" t="s">
        <v>25</v>
      </c>
      <c r="F37" s="1" t="s">
        <v>76</v>
      </c>
    </row>
    <row r="38" spans="1:6" ht="15">
      <c r="A38" s="9">
        <v>14</v>
      </c>
      <c r="B38" s="10" t="s">
        <v>24</v>
      </c>
      <c r="C38" s="12">
        <v>15300</v>
      </c>
      <c r="D38" s="11">
        <v>42437</v>
      </c>
      <c r="E38" s="10" t="s">
        <v>25</v>
      </c>
      <c r="F38" s="1" t="s">
        <v>76</v>
      </c>
    </row>
    <row r="39" spans="1:6" ht="15">
      <c r="A39" s="9">
        <v>14</v>
      </c>
      <c r="B39" s="10" t="s">
        <v>24</v>
      </c>
      <c r="C39" s="12">
        <v>101000</v>
      </c>
      <c r="D39" s="11">
        <v>43696</v>
      </c>
      <c r="E39" s="10" t="s">
        <v>25</v>
      </c>
      <c r="F39" s="1" t="s">
        <v>76</v>
      </c>
    </row>
    <row r="40" spans="1:6" ht="15">
      <c r="A40" s="9">
        <v>15</v>
      </c>
      <c r="B40" s="10" t="s">
        <v>26</v>
      </c>
      <c r="C40" s="14">
        <f>55960.65+57597.72</f>
        <v>113558.37</v>
      </c>
      <c r="D40" s="13">
        <v>43635</v>
      </c>
      <c r="E40" s="10" t="s">
        <v>25</v>
      </c>
      <c r="F40" s="1" t="s">
        <v>75</v>
      </c>
    </row>
    <row r="41" spans="1:6" ht="15">
      <c r="A41" s="9">
        <v>15</v>
      </c>
      <c r="B41" s="10" t="s">
        <v>26</v>
      </c>
      <c r="C41" s="12">
        <f>65322.26+65671</f>
        <v>130993.26000000001</v>
      </c>
      <c r="D41" s="11">
        <v>43581</v>
      </c>
      <c r="E41" s="10" t="s">
        <v>25</v>
      </c>
      <c r="F41" s="1" t="s">
        <v>93</v>
      </c>
    </row>
    <row r="42" spans="1:6" ht="15">
      <c r="A42" s="9">
        <v>15</v>
      </c>
      <c r="B42" s="10" t="s">
        <v>26</v>
      </c>
      <c r="C42" s="12">
        <f>52000+53530</f>
        <v>105530</v>
      </c>
      <c r="D42" s="11">
        <v>43508</v>
      </c>
      <c r="E42" s="10" t="s">
        <v>25</v>
      </c>
      <c r="F42" s="1" t="s">
        <v>94</v>
      </c>
    </row>
    <row r="43" spans="1:6" ht="15">
      <c r="A43" s="9">
        <v>16</v>
      </c>
      <c r="B43" s="10" t="s">
        <v>27</v>
      </c>
      <c r="C43" s="14">
        <v>414243.80</v>
      </c>
      <c r="D43" s="13">
        <v>43957</v>
      </c>
      <c r="E43" s="10" t="s">
        <v>25</v>
      </c>
      <c r="F43" s="1" t="s">
        <v>95</v>
      </c>
    </row>
    <row r="44" spans="1:6" ht="15">
      <c r="A44" s="9">
        <v>16</v>
      </c>
      <c r="B44" s="10" t="s">
        <v>27</v>
      </c>
      <c r="C44" s="14">
        <v>491009</v>
      </c>
      <c r="D44" s="13">
        <v>43955</v>
      </c>
      <c r="E44" s="10" t="s">
        <v>25</v>
      </c>
      <c r="F44" s="1" t="s">
        <v>96</v>
      </c>
    </row>
    <row r="45" spans="1:6" ht="15">
      <c r="A45" s="9">
        <v>16</v>
      </c>
      <c r="B45" s="10" t="s">
        <v>27</v>
      </c>
      <c r="C45" s="14">
        <v>539275</v>
      </c>
      <c r="D45" s="13">
        <v>43959</v>
      </c>
      <c r="E45" s="10" t="s">
        <v>25</v>
      </c>
      <c r="F45" s="1" t="s">
        <v>128</v>
      </c>
    </row>
    <row r="46" spans="1:6" ht="15">
      <c r="A46" s="9">
        <v>16</v>
      </c>
      <c r="B46" s="10" t="s">
        <v>27</v>
      </c>
      <c r="C46" s="14">
        <v>65625</v>
      </c>
      <c r="D46" s="13">
        <v>44104</v>
      </c>
      <c r="E46" s="10" t="s">
        <v>25</v>
      </c>
      <c r="F46" s="1" t="s">
        <v>97</v>
      </c>
    </row>
    <row r="47" spans="1:6" ht="15">
      <c r="A47" s="9">
        <v>16</v>
      </c>
      <c r="B47" s="10" t="s">
        <v>27</v>
      </c>
      <c r="C47" s="14">
        <f>19810+18600+19720</f>
        <v>58130</v>
      </c>
      <c r="D47" s="13">
        <v>43959</v>
      </c>
      <c r="E47" s="10" t="s">
        <v>25</v>
      </c>
      <c r="F47" s="1" t="s">
        <v>89</v>
      </c>
    </row>
    <row r="48" spans="1:6" ht="15">
      <c r="A48" s="9">
        <v>17</v>
      </c>
      <c r="B48" s="10" t="s">
        <v>28</v>
      </c>
      <c r="C48" s="15">
        <v>2264700</v>
      </c>
      <c r="D48" s="11">
        <v>43925</v>
      </c>
      <c r="E48" s="10" t="s">
        <v>25</v>
      </c>
      <c r="F48" s="1" t="s">
        <v>90</v>
      </c>
    </row>
    <row r="49" spans="1:6" ht="15">
      <c r="A49" s="9">
        <v>17</v>
      </c>
      <c r="B49" s="10" t="s">
        <v>28</v>
      </c>
      <c r="C49" s="12">
        <v>2237777</v>
      </c>
      <c r="D49" s="13">
        <v>43925</v>
      </c>
      <c r="E49" s="10" t="s">
        <v>25</v>
      </c>
      <c r="F49" s="1" t="s">
        <v>89</v>
      </c>
    </row>
    <row r="50" spans="1:6" ht="15">
      <c r="A50" s="9">
        <v>17</v>
      </c>
      <c r="B50" s="10" t="s">
        <v>28</v>
      </c>
      <c r="C50" s="12">
        <v>187005</v>
      </c>
      <c r="D50" s="11">
        <v>43906</v>
      </c>
      <c r="E50" s="10" t="s">
        <v>25</v>
      </c>
      <c r="F50" s="1" t="s">
        <v>76</v>
      </c>
    </row>
    <row r="51" spans="1:6" ht="15">
      <c r="A51" s="9">
        <v>18</v>
      </c>
      <c r="B51" s="10" t="s">
        <v>29</v>
      </c>
      <c r="C51" s="12">
        <v>55750</v>
      </c>
      <c r="D51" s="11">
        <v>43929</v>
      </c>
      <c r="E51" s="10" t="s">
        <v>25</v>
      </c>
      <c r="F51" s="1" t="s">
        <v>76</v>
      </c>
    </row>
    <row r="52" spans="1:6" ht="15">
      <c r="A52" s="9">
        <v>19</v>
      </c>
      <c r="B52" s="10" t="s">
        <v>30</v>
      </c>
      <c r="C52" s="12">
        <v>29280</v>
      </c>
      <c r="D52" s="11">
        <v>43896</v>
      </c>
      <c r="E52" s="10" t="s">
        <v>31</v>
      </c>
      <c r="F52" s="1" t="s">
        <v>72</v>
      </c>
    </row>
    <row r="53" spans="1:6" ht="15">
      <c r="A53" s="9">
        <v>19</v>
      </c>
      <c r="B53" s="10" t="s">
        <v>30</v>
      </c>
      <c r="C53" s="12">
        <v>4139.83</v>
      </c>
      <c r="D53" s="11">
        <v>43892</v>
      </c>
      <c r="E53" s="10" t="s">
        <v>31</v>
      </c>
      <c r="F53" s="1" t="s">
        <v>98</v>
      </c>
    </row>
    <row r="54" spans="1:6" ht="15">
      <c r="A54" s="9">
        <v>20</v>
      </c>
      <c r="B54" s="10" t="s">
        <v>32</v>
      </c>
      <c r="C54" s="12">
        <v>123607</v>
      </c>
      <c r="D54" s="11">
        <v>43901</v>
      </c>
      <c r="E54" s="10" t="s">
        <v>33</v>
      </c>
      <c r="F54" s="1" t="s">
        <v>74</v>
      </c>
    </row>
    <row r="55" spans="1:6" ht="15">
      <c r="A55" s="9">
        <v>21</v>
      </c>
      <c r="B55" s="10" t="s">
        <v>34</v>
      </c>
      <c r="C55" s="12">
        <v>56500</v>
      </c>
      <c r="D55" s="11">
        <v>43941</v>
      </c>
      <c r="E55" s="10" t="s">
        <v>33</v>
      </c>
      <c r="F55" s="1" t="s">
        <v>128</v>
      </c>
    </row>
    <row r="56" spans="1:6" ht="15">
      <c r="A56" s="9">
        <v>21</v>
      </c>
      <c r="B56" s="10" t="s">
        <v>34</v>
      </c>
      <c r="C56" s="12">
        <v>104000</v>
      </c>
      <c r="D56" s="11">
        <v>43944</v>
      </c>
      <c r="E56" s="10" t="s">
        <v>33</v>
      </c>
      <c r="F56" s="1" t="s">
        <v>99</v>
      </c>
    </row>
    <row r="57" spans="1:6" ht="15">
      <c r="A57" s="9">
        <v>22</v>
      </c>
      <c r="B57" s="10" t="s">
        <v>35</v>
      </c>
      <c r="C57" s="12">
        <v>6355772</v>
      </c>
      <c r="D57" s="11">
        <v>43559</v>
      </c>
      <c r="E57" s="10" t="s">
        <v>36</v>
      </c>
      <c r="F57" s="1" t="s">
        <v>100</v>
      </c>
    </row>
    <row r="58" spans="1:6" ht="15">
      <c r="A58" s="9">
        <v>22</v>
      </c>
      <c r="B58" s="10" t="s">
        <v>35</v>
      </c>
      <c r="C58" s="12">
        <v>6991350</v>
      </c>
      <c r="D58" s="11">
        <v>43943</v>
      </c>
      <c r="E58" s="10" t="s">
        <v>36</v>
      </c>
      <c r="F58" s="1" t="s">
        <v>101</v>
      </c>
    </row>
    <row r="59" spans="1:6" ht="15">
      <c r="A59" s="9">
        <v>22</v>
      </c>
      <c r="B59" s="10" t="s">
        <v>35</v>
      </c>
      <c r="C59" s="12">
        <v>27500</v>
      </c>
      <c r="D59" s="11">
        <v>43184</v>
      </c>
      <c r="E59" s="10" t="s">
        <v>36</v>
      </c>
      <c r="F59" s="1" t="s">
        <v>76</v>
      </c>
    </row>
    <row r="60" spans="1:6" ht="15">
      <c r="A60" s="9">
        <v>22</v>
      </c>
      <c r="B60" s="10" t="s">
        <v>35</v>
      </c>
      <c r="C60" s="12">
        <v>191320</v>
      </c>
      <c r="D60" s="11">
        <v>43314</v>
      </c>
      <c r="E60" s="10" t="s">
        <v>36</v>
      </c>
      <c r="F60" s="1" t="s">
        <v>76</v>
      </c>
    </row>
    <row r="61" spans="1:6" ht="15">
      <c r="A61" s="9">
        <v>22</v>
      </c>
      <c r="B61" s="10" t="s">
        <v>35</v>
      </c>
      <c r="C61" s="12">
        <v>60000</v>
      </c>
      <c r="D61" s="11">
        <v>43419</v>
      </c>
      <c r="E61" s="10" t="s">
        <v>36</v>
      </c>
      <c r="F61" s="1" t="s">
        <v>76</v>
      </c>
    </row>
    <row r="62" spans="1:6" ht="15">
      <c r="A62" s="9">
        <v>23</v>
      </c>
      <c r="B62" s="10" t="s">
        <v>125</v>
      </c>
      <c r="C62" s="12">
        <v>188715</v>
      </c>
      <c r="D62" s="11">
        <v>43839</v>
      </c>
      <c r="E62" s="10" t="s">
        <v>36</v>
      </c>
      <c r="F62" s="1" t="s">
        <v>76</v>
      </c>
    </row>
    <row r="63" spans="1:6" ht="15">
      <c r="A63" s="9">
        <v>23</v>
      </c>
      <c r="B63" s="10" t="s">
        <v>125</v>
      </c>
      <c r="C63" s="12">
        <v>2563162</v>
      </c>
      <c r="D63" s="11">
        <v>44138</v>
      </c>
      <c r="E63" s="10" t="s">
        <v>36</v>
      </c>
      <c r="F63" s="1" t="s">
        <v>100</v>
      </c>
    </row>
    <row r="64" spans="1:6" ht="15">
      <c r="A64" s="9">
        <v>23</v>
      </c>
      <c r="B64" s="10" t="s">
        <v>125</v>
      </c>
      <c r="C64" s="12">
        <v>2696187</v>
      </c>
      <c r="D64" s="11">
        <v>44138</v>
      </c>
      <c r="E64" s="10" t="s">
        <v>36</v>
      </c>
      <c r="F64" s="1" t="s">
        <v>102</v>
      </c>
    </row>
    <row r="65" spans="1:6" ht="15">
      <c r="A65" s="9">
        <v>23</v>
      </c>
      <c r="B65" s="10" t="s">
        <v>125</v>
      </c>
      <c r="C65" s="12">
        <v>2585137</v>
      </c>
      <c r="D65" s="11">
        <v>44138</v>
      </c>
      <c r="E65" s="10" t="s">
        <v>36</v>
      </c>
      <c r="F65" s="1" t="s">
        <v>89</v>
      </c>
    </row>
    <row r="66" spans="1:6" ht="15">
      <c r="A66" s="9">
        <v>24</v>
      </c>
      <c r="B66" s="10" t="s">
        <v>37</v>
      </c>
      <c r="C66" s="12">
        <v>74500</v>
      </c>
      <c r="D66" s="11">
        <v>43948</v>
      </c>
      <c r="E66" s="10" t="s">
        <v>36</v>
      </c>
      <c r="F66" s="1" t="s">
        <v>88</v>
      </c>
    </row>
    <row r="67" spans="1:6" ht="15">
      <c r="A67" s="9">
        <v>25</v>
      </c>
      <c r="B67" s="10" t="s">
        <v>38</v>
      </c>
      <c r="C67" s="12">
        <v>1735600</v>
      </c>
      <c r="D67" s="11">
        <v>43936</v>
      </c>
      <c r="E67" s="10" t="s">
        <v>36</v>
      </c>
      <c r="F67" s="1" t="s">
        <v>84</v>
      </c>
    </row>
    <row r="68" spans="1:6" ht="15">
      <c r="A68" s="9">
        <v>25</v>
      </c>
      <c r="B68" s="10" t="s">
        <v>38</v>
      </c>
      <c r="C68" s="12">
        <v>1813210</v>
      </c>
      <c r="D68" s="11">
        <v>43936</v>
      </c>
      <c r="E68" s="10" t="s">
        <v>36</v>
      </c>
      <c r="F68" s="1" t="s">
        <v>82</v>
      </c>
    </row>
    <row r="69" spans="1:6" ht="15">
      <c r="A69" s="9">
        <v>25</v>
      </c>
      <c r="B69" s="10" t="s">
        <v>38</v>
      </c>
      <c r="C69" s="12">
        <v>2083913.73</v>
      </c>
      <c r="D69" s="11">
        <v>43936</v>
      </c>
      <c r="E69" s="10" t="s">
        <v>36</v>
      </c>
      <c r="F69" s="1" t="s">
        <v>83</v>
      </c>
    </row>
    <row r="70" spans="1:6" ht="15">
      <c r="A70" s="9">
        <v>25</v>
      </c>
      <c r="B70" s="10" t="s">
        <v>39</v>
      </c>
      <c r="C70" s="12">
        <v>1839650</v>
      </c>
      <c r="D70" s="11">
        <v>43936</v>
      </c>
      <c r="E70" s="10" t="s">
        <v>36</v>
      </c>
      <c r="F70" s="1" t="s">
        <v>84</v>
      </c>
    </row>
    <row r="71" spans="1:6" ht="15">
      <c r="A71" s="9">
        <v>25</v>
      </c>
      <c r="B71" s="10" t="s">
        <v>39</v>
      </c>
      <c r="C71" s="12">
        <v>1790037</v>
      </c>
      <c r="D71" s="11">
        <v>43936</v>
      </c>
      <c r="E71" s="10" t="s">
        <v>36</v>
      </c>
      <c r="F71" s="1" t="s">
        <v>82</v>
      </c>
    </row>
    <row r="72" spans="1:6" ht="15">
      <c r="A72" s="9">
        <v>25</v>
      </c>
      <c r="B72" s="10" t="s">
        <v>39</v>
      </c>
      <c r="C72" s="12">
        <v>2118913.73</v>
      </c>
      <c r="D72" s="11">
        <v>43936</v>
      </c>
      <c r="E72" s="10" t="s">
        <v>36</v>
      </c>
      <c r="F72" s="1" t="s">
        <v>83</v>
      </c>
    </row>
    <row r="73" spans="1:6" ht="15">
      <c r="A73" s="9">
        <v>25</v>
      </c>
      <c r="B73" s="10" t="s">
        <v>39</v>
      </c>
      <c r="C73" s="12">
        <v>73000</v>
      </c>
      <c r="D73" s="11">
        <v>43241</v>
      </c>
      <c r="E73" s="10" t="s">
        <v>36</v>
      </c>
      <c r="F73" s="1" t="s">
        <v>76</v>
      </c>
    </row>
    <row r="74" spans="1:6" ht="15">
      <c r="A74" s="9">
        <v>25</v>
      </c>
      <c r="B74" s="10" t="s">
        <v>39</v>
      </c>
      <c r="C74" s="12">
        <v>43150</v>
      </c>
      <c r="D74" s="11">
        <v>43811</v>
      </c>
      <c r="E74" s="10" t="s">
        <v>36</v>
      </c>
      <c r="F74" s="1" t="s">
        <v>76</v>
      </c>
    </row>
    <row r="75" spans="1:6" ht="15">
      <c r="A75" s="9">
        <v>26</v>
      </c>
      <c r="B75" s="10" t="s">
        <v>40</v>
      </c>
      <c r="C75" s="12">
        <v>67000</v>
      </c>
      <c r="D75" s="11">
        <v>43909</v>
      </c>
      <c r="E75" s="10" t="s">
        <v>36</v>
      </c>
      <c r="F75" s="1" t="s">
        <v>76</v>
      </c>
    </row>
    <row r="76" spans="1:6" ht="15">
      <c r="A76" s="9">
        <v>26</v>
      </c>
      <c r="B76" s="10" t="s">
        <v>40</v>
      </c>
      <c r="C76" s="12">
        <v>80000</v>
      </c>
      <c r="D76" s="11">
        <v>43877</v>
      </c>
      <c r="E76" s="10" t="s">
        <v>36</v>
      </c>
      <c r="F76" s="1" t="s">
        <v>76</v>
      </c>
    </row>
    <row r="77" spans="1:6" ht="15">
      <c r="A77" s="9">
        <v>26</v>
      </c>
      <c r="B77" s="10" t="s">
        <v>40</v>
      </c>
      <c r="C77" s="12">
        <v>38500</v>
      </c>
      <c r="D77" s="11">
        <v>43877</v>
      </c>
      <c r="E77" s="10" t="s">
        <v>36</v>
      </c>
      <c r="F77" s="1" t="s">
        <v>76</v>
      </c>
    </row>
    <row r="78" spans="1:6" ht="15">
      <c r="A78" s="9">
        <v>27</v>
      </c>
      <c r="B78" s="10" t="s">
        <v>41</v>
      </c>
      <c r="C78" s="12">
        <v>2690000</v>
      </c>
      <c r="D78" s="11">
        <v>43980</v>
      </c>
      <c r="E78" s="10" t="s">
        <v>36</v>
      </c>
      <c r="F78" s="1" t="s">
        <v>84</v>
      </c>
    </row>
    <row r="79" spans="1:6" ht="15">
      <c r="A79" s="9">
        <v>27</v>
      </c>
      <c r="B79" s="10" t="s">
        <v>103</v>
      </c>
      <c r="C79" s="12">
        <v>2393373.10</v>
      </c>
      <c r="D79" s="11">
        <v>43980</v>
      </c>
      <c r="E79" s="10" t="s">
        <v>36</v>
      </c>
      <c r="F79" s="1" t="s">
        <v>83</v>
      </c>
    </row>
    <row r="80" spans="1:6" ht="15">
      <c r="A80" s="9">
        <v>27</v>
      </c>
      <c r="B80" s="10" t="s">
        <v>104</v>
      </c>
      <c r="C80" s="12">
        <v>2750032</v>
      </c>
      <c r="D80" s="11">
        <v>43979</v>
      </c>
      <c r="E80" s="10" t="s">
        <v>36</v>
      </c>
      <c r="F80" s="1" t="s">
        <v>105</v>
      </c>
    </row>
    <row r="81" spans="1:6" ht="15">
      <c r="A81" s="9">
        <v>28</v>
      </c>
      <c r="B81" s="10" t="s">
        <v>106</v>
      </c>
      <c r="C81" s="12">
        <v>423351</v>
      </c>
      <c r="D81" s="11">
        <v>43983</v>
      </c>
      <c r="E81" s="10" t="s">
        <v>36</v>
      </c>
      <c r="F81" s="1" t="s">
        <v>82</v>
      </c>
    </row>
    <row r="82" spans="1:6" ht="15">
      <c r="A82" s="9">
        <v>28</v>
      </c>
      <c r="B82" s="10" t="s">
        <v>106</v>
      </c>
      <c r="C82" s="12">
        <v>469137.30</v>
      </c>
      <c r="D82" s="11">
        <v>43983</v>
      </c>
      <c r="E82" s="10" t="s">
        <v>36</v>
      </c>
      <c r="F82" s="1" t="s">
        <v>83</v>
      </c>
    </row>
    <row r="83" spans="1:6" ht="15">
      <c r="A83" s="9">
        <v>28</v>
      </c>
      <c r="B83" s="10" t="s">
        <v>106</v>
      </c>
      <c r="C83" s="12">
        <v>477500</v>
      </c>
      <c r="D83" s="11">
        <v>43983</v>
      </c>
      <c r="E83" s="10" t="s">
        <v>36</v>
      </c>
      <c r="F83" s="1" t="s">
        <v>84</v>
      </c>
    </row>
    <row r="84" spans="1:6" ht="15">
      <c r="A84" s="9">
        <v>28</v>
      </c>
      <c r="B84" s="10" t="s">
        <v>106</v>
      </c>
      <c r="C84" s="12">
        <v>20675</v>
      </c>
      <c r="D84" s="11">
        <v>43753</v>
      </c>
      <c r="E84" s="10" t="s">
        <v>36</v>
      </c>
      <c r="F84" s="1" t="s">
        <v>107</v>
      </c>
    </row>
    <row r="85" spans="1:6" ht="15">
      <c r="A85" s="9">
        <v>29</v>
      </c>
      <c r="B85" s="10" t="s">
        <v>42</v>
      </c>
      <c r="C85" s="12">
        <v>440900</v>
      </c>
      <c r="D85" s="11">
        <v>43992</v>
      </c>
      <c r="E85" s="10" t="s">
        <v>36</v>
      </c>
      <c r="F85" s="1" t="s">
        <v>109</v>
      </c>
    </row>
    <row r="86" spans="1:6" ht="15">
      <c r="A86" s="9">
        <v>29</v>
      </c>
      <c r="B86" s="10" t="s">
        <v>42</v>
      </c>
      <c r="C86" s="12">
        <v>453580</v>
      </c>
      <c r="D86" s="11">
        <v>43993</v>
      </c>
      <c r="E86" s="10" t="s">
        <v>36</v>
      </c>
      <c r="F86" s="1" t="s">
        <v>86</v>
      </c>
    </row>
    <row r="87" spans="1:6" ht="15">
      <c r="A87" s="9">
        <v>29</v>
      </c>
      <c r="B87" s="10" t="s">
        <v>42</v>
      </c>
      <c r="C87" s="12">
        <v>500420.32</v>
      </c>
      <c r="D87" s="11">
        <v>43993</v>
      </c>
      <c r="E87" s="10" t="s">
        <v>36</v>
      </c>
      <c r="F87" s="1" t="s">
        <v>108</v>
      </c>
    </row>
    <row r="88" spans="1:6" ht="15">
      <c r="A88" s="9">
        <v>30</v>
      </c>
      <c r="B88" s="10" t="s">
        <v>43</v>
      </c>
      <c r="C88" s="12">
        <v>37000</v>
      </c>
      <c r="D88" s="11">
        <v>43200</v>
      </c>
      <c r="E88" s="10" t="s">
        <v>36</v>
      </c>
      <c r="F88" s="1" t="s">
        <v>76</v>
      </c>
    </row>
    <row r="89" spans="1:6" ht="15">
      <c r="A89" s="9">
        <v>30</v>
      </c>
      <c r="B89" s="10" t="s">
        <v>43</v>
      </c>
      <c r="C89" s="12">
        <v>46500</v>
      </c>
      <c r="D89" s="11">
        <v>43381</v>
      </c>
      <c r="E89" s="10" t="s">
        <v>36</v>
      </c>
      <c r="F89" s="1" t="s">
        <v>76</v>
      </c>
    </row>
    <row r="90" spans="1:6" ht="15">
      <c r="A90" s="9">
        <v>30</v>
      </c>
      <c r="B90" s="10" t="s">
        <v>43</v>
      </c>
      <c r="C90" s="12">
        <v>14780</v>
      </c>
      <c r="D90" s="11">
        <v>43691</v>
      </c>
      <c r="E90" s="10" t="s">
        <v>36</v>
      </c>
      <c r="F90" s="1" t="s">
        <v>86</v>
      </c>
    </row>
    <row r="91" spans="1:6" ht="15">
      <c r="A91" s="9">
        <v>31</v>
      </c>
      <c r="B91" s="10" t="s">
        <v>44</v>
      </c>
      <c r="C91" s="12">
        <v>180319</v>
      </c>
      <c r="D91" s="11">
        <v>43178</v>
      </c>
      <c r="E91" s="10" t="s">
        <v>36</v>
      </c>
      <c r="F91" s="1" t="s">
        <v>111</v>
      </c>
    </row>
    <row r="92" spans="1:6" ht="15">
      <c r="A92" s="9">
        <v>31</v>
      </c>
      <c r="B92" s="10" t="s">
        <v>44</v>
      </c>
      <c r="C92" s="12">
        <v>259325</v>
      </c>
      <c r="D92" s="11">
        <v>43596</v>
      </c>
      <c r="E92" s="10" t="s">
        <v>36</v>
      </c>
      <c r="F92" s="1" t="s">
        <v>110</v>
      </c>
    </row>
    <row r="93" spans="1:6" ht="15">
      <c r="A93" s="9">
        <v>32</v>
      </c>
      <c r="B93" s="10" t="s">
        <v>45</v>
      </c>
      <c r="C93" s="12">
        <v>85300</v>
      </c>
      <c r="D93" s="11">
        <v>43312</v>
      </c>
      <c r="E93" s="10" t="s">
        <v>46</v>
      </c>
      <c r="F93" s="1" t="s">
        <v>112</v>
      </c>
    </row>
    <row r="94" spans="1:6" ht="15">
      <c r="A94" s="9">
        <v>32</v>
      </c>
      <c r="B94" s="10" t="s">
        <v>45</v>
      </c>
      <c r="C94" s="12">
        <v>74276</v>
      </c>
      <c r="D94" s="11">
        <v>44050</v>
      </c>
      <c r="E94" s="10" t="s">
        <v>46</v>
      </c>
      <c r="F94" s="1" t="s">
        <v>95</v>
      </c>
    </row>
    <row r="95" spans="1:6" ht="15">
      <c r="A95" s="9">
        <v>32</v>
      </c>
      <c r="B95" s="10" t="s">
        <v>45</v>
      </c>
      <c r="C95" s="12">
        <v>414243.80</v>
      </c>
      <c r="D95" s="11">
        <v>43957</v>
      </c>
      <c r="E95" s="10" t="s">
        <v>46</v>
      </c>
      <c r="F95" s="1" t="s">
        <v>95</v>
      </c>
    </row>
    <row r="96" spans="1:6" ht="15">
      <c r="A96" s="9">
        <v>33</v>
      </c>
      <c r="B96" s="10" t="s">
        <v>47</v>
      </c>
      <c r="C96" s="12">
        <v>24042</v>
      </c>
      <c r="D96" s="11">
        <v>42633</v>
      </c>
      <c r="E96" s="10" t="s">
        <v>46</v>
      </c>
      <c r="F96" s="1" t="s">
        <v>76</v>
      </c>
    </row>
    <row r="97" spans="1:6" ht="15">
      <c r="A97" s="9">
        <v>33</v>
      </c>
      <c r="B97" s="10" t="s">
        <v>47</v>
      </c>
      <c r="C97" s="12">
        <v>451225.25</v>
      </c>
      <c r="D97" s="11">
        <v>43609</v>
      </c>
      <c r="E97" s="10" t="s">
        <v>46</v>
      </c>
      <c r="F97" s="1" t="s">
        <v>113</v>
      </c>
    </row>
    <row r="98" spans="1:6" ht="15">
      <c r="A98" s="9">
        <v>33</v>
      </c>
      <c r="B98" s="10" t="s">
        <v>47</v>
      </c>
      <c r="C98" s="12">
        <v>21100</v>
      </c>
      <c r="D98" s="11">
        <v>42942</v>
      </c>
      <c r="E98" s="10" t="s">
        <v>46</v>
      </c>
      <c r="F98" s="1" t="s">
        <v>114</v>
      </c>
    </row>
    <row r="99" spans="1:6" ht="15">
      <c r="A99" s="9">
        <v>33</v>
      </c>
      <c r="B99" s="10" t="s">
        <v>47</v>
      </c>
      <c r="C99" s="12">
        <v>17182.50</v>
      </c>
      <c r="D99" s="11">
        <v>42942</v>
      </c>
      <c r="E99" s="10" t="s">
        <v>46</v>
      </c>
      <c r="F99" s="1" t="s">
        <v>114</v>
      </c>
    </row>
    <row r="100" spans="1:6" ht="15">
      <c r="A100" s="9">
        <v>33</v>
      </c>
      <c r="B100" s="10" t="s">
        <v>47</v>
      </c>
      <c r="C100" s="12">
        <v>10500</v>
      </c>
      <c r="D100" s="11">
        <v>42942</v>
      </c>
      <c r="E100" s="10" t="s">
        <v>46</v>
      </c>
      <c r="F100" s="1" t="s">
        <v>114</v>
      </c>
    </row>
    <row r="101" spans="1:6" ht="15">
      <c r="A101" s="9">
        <v>34</v>
      </c>
      <c r="B101" s="10" t="s">
        <v>48</v>
      </c>
      <c r="C101" s="12">
        <v>828440</v>
      </c>
      <c r="D101" s="11">
        <v>43776</v>
      </c>
      <c r="E101" s="10" t="s">
        <v>46</v>
      </c>
      <c r="F101" s="1" t="s">
        <v>89</v>
      </c>
    </row>
    <row r="102" spans="1:6" ht="15">
      <c r="A102" s="9">
        <v>34</v>
      </c>
      <c r="B102" s="10" t="s">
        <v>48</v>
      </c>
      <c r="C102" s="12">
        <v>1749300</v>
      </c>
      <c r="D102" s="11">
        <v>43775</v>
      </c>
      <c r="E102" s="10" t="s">
        <v>46</v>
      </c>
      <c r="F102" s="1" t="s">
        <v>113</v>
      </c>
    </row>
    <row r="103" spans="1:6" ht="15">
      <c r="A103" s="9">
        <v>34</v>
      </c>
      <c r="B103" s="10" t="s">
        <v>48</v>
      </c>
      <c r="C103" s="12">
        <v>55300</v>
      </c>
      <c r="D103" s="11">
        <v>42943</v>
      </c>
      <c r="E103" s="10" t="s">
        <v>46</v>
      </c>
      <c r="F103" s="1" t="s">
        <v>76</v>
      </c>
    </row>
    <row r="104" spans="1:6" ht="15">
      <c r="A104" s="9">
        <v>34</v>
      </c>
      <c r="B104" s="10" t="s">
        <v>48</v>
      </c>
      <c r="C104" s="12">
        <v>30000</v>
      </c>
      <c r="D104" s="11">
        <v>43686</v>
      </c>
      <c r="E104" s="10" t="s">
        <v>46</v>
      </c>
      <c r="F104" s="1" t="s">
        <v>76</v>
      </c>
    </row>
    <row r="105" spans="1:6" ht="15">
      <c r="A105" s="9">
        <v>34</v>
      </c>
      <c r="B105" s="10" t="s">
        <v>48</v>
      </c>
      <c r="C105" s="12">
        <v>10650.36</v>
      </c>
      <c r="D105" s="11">
        <v>44017</v>
      </c>
      <c r="E105" s="10" t="s">
        <v>46</v>
      </c>
      <c r="F105" s="1" t="s">
        <v>97</v>
      </c>
    </row>
    <row r="106" spans="1:6" ht="15">
      <c r="A106" s="9">
        <v>35</v>
      </c>
      <c r="B106" s="10" t="s">
        <v>49</v>
      </c>
      <c r="C106" s="12">
        <v>49973</v>
      </c>
      <c r="D106" s="11">
        <v>43432</v>
      </c>
      <c r="E106" s="10" t="s">
        <v>50</v>
      </c>
      <c r="F106" s="1" t="s">
        <v>93</v>
      </c>
    </row>
    <row r="107" spans="1:6" ht="15">
      <c r="A107" s="9">
        <v>35</v>
      </c>
      <c r="B107" s="10" t="s">
        <v>49</v>
      </c>
      <c r="C107" s="12">
        <v>20595</v>
      </c>
      <c r="D107" s="11">
        <v>43861</v>
      </c>
      <c r="E107" s="10" t="s">
        <v>50</v>
      </c>
      <c r="F107" s="1" t="s">
        <v>115</v>
      </c>
    </row>
    <row r="108" spans="1:6" ht="15">
      <c r="A108" s="9">
        <v>36</v>
      </c>
      <c r="B108" s="10" t="s">
        <v>51</v>
      </c>
      <c r="C108" s="12">
        <v>32408</v>
      </c>
      <c r="D108" s="11">
        <v>43741</v>
      </c>
      <c r="E108" s="10" t="s">
        <v>50</v>
      </c>
      <c r="F108" s="1" t="s">
        <v>115</v>
      </c>
    </row>
    <row r="109" spans="1:6" ht="15">
      <c r="A109" s="9">
        <v>36</v>
      </c>
      <c r="B109" s="10" t="s">
        <v>51</v>
      </c>
      <c r="C109" s="12">
        <v>67315</v>
      </c>
      <c r="D109" s="11">
        <v>43804</v>
      </c>
      <c r="E109" s="10" t="s">
        <v>50</v>
      </c>
      <c r="F109" s="1" t="s">
        <v>115</v>
      </c>
    </row>
    <row r="110" spans="1:6" ht="15">
      <c r="A110" s="9">
        <v>36</v>
      </c>
      <c r="B110" s="10" t="s">
        <v>51</v>
      </c>
      <c r="C110" s="12">
        <v>45467</v>
      </c>
      <c r="D110" s="11">
        <v>43738</v>
      </c>
      <c r="E110" s="10" t="s">
        <v>50</v>
      </c>
      <c r="F110" s="1" t="s">
        <v>116</v>
      </c>
    </row>
    <row r="111" spans="1:6" ht="15">
      <c r="A111" s="9">
        <v>36</v>
      </c>
      <c r="B111" s="10" t="s">
        <v>51</v>
      </c>
      <c r="C111" s="12">
        <v>57597.72</v>
      </c>
      <c r="D111" s="11">
        <v>43635</v>
      </c>
      <c r="E111" s="10" t="s">
        <v>50</v>
      </c>
      <c r="F111" s="1" t="s">
        <v>75</v>
      </c>
    </row>
    <row r="112" spans="1:6" ht="15">
      <c r="A112" s="9">
        <v>36</v>
      </c>
      <c r="B112" s="10" t="s">
        <v>51</v>
      </c>
      <c r="C112" s="12">
        <v>47900</v>
      </c>
      <c r="D112" s="11">
        <v>43818</v>
      </c>
      <c r="E112" s="10" t="s">
        <v>50</v>
      </c>
      <c r="F112" s="1" t="s">
        <v>93</v>
      </c>
    </row>
    <row r="113" spans="1:6" ht="15">
      <c r="A113" s="9">
        <v>36</v>
      </c>
      <c r="B113" s="10" t="s">
        <v>51</v>
      </c>
      <c r="C113" s="12">
        <v>42848.43</v>
      </c>
      <c r="D113" s="11">
        <v>43493</v>
      </c>
      <c r="E113" s="10" t="s">
        <v>50</v>
      </c>
      <c r="F113" s="1" t="s">
        <v>94</v>
      </c>
    </row>
    <row r="114" spans="1:6" ht="15">
      <c r="A114" s="9">
        <v>36</v>
      </c>
      <c r="B114" s="10" t="s">
        <v>51</v>
      </c>
      <c r="C114" s="12">
        <v>9000</v>
      </c>
      <c r="D114" s="11">
        <v>43738</v>
      </c>
      <c r="E114" s="10" t="s">
        <v>50</v>
      </c>
      <c r="F114" s="1" t="s">
        <v>76</v>
      </c>
    </row>
    <row r="115" spans="1:6" ht="15">
      <c r="A115" s="9">
        <v>37</v>
      </c>
      <c r="B115" s="10" t="s">
        <v>52</v>
      </c>
      <c r="C115" s="12">
        <v>89930</v>
      </c>
      <c r="D115" s="11">
        <v>43511</v>
      </c>
      <c r="E115" s="10" t="s">
        <v>53</v>
      </c>
      <c r="F115" s="1" t="s">
        <v>74</v>
      </c>
    </row>
    <row r="116" spans="1:6" ht="15">
      <c r="A116" s="9">
        <v>38</v>
      </c>
      <c r="B116" s="10" t="s">
        <v>54</v>
      </c>
      <c r="C116" s="12">
        <v>52000</v>
      </c>
      <c r="D116" s="11">
        <v>43718</v>
      </c>
      <c r="E116" s="10" t="s">
        <v>55</v>
      </c>
      <c r="F116" s="1" t="s">
        <v>76</v>
      </c>
    </row>
    <row r="117" spans="1:6" ht="15">
      <c r="A117" s="9">
        <v>38</v>
      </c>
      <c r="B117" s="10" t="s">
        <v>54</v>
      </c>
      <c r="C117" s="12">
        <v>29950</v>
      </c>
      <c r="D117" s="11">
        <v>44074</v>
      </c>
      <c r="E117" s="10" t="s">
        <v>55</v>
      </c>
      <c r="F117" s="1" t="s">
        <v>117</v>
      </c>
    </row>
    <row r="118" spans="1:6" ht="15">
      <c r="A118" s="9">
        <v>39</v>
      </c>
      <c r="B118" s="10" t="s">
        <v>56</v>
      </c>
      <c r="C118" s="12">
        <v>28620</v>
      </c>
      <c r="D118" s="11">
        <v>43692</v>
      </c>
      <c r="E118" s="10" t="s">
        <v>55</v>
      </c>
      <c r="F118" s="1" t="s">
        <v>118</v>
      </c>
    </row>
    <row r="119" spans="1:6" ht="15">
      <c r="A119" s="9">
        <v>39</v>
      </c>
      <c r="B119" s="10" t="s">
        <v>56</v>
      </c>
      <c r="C119" s="12">
        <v>33000</v>
      </c>
      <c r="D119" s="11">
        <v>43831</v>
      </c>
      <c r="E119" s="10" t="s">
        <v>55</v>
      </c>
      <c r="F119" s="1" t="s">
        <v>128</v>
      </c>
    </row>
    <row r="120" spans="1:6" ht="15">
      <c r="A120" s="9">
        <v>39</v>
      </c>
      <c r="B120" s="10" t="s">
        <v>56</v>
      </c>
      <c r="C120" s="12">
        <v>320858.50</v>
      </c>
      <c r="D120" s="11">
        <v>43969</v>
      </c>
      <c r="E120" s="10" t="s">
        <v>55</v>
      </c>
      <c r="F120" s="1" t="s">
        <v>95</v>
      </c>
    </row>
    <row r="121" spans="1:6" ht="15">
      <c r="A121" s="9">
        <v>40</v>
      </c>
      <c r="B121" s="10" t="s">
        <v>57</v>
      </c>
      <c r="C121" s="12">
        <v>19580</v>
      </c>
      <c r="D121" s="11">
        <v>43857</v>
      </c>
      <c r="E121" s="10" t="s">
        <v>58</v>
      </c>
      <c r="F121" s="1" t="s">
        <v>72</v>
      </c>
    </row>
    <row r="122" spans="1:6" ht="15">
      <c r="A122" s="9">
        <v>40</v>
      </c>
      <c r="B122" s="10" t="s">
        <v>57</v>
      </c>
      <c r="C122" s="12">
        <v>26730</v>
      </c>
      <c r="D122" s="11">
        <v>43889</v>
      </c>
      <c r="E122" s="10" t="s">
        <v>58</v>
      </c>
      <c r="F122" s="1" t="s">
        <v>72</v>
      </c>
    </row>
    <row r="123" spans="1:6" ht="15">
      <c r="A123" s="9">
        <v>40</v>
      </c>
      <c r="B123" s="10" t="s">
        <v>57</v>
      </c>
      <c r="C123" s="12">
        <v>19250</v>
      </c>
      <c r="D123" s="11">
        <v>43889</v>
      </c>
      <c r="E123" s="10" t="s">
        <v>58</v>
      </c>
      <c r="F123" s="1" t="s">
        <v>72</v>
      </c>
    </row>
    <row r="124" spans="1:6" ht="15">
      <c r="A124" s="9">
        <v>40</v>
      </c>
      <c r="B124" s="10" t="s">
        <v>57</v>
      </c>
      <c r="C124" s="12">
        <v>4800</v>
      </c>
      <c r="D124" s="11">
        <v>43888</v>
      </c>
      <c r="E124" s="10" t="s">
        <v>58</v>
      </c>
      <c r="F124" s="1" t="s">
        <v>72</v>
      </c>
    </row>
    <row r="125" spans="1:6" ht="15">
      <c r="A125" s="9">
        <v>40</v>
      </c>
      <c r="B125" s="10" t="s">
        <v>57</v>
      </c>
      <c r="C125" s="12">
        <v>4800</v>
      </c>
      <c r="D125" s="11">
        <v>43888</v>
      </c>
      <c r="E125" s="10" t="s">
        <v>58</v>
      </c>
      <c r="F125" s="1" t="s">
        <v>72</v>
      </c>
    </row>
    <row r="126" spans="1:6" ht="15">
      <c r="A126" s="9">
        <v>41</v>
      </c>
      <c r="B126" s="10" t="s">
        <v>59</v>
      </c>
      <c r="C126" s="12">
        <v>141913.73000000001</v>
      </c>
      <c r="D126" s="11">
        <v>43697</v>
      </c>
      <c r="E126" s="10" t="s">
        <v>58</v>
      </c>
      <c r="F126" s="1" t="s">
        <v>119</v>
      </c>
    </row>
    <row r="127" spans="1:6" ht="15">
      <c r="A127" s="9">
        <v>41</v>
      </c>
      <c r="B127" s="10" t="s">
        <v>59</v>
      </c>
      <c r="C127" s="12">
        <v>2000</v>
      </c>
      <c r="D127" s="11">
        <v>43708</v>
      </c>
      <c r="E127" s="10" t="s">
        <v>58</v>
      </c>
      <c r="F127" s="1" t="s">
        <v>76</v>
      </c>
    </row>
    <row r="128" spans="1:6" ht="15">
      <c r="A128" s="9">
        <v>42</v>
      </c>
      <c r="B128" s="10" t="s">
        <v>60</v>
      </c>
      <c r="C128" s="12">
        <v>95951</v>
      </c>
      <c r="D128" s="11">
        <v>43609</v>
      </c>
      <c r="E128" s="10" t="s">
        <v>61</v>
      </c>
      <c r="F128" s="1" t="s">
        <v>120</v>
      </c>
    </row>
    <row r="129" spans="1:6" ht="15">
      <c r="A129" s="9">
        <v>42</v>
      </c>
      <c r="B129" s="10" t="s">
        <v>60</v>
      </c>
      <c r="C129" s="12">
        <v>86837</v>
      </c>
      <c r="D129" s="11">
        <v>43609</v>
      </c>
      <c r="E129" s="10" t="s">
        <v>61</v>
      </c>
      <c r="F129" s="1" t="s">
        <v>88</v>
      </c>
    </row>
    <row r="130" spans="1:6" ht="15">
      <c r="A130" s="9">
        <v>42</v>
      </c>
      <c r="B130" s="10" t="s">
        <v>60</v>
      </c>
      <c r="C130" s="12">
        <v>7600</v>
      </c>
      <c r="D130" s="11">
        <v>43504</v>
      </c>
      <c r="E130" s="10" t="s">
        <v>61</v>
      </c>
      <c r="F130" s="1" t="s">
        <v>73</v>
      </c>
    </row>
    <row r="131" spans="1:6" ht="15">
      <c r="A131" s="9">
        <v>43</v>
      </c>
      <c r="B131" s="10" t="s">
        <v>62</v>
      </c>
      <c r="C131" s="12">
        <v>86566</v>
      </c>
      <c r="D131" s="11">
        <v>43609</v>
      </c>
      <c r="E131" s="10" t="s">
        <v>63</v>
      </c>
      <c r="F131" s="1" t="s">
        <v>120</v>
      </c>
    </row>
    <row r="132" spans="1:6" ht="15">
      <c r="A132" s="9">
        <v>43</v>
      </c>
      <c r="B132" s="10" t="s">
        <v>62</v>
      </c>
      <c r="C132" s="12">
        <v>91537</v>
      </c>
      <c r="D132" s="11">
        <v>43609</v>
      </c>
      <c r="E132" s="10" t="s">
        <v>63</v>
      </c>
      <c r="F132" s="1" t="s">
        <v>88</v>
      </c>
    </row>
    <row r="133" spans="1:6" ht="15">
      <c r="A133" s="9">
        <v>43</v>
      </c>
      <c r="B133" s="10" t="s">
        <v>62</v>
      </c>
      <c r="C133" s="12">
        <v>7600</v>
      </c>
      <c r="D133" s="11">
        <v>43504</v>
      </c>
      <c r="E133" s="10" t="s">
        <v>63</v>
      </c>
      <c r="F133" s="1" t="s">
        <v>73</v>
      </c>
    </row>
    <row r="134" spans="1:6" ht="15">
      <c r="A134" s="9">
        <v>44</v>
      </c>
      <c r="B134" s="10" t="s">
        <v>64</v>
      </c>
      <c r="C134" s="12">
        <v>489000</v>
      </c>
      <c r="D134" s="11">
        <v>43978</v>
      </c>
      <c r="E134" s="10" t="s">
        <v>65</v>
      </c>
      <c r="F134" s="1" t="s">
        <v>84</v>
      </c>
    </row>
    <row r="135" spans="1:6" ht="15">
      <c r="A135" s="9">
        <v>44</v>
      </c>
      <c r="B135" s="10" t="s">
        <v>64</v>
      </c>
      <c r="C135" s="12">
        <v>409137.30</v>
      </c>
      <c r="D135" s="11">
        <v>43978</v>
      </c>
      <c r="E135" s="10" t="s">
        <v>65</v>
      </c>
      <c r="F135" s="1" t="s">
        <v>119</v>
      </c>
    </row>
    <row r="136" spans="1:6" ht="15">
      <c r="A136" s="9">
        <v>44</v>
      </c>
      <c r="B136" s="10" t="s">
        <v>64</v>
      </c>
      <c r="C136" s="12">
        <v>459400</v>
      </c>
      <c r="D136" s="11">
        <v>43978</v>
      </c>
      <c r="E136" s="10" t="s">
        <v>65</v>
      </c>
      <c r="F136" s="1" t="s">
        <v>82</v>
      </c>
    </row>
    <row r="137" spans="1:6" ht="15">
      <c r="A137" s="9">
        <v>44</v>
      </c>
      <c r="B137" s="10" t="s">
        <v>64</v>
      </c>
      <c r="C137" s="12">
        <v>485032</v>
      </c>
      <c r="D137" s="11">
        <v>43978</v>
      </c>
      <c r="E137" s="10" t="s">
        <v>65</v>
      </c>
      <c r="F137" s="1" t="s">
        <v>105</v>
      </c>
    </row>
    <row r="138" spans="1:6" ht="15">
      <c r="A138" s="9">
        <v>44</v>
      </c>
      <c r="B138" s="10" t="s">
        <v>64</v>
      </c>
      <c r="C138" s="12">
        <v>232106</v>
      </c>
      <c r="D138" s="11">
        <v>43978</v>
      </c>
      <c r="E138" s="10" t="s">
        <v>65</v>
      </c>
      <c r="F138" s="1" t="s">
        <v>95</v>
      </c>
    </row>
    <row r="139" spans="1:6" ht="15">
      <c r="A139" s="9">
        <v>44</v>
      </c>
      <c r="B139" s="10" t="s">
        <v>64</v>
      </c>
      <c r="C139" s="12">
        <v>299402.50</v>
      </c>
      <c r="D139" s="11">
        <v>43978</v>
      </c>
      <c r="E139" s="10" t="s">
        <v>65</v>
      </c>
      <c r="F139" s="1" t="s">
        <v>121</v>
      </c>
    </row>
    <row r="140" spans="1:6" ht="15">
      <c r="A140" s="9">
        <v>44</v>
      </c>
      <c r="B140" s="10" t="s">
        <v>64</v>
      </c>
      <c r="C140" s="12">
        <v>199133.22</v>
      </c>
      <c r="D140" s="11">
        <v>43978</v>
      </c>
      <c r="E140" s="10" t="s">
        <v>65</v>
      </c>
      <c r="F140" s="1" t="s">
        <v>122</v>
      </c>
    </row>
    <row r="141" spans="1:6" ht="15">
      <c r="A141" s="9">
        <v>45</v>
      </c>
      <c r="B141" s="10" t="s">
        <v>66</v>
      </c>
      <c r="C141" s="12">
        <v>7065</v>
      </c>
      <c r="D141" s="11">
        <v>43143</v>
      </c>
      <c r="E141" s="10" t="s">
        <v>67</v>
      </c>
      <c r="F141" s="1" t="s">
        <v>76</v>
      </c>
    </row>
    <row r="142" spans="1:6" ht="15">
      <c r="A142" s="9">
        <v>45</v>
      </c>
      <c r="B142" s="10" t="s">
        <v>66</v>
      </c>
      <c r="C142" s="14">
        <v>6000</v>
      </c>
      <c r="D142" s="13">
        <v>44155</v>
      </c>
      <c r="E142" s="10" t="s">
        <v>67</v>
      </c>
      <c r="F142" s="1" t="s">
        <v>76</v>
      </c>
    </row>
    <row r="143" spans="1:6" ht="15">
      <c r="A143" s="9">
        <v>45</v>
      </c>
      <c r="B143" s="10" t="s">
        <v>66</v>
      </c>
      <c r="C143" s="14">
        <v>127100.70</v>
      </c>
      <c r="D143" s="13">
        <v>44146</v>
      </c>
      <c r="E143" s="10" t="s">
        <v>67</v>
      </c>
      <c r="F143" s="1" t="s">
        <v>119</v>
      </c>
    </row>
  </sheetData>
  <autoFilter ref="B5:E141"/>
  <pageMargins left="0.7" right="0.7" top="0.75" bottom="0.75" header="0.3" footer="0.3"/>
  <pageSetup orientation="portrait" r:id="rId1"/>
  <headerFooter>
    <oddFooter>&amp;L&amp;"Times New Roman,Regular"&amp;9O3123146.v1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F0ADEFFB48B849A10AE4A239DAFBBF" ma:contentTypeVersion="4" ma:contentTypeDescription="Create a new document." ma:contentTypeScope="" ma:versionID="86b35d2ed01004755a6c537f978e0e4c">
  <xsd:schema xmlns:xsd="http://www.w3.org/2001/XMLSchema" xmlns:xs="http://www.w3.org/2001/XMLSchema" xmlns:p="http://schemas.microsoft.com/office/2006/metadata/properties" xmlns:ns2="39ab288a-8589-4c39-bdd2-e9c983f1a4bf" targetNamespace="http://schemas.microsoft.com/office/2006/metadata/properties" ma:root="true" ma:fieldsID="9fc5664b8ad7a484f020b06b08969e53" ns2:_="">
    <xsd:import namespace="39ab288a-8589-4c39-bdd2-e9c983f1a4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ab288a-8589-4c39-bdd2-e9c983f1a4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08B20-A5C6-4DB2-8F75-9B307F3B9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ab288a-8589-4c39-bdd2-e9c983f1a4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DE6325-F9D1-4B9F-9D8A-84D6378B5553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39ab288a-8589-4c39-bdd2-e9c983f1a4bf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8F95883-788D-4EC8-8637-D31248B1FE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Template/>
  <Manager/>
  <Company/>
  <TotalTime>60</TotalTime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Flynn</dc:creator>
  <cp:keywords/>
  <dc:description/>
  <cp:lastModifiedBy>Martin S. Friedman</cp:lastModifiedBy>
  <dcterms:created xsi:type="dcterms:W3CDTF">2020-12-22T20:22:29Z</dcterms:created>
  <dcterms:modified xsi:type="dcterms:W3CDTF">2020-12-22T20:22:29Z</dcterms:modified>
  <cp:category/>
  <cp:contentType/>
  <cp:contentStatus/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0x01010028F0ADEFFB48B849A10AE4A239DAFBBF</vt:lpwstr>
  </property>
  <property fmtid="{D5CDD505-2E9C-101B-9397-08002B2CF9AE}" pid="5" name="CUS_DocIDActiveBits">
    <vt:lpwstr>520192</vt:lpwstr>
  </property>
  <property fmtid="{D5CDD505-2E9C-101B-9397-08002B2CF9AE}" pid="6" name="CUS_DocIDLocation">
    <vt:lpwstr>EVERY_PAGE</vt:lpwstr>
  </property>
  <property fmtid="{D5CDD505-2E9C-101B-9397-08002B2CF9AE}" pid="7" name="CUS_DocIDPosition">
    <vt:lpwstr>Left</vt:lpwstr>
  </property>
  <property fmtid="{D5CDD505-2E9C-101B-9397-08002B2CF9AE}" pid="8" name="CUS_DocIDSheetRef">
    <vt:lpwstr>1</vt:lpwstr>
  </property>
  <property fmtid="{D5CDD505-2E9C-101B-9397-08002B2CF9AE}" pid="9" name="CUS_DocIDString">
    <vt:lpwstr>&amp;"Times New Roman,Regular"&amp;9O3123146.v1</vt:lpwstr>
  </property>
  <property fmtid="{D5CDD505-2E9C-101B-9397-08002B2CF9AE}" pid="10" name="CUS_DocIDChunk0">
    <vt:lpwstr>&amp;"Times New Roman,Regular"&amp;9</vt:lpwstr>
  </property>
  <property fmtid="{D5CDD505-2E9C-101B-9397-08002B2CF9AE}" pid="11" name="CUS_DocIDChunk1">
    <vt:lpwstr>O3123146.v1</vt:lpwstr>
  </property>
</Properties>
</file>