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r10="http://schemas.microsoft.com/office/spreadsheetml/2016/revision10" xmlns:x15="http://schemas.microsoft.com/office/spreadsheetml/2010/11/main" xmlns:mc="http://schemas.openxmlformats.org/markup-compatibility/2006" xmlns:xr="http://schemas.microsoft.com/office/spreadsheetml/2014/revision" xmlns:xr2="http://schemas.microsoft.com/office/spreadsheetml/2015/revision2" xmlns:xr6="http://schemas.microsoft.com/office/spreadsheetml/2016/revision6" mc:Ignorable="x15 xr xr6 xr10 xr2">
  <fileVersion appName="xl" lastEdited="7" lowestEdited="7" rupBuild="23328"/>
  <workbookPr hidePivotFieldList="1" defaultThemeVersion="166925" autoCompressPictures="0"/>
  <mc:AlternateContent xmlns:mc="http://schemas.openxmlformats.org/markup-compatibility/2006">
    <mc:Choice Requires="x15">
      <x15ac:absPath xmlns:x15ac="http://schemas.microsoft.com/office/spreadsheetml/2010/11/ac" url="https://corixgroup-my.sharepoint.com/personal/jared_deason_ad_corixgroup_com/Documents/Desktop/"/>
    </mc:Choice>
  </mc:AlternateContent>
  <bookViews>
    <workbookView xWindow="-110" yWindow="-110" windowWidth="19420" windowHeight="10420" activeTab="0"/>
  </bookViews>
  <sheets>
    <sheet name="Invoice 181470 11.13.2020" sheetId="5" r:id="rId3"/>
    <sheet name="PD_UTI20201114010132" sheetId="1" r:id="rId4"/>
    <sheet name="BU" sheetId="2" r:id="rId5"/>
    <sheet name="JOB LEGEND" sheetId="3" r:id="rId6"/>
    <sheet name="Chart of Accounts 2020" sheetId="4" r:id="rId7"/>
  </sheets>
  <definedNames>
    <definedName name="_xlnm._FilterDatabase" localSheetId="2" hidden="1">BU!$A$1:$N$586</definedName>
    <definedName name="_xlnm._FilterDatabase" localSheetId="4" hidden="1">'Chart of Accounts 2020'!$A$1:$N$920</definedName>
    <definedName name="_xlnm._FilterDatabase" localSheetId="1" hidden="1">PD_UTI20201114010132!$A$1:$N$431</definedName>
  </definedNames>
  <calcPr fullCalcOnLoad="1"/>
  <pivotCaches>
    <pivotCache cacheId="0" r:id="rId2"/>
  </pivotCaches>
  <extLst/>
</workbook>
</file>

<file path=xl/sharedStrings.xml><?xml version="1.0" encoding="utf-8"?>
<sst xmlns="http://schemas.openxmlformats.org/spreadsheetml/2006/main" count="11950" uniqueCount="2677">
  <si>
    <t>Job Code</t>
  </si>
  <si>
    <t>Sub Client Code</t>
  </si>
  <si>
    <t>Item Description</t>
  </si>
  <si>
    <t>Qty</t>
  </si>
  <si>
    <t>Rate</t>
  </si>
  <si>
    <t>Total</t>
  </si>
  <si>
    <t>UTL1106A</t>
  </si>
  <si>
    <t>Data Processing/Mail Prep Services</t>
  </si>
  <si>
    <t>Paper Stock</t>
  </si>
  <si>
    <t>Full Color Printing</t>
  </si>
  <si>
    <t>UTI # 10 Outgoing Envelope</t>
  </si>
  <si>
    <t># 9 Return Envelope</t>
  </si>
  <si>
    <t>Letter Postage (Level-2 Sort) (1 Mailpieces)</t>
  </si>
  <si>
    <t>Letter Postage (Level-2 Sort) (3 Mailpieces)</t>
  </si>
  <si>
    <t>UTL1109A</t>
  </si>
  <si>
    <t>UTL1110A</t>
  </si>
  <si>
    <t>Address Update</t>
  </si>
  <si>
    <t>UTL1111A</t>
  </si>
  <si>
    <t>Letter Postage (Level-2 Sort) (2 Mailpieces)</t>
  </si>
  <si>
    <t>UTL1112A</t>
  </si>
  <si>
    <t>UTN1106A</t>
  </si>
  <si>
    <t>Statement Postage (Level-2 Sort) (299 Mailpieces)</t>
  </si>
  <si>
    <t>Statement Postage (Non Bar-Coded) (6 Mailpieces)</t>
  </si>
  <si>
    <t>Additional Full Postage</t>
  </si>
  <si>
    <t>UTN1106C</t>
  </si>
  <si>
    <t>Notices Postage (Level-1 Sort) (1,311 Mailpieces)</t>
  </si>
  <si>
    <t>UTN1106D</t>
  </si>
  <si>
    <t>Notices Postage (Level-1 Sort) (1,026 Mailpieces)</t>
  </si>
  <si>
    <t>UTN1106E</t>
  </si>
  <si>
    <t>Statement Postage (Level-2 Sort) (400 Mailpieces)</t>
  </si>
  <si>
    <t>Statement Postage (Non Bar-Coded) (2 Mailpieces)</t>
  </si>
  <si>
    <t>UTN1106F</t>
  </si>
  <si>
    <t>Notices Postage (Level-1 Sort) (1,147 Mailpieces)</t>
  </si>
  <si>
    <t>Statement Postage (Non Bar-Coded) (1 Mailpieces)</t>
  </si>
  <si>
    <t>UTN1109A</t>
  </si>
  <si>
    <t>Notices Postage (Level-1 Sort) (8,128 Mailpieces)</t>
  </si>
  <si>
    <t>Statement Postage (Non Bar-Coded) (67 Mailpieces)</t>
  </si>
  <si>
    <t>UTN1109B</t>
  </si>
  <si>
    <t>Notices Postage (Level-1 Sort) (8,191 Mailpieces)</t>
  </si>
  <si>
    <t>Statement Postage (Non Bar-Coded) (88 Mailpieces)</t>
  </si>
  <si>
    <t>UTN1109D</t>
  </si>
  <si>
    <t>Notices Postage (Level-1 Sort) (2,089 Mailpieces)</t>
  </si>
  <si>
    <t>UTN1110A</t>
  </si>
  <si>
    <t>Notices Postage (Level-1 Sort) (8,647 Mailpieces)</t>
  </si>
  <si>
    <t>Statement Postage (Non Bar-Coded) (79 Mailpieces)</t>
  </si>
  <si>
    <t>Foreign Mail Additional Postage - INTERNATIONAL</t>
  </si>
  <si>
    <t>UTN1110B</t>
  </si>
  <si>
    <t>Notices Postage (Level-1 Sort) (9,350 Mailpieces)</t>
  </si>
  <si>
    <t>Statement Postage (Non Bar-Coded) (65 Mailpieces)</t>
  </si>
  <si>
    <t>Foreign Mail Additional Postage - CANADA</t>
  </si>
  <si>
    <t>UTN1112A</t>
  </si>
  <si>
    <t>Notices Postage (Level-1 Sort) (3,107 Mailpieces)</t>
  </si>
  <si>
    <t>Statement Postage (Non Bar-Coded) (12 Mailpieces)</t>
  </si>
  <si>
    <t>UTP1106A</t>
  </si>
  <si>
    <t>UTP1112A</t>
  </si>
  <si>
    <t>UTP1113A</t>
  </si>
  <si>
    <t>UTQ1110A</t>
  </si>
  <si>
    <t>UTQ1111A</t>
  </si>
  <si>
    <t>UTQ1112A</t>
  </si>
  <si>
    <t>UTV1111A</t>
  </si>
  <si>
    <t>Invoice Amt</t>
  </si>
  <si>
    <t>CIS</t>
  </si>
  <si>
    <t>CIS NAME</t>
  </si>
  <si>
    <t>SUB</t>
  </si>
  <si>
    <t>SUBDIVISION</t>
  </si>
  <si>
    <t>State</t>
  </si>
  <si>
    <t>State Cost Center</t>
  </si>
  <si>
    <t>New chart of Accounts</t>
  </si>
  <si>
    <t>BU</t>
  </si>
  <si>
    <t>Description</t>
  </si>
  <si>
    <t>Region</t>
  </si>
  <si>
    <t>Utility Services of IL-Apple Canyon</t>
  </si>
  <si>
    <t>APPLE CANYON</t>
  </si>
  <si>
    <t>IL</t>
  </si>
  <si>
    <t>2200.310010.91</t>
  </si>
  <si>
    <t>Utilities Inc</t>
  </si>
  <si>
    <t>SHARED SERVICES</t>
  </si>
  <si>
    <t>Utility Services of IL-Camelot</t>
  </si>
  <si>
    <t>CAMELOT UTILITIES INC</t>
  </si>
  <si>
    <t>Water Service Corporation</t>
  </si>
  <si>
    <t>Utility Services of IL-Charmar</t>
  </si>
  <si>
    <t>CHARMAR WATER COMPANY</t>
  </si>
  <si>
    <t>Accounting/Finance Cost Ctr</t>
  </si>
  <si>
    <t>Utility Services of IL-Cherry Hill</t>
  </si>
  <si>
    <t>CHERRY HILL WATER COMPANY</t>
  </si>
  <si>
    <t>Human Resources Cost Ctr</t>
  </si>
  <si>
    <t>Utility Services of IL-Clarendon</t>
  </si>
  <si>
    <t>CLARENDON WATER COMPANY</t>
  </si>
  <si>
    <t>IT Cost Ctr</t>
  </si>
  <si>
    <t>Utility Services of IL-Del Mar</t>
  </si>
  <si>
    <t>DEL MAR WATER COMPANY</t>
  </si>
  <si>
    <t>Customer Care &amp; Billing</t>
  </si>
  <si>
    <t>Utility Services of IL-Ferson Creek</t>
  </si>
  <si>
    <t>FERSON CREEK UTILITIES COMPANY</t>
  </si>
  <si>
    <t>Customer Service</t>
  </si>
  <si>
    <t>Utility Services of IL-Galena</t>
  </si>
  <si>
    <t>GALENA TERRITORY UTILITIES</t>
  </si>
  <si>
    <t>Executive Cost Ctr</t>
  </si>
  <si>
    <t>Utility Services of IL-Killarney</t>
  </si>
  <si>
    <t>KILLARNEY WATER COMPANY</t>
  </si>
  <si>
    <t>Northbrook Admin Cost Ctr</t>
  </si>
  <si>
    <t>Utility Services of IL-Lake Holiday</t>
  </si>
  <si>
    <t>LAKE HOLIDAY</t>
  </si>
  <si>
    <t>Ops Support</t>
  </si>
  <si>
    <t>Utility Services of IL-Lake Wildwood</t>
  </si>
  <si>
    <t>LAKE WILDWOOD</t>
  </si>
  <si>
    <t>UI Consolidating Entries</t>
  </si>
  <si>
    <t>Utility Services of IL-Northern Hills</t>
  </si>
  <si>
    <t>NORTHERN HILLS W &amp; S CO.</t>
  </si>
  <si>
    <t>Corporate Projects</t>
  </si>
  <si>
    <t>Utility Services of IL-Lake Marian</t>
  </si>
  <si>
    <t>LAKE MARIAN WATER CORPORATION</t>
  </si>
  <si>
    <t>State of IL Cost Center</t>
  </si>
  <si>
    <t>Midwest</t>
  </si>
  <si>
    <t>Utility Services of IL-Wildwood</t>
  </si>
  <si>
    <t>WILDWOOD WATER SERVICE COMPANY</t>
  </si>
  <si>
    <t>IN</t>
  </si>
  <si>
    <t>State of IN Cost Center</t>
  </si>
  <si>
    <t>Utility Services of IL-Valentine</t>
  </si>
  <si>
    <t>VALENTINE WATER SERVICE INC</t>
  </si>
  <si>
    <t>NC</t>
  </si>
  <si>
    <t>State of NC Cost Center</t>
  </si>
  <si>
    <t>Atlantic</t>
  </si>
  <si>
    <t>Utility Services of IL-Walk Up Woods</t>
  </si>
  <si>
    <t>WALK UP WOODS WATER COMPANY</t>
  </si>
  <si>
    <t>TN</t>
  </si>
  <si>
    <t>State of TN Cost Center</t>
  </si>
  <si>
    <t>Utility Services of IL-Whispering Hills</t>
  </si>
  <si>
    <t>WHISPERING HILLS WATER CO.</t>
  </si>
  <si>
    <t>FL</t>
  </si>
  <si>
    <t>State of FL Cost Center</t>
  </si>
  <si>
    <t>Florida</t>
  </si>
  <si>
    <t>Utility Services of IL-Holiday Hills</t>
  </si>
  <si>
    <t>HOLIDAY HILLS UTILITIES INC</t>
  </si>
  <si>
    <t>MD</t>
  </si>
  <si>
    <t>State of MD Cost Center</t>
  </si>
  <si>
    <t>Mid Atlantic</t>
  </si>
  <si>
    <t>Utility Services of IL-Medina</t>
  </si>
  <si>
    <t>MEDINA UTILITIES CORP.</t>
  </si>
  <si>
    <t>NJ</t>
  </si>
  <si>
    <t>State of NJ Cost Center</t>
  </si>
  <si>
    <t>Utility Services of IL-Westlake</t>
  </si>
  <si>
    <t>WESTLAKE UTILITIES INC</t>
  </si>
  <si>
    <t>PA</t>
  </si>
  <si>
    <t>State of PA Cost Center</t>
  </si>
  <si>
    <t>Utility Services of IL-Cedar Bluff</t>
  </si>
  <si>
    <t>CEDAR BLUFF UTILITIES CO.</t>
  </si>
  <si>
    <t>VA</t>
  </si>
  <si>
    <t>State of VA Cost Center</t>
  </si>
  <si>
    <t>Utility Services of IL-Harbor Ridge</t>
  </si>
  <si>
    <t>HARBOR RIDGE UTILITIES, INC.</t>
  </si>
  <si>
    <t>KY</t>
  </si>
  <si>
    <t>State of KY Cost Center</t>
  </si>
  <si>
    <t>Utility Services of IL-Great Northern</t>
  </si>
  <si>
    <t>GREAT NORTHERN UTILITIES, INC</t>
  </si>
  <si>
    <t>LA</t>
  </si>
  <si>
    <t>State of LA Cost Center</t>
  </si>
  <si>
    <t>South</t>
  </si>
  <si>
    <t>Utility Services of IL-Oakwood</t>
  </si>
  <si>
    <t xml:space="preserve">OAKWOOD   </t>
  </si>
  <si>
    <t>GA</t>
  </si>
  <si>
    <t>State of GA Cost Center</t>
  </si>
  <si>
    <t>Community Utilities of Indiana-Twin Lakes</t>
  </si>
  <si>
    <t>TWIN LAKES UTILITIES, INC.</t>
  </si>
  <si>
    <t>2205.311000.91</t>
  </si>
  <si>
    <t>AL</t>
  </si>
  <si>
    <t>State of AL Cost Center</t>
  </si>
  <si>
    <t>Community Utilities of Indiana-WSCI</t>
  </si>
  <si>
    <t>WATER SERVICE CO OF INDIANA</t>
  </si>
  <si>
    <t>SC</t>
  </si>
  <si>
    <t>State of SC Cost Center</t>
  </si>
  <si>
    <t>Community Utilities of Indiana-IWSI</t>
  </si>
  <si>
    <t>INDIANA WATER SERVICE INC</t>
  </si>
  <si>
    <t>AZ</t>
  </si>
  <si>
    <t>State of AZ Cost Center</t>
  </si>
  <si>
    <t>West</t>
  </si>
  <si>
    <t>Hardscrabble</t>
  </si>
  <si>
    <t>HARRCO UTIL-HARDSCRABBLE</t>
  </si>
  <si>
    <t>2100.320002.91</t>
  </si>
  <si>
    <t>NV</t>
  </si>
  <si>
    <t>State of NV Cost Center</t>
  </si>
  <si>
    <t>HARRCO UTIL-RIVER OAKS</t>
  </si>
  <si>
    <t>TX</t>
  </si>
  <si>
    <t>State of TX Cost Center</t>
  </si>
  <si>
    <t>Carolina Water Service Inc of NC-Elk River</t>
  </si>
  <si>
    <t>ELK RIVER UTILITIES, INC.</t>
  </si>
  <si>
    <t>Carolina Water Service Inc of NC</t>
  </si>
  <si>
    <t>ABINGTON/INTERLAKEN</t>
  </si>
  <si>
    <t>ASHLEY HILLS/AMBER ACRES</t>
  </si>
  <si>
    <t>BAHIA BAY</t>
  </si>
  <si>
    <t>BEAR PAW</t>
  </si>
  <si>
    <t>BEECHBROOK</t>
  </si>
  <si>
    <t>BELVEDERE PLANTATION</t>
  </si>
  <si>
    <t>BENT CREEK</t>
  </si>
  <si>
    <t>BRANDYWINE BAY</t>
  </si>
  <si>
    <t>BUFFALO CREEK SUBDIVISION</t>
  </si>
  <si>
    <t>CAROLINA FOREST</t>
  </si>
  <si>
    <t>CAROLINA PINES</t>
  </si>
  <si>
    <t>CHAPEL HILL</t>
  </si>
  <si>
    <t>COLLEGE PARK</t>
  </si>
  <si>
    <t>COROLLA LIGHT</t>
  </si>
  <si>
    <t>COUNTRY CLUB ANNEX</t>
  </si>
  <si>
    <t>COUNTRY HILLS</t>
  </si>
  <si>
    <t>CRESTVIEW</t>
  </si>
  <si>
    <t>CRYSTAL MOUNTAIN</t>
  </si>
  <si>
    <t>LAMPLIGHTER S/DANBY/WDSD FALLS</t>
  </si>
  <si>
    <t>EAGLE CROSSING</t>
  </si>
  <si>
    <t>EASTWOOD FOREST</t>
  </si>
  <si>
    <t>FOREST BROOK</t>
  </si>
  <si>
    <t>GRANDVIEW AT T-SQUARE</t>
  </si>
  <si>
    <t>HARBOR HOUSE ESTATES</t>
  </si>
  <si>
    <t>HEATHFIELD</t>
  </si>
  <si>
    <t>HESTRON PARK (SEWER SYSTEM)</t>
  </si>
  <si>
    <t>HIGH MEADOWS</t>
  </si>
  <si>
    <t>HIGH VISTA</t>
  </si>
  <si>
    <t>HOLLY ACRES</t>
  </si>
  <si>
    <t>HOUND EARS</t>
  </si>
  <si>
    <t>HUNTINGTON FOREST</t>
  </si>
  <si>
    <t>HEMBY ACRES/BEACON HILL</t>
  </si>
  <si>
    <t>KINGS GRANT (GASTONIA)</t>
  </si>
  <si>
    <t>KINGS GRANT-RALEIGH</t>
  </si>
  <si>
    <t>KYNWOOD</t>
  </si>
  <si>
    <t>LARKHAVEN</t>
  </si>
  <si>
    <t>LEMMOND ACRES</t>
  </si>
  <si>
    <t>MEADOW GLEN</t>
  </si>
  <si>
    <t>MISTY MOUNTAIN</t>
  </si>
  <si>
    <t>MONTERAY SHORES</t>
  </si>
  <si>
    <t>MONTERRAY</t>
  </si>
  <si>
    <t>MT CARMEL/LEES RIDGE</t>
  </si>
  <si>
    <t>MT. MITCHELL</t>
  </si>
  <si>
    <t>NAG'S HEAD</t>
  </si>
  <si>
    <t>NERO (UTILITY SERVICES, INC)</t>
  </si>
  <si>
    <t>OAKDALE TERRACE</t>
  </si>
  <si>
    <t>OLDE POINT</t>
  </si>
  <si>
    <t>PINNACLE SHORES</t>
  </si>
  <si>
    <t>POWDER HORN MOUNTAIN</t>
  </si>
  <si>
    <t>QUAIL RIDGE</t>
  </si>
  <si>
    <t>QUEEN'S HARBOR</t>
  </si>
  <si>
    <t>REGALWOOD</t>
  </si>
  <si>
    <t>RIVERPOINTE</t>
  </si>
  <si>
    <t>RIVERWOOD</t>
  </si>
  <si>
    <t>SADDLEWOOD</t>
  </si>
  <si>
    <t>SHERWOOD FOREST</t>
  </si>
  <si>
    <t>SHERWOOD PARK</t>
  </si>
  <si>
    <t>SKI MOUNTAIN</t>
  </si>
  <si>
    <t>STONE HOLLOW</t>
  </si>
  <si>
    <t>SUBURBAN HEIGHTS</t>
  </si>
  <si>
    <t>SUGAR MOUNTAIN</t>
  </si>
  <si>
    <t>THE HARBOUR</t>
  </si>
  <si>
    <t>TANGLEWOOD ESTATES</t>
  </si>
  <si>
    <t>WATAUGA VISTA</t>
  </si>
  <si>
    <t>WATERGLYN SUBDIVISION</t>
  </si>
  <si>
    <t>WESTWOOD FOREST</t>
  </si>
  <si>
    <t>WHISPERING PINES</t>
  </si>
  <si>
    <t>WHITE OAK ESTATES</t>
  </si>
  <si>
    <r>
      <t>WHITE OAK PLANTATION</t>
    </r>
    <r>
      <rPr>
        <sz val="8"/>
        <rFont val="Calibri"/>
        <family val="2"/>
      </rPr>
      <t xml:space="preserve"> (LEE FOREST)</t>
    </r>
  </si>
  <si>
    <t>WILDLIFE BAY</t>
  </si>
  <si>
    <t>WILDWOOD GREEN</t>
  </si>
  <si>
    <t>WILLOWBROOK</t>
  </si>
  <si>
    <t>WOLF LAUREL</t>
  </si>
  <si>
    <t>WOOD TRACE</t>
  </si>
  <si>
    <t>WOODHAVEN MANOR</t>
  </si>
  <si>
    <t>WOODRUN</t>
  </si>
  <si>
    <t>YORKTOWN</t>
  </si>
  <si>
    <t>ZEMOSA ACRES</t>
  </si>
  <si>
    <t>MASON LANDING</t>
  </si>
  <si>
    <t>LINVILLE RIDGE</t>
  </si>
  <si>
    <t>RIDGES AT MOUNTAIN HARBOUR</t>
  </si>
  <si>
    <t>TANGLEWOOD SOUTH</t>
  </si>
  <si>
    <t>EASTGATE</t>
  </si>
  <si>
    <t>WINSTON PLANTATION</t>
  </si>
  <si>
    <t>WINSTON POINTE</t>
  </si>
  <si>
    <t>OLDE LAMP PLACE</t>
  </si>
  <si>
    <t>Ski Country</t>
  </si>
  <si>
    <t>Red Bird</t>
  </si>
  <si>
    <t>Carolina Water Service Inc of NC-CWS Systems</t>
  </si>
  <si>
    <t>AMBER ACRES NORTH</t>
  </si>
  <si>
    <t>COUNTRY CROSSING</t>
  </si>
  <si>
    <t>FAIRFIELD HARBOUR</t>
  </si>
  <si>
    <t>FOREST HILLS</t>
  </si>
  <si>
    <t>HEATHER GLEN</t>
  </si>
  <si>
    <t>HIDDEN HOLLOW</t>
  </si>
  <si>
    <t>JORDAN WOODS</t>
  </si>
  <si>
    <t>LINDSEY POINTE</t>
  </si>
  <si>
    <t xml:space="preserve">FAIRFIELD MOUNTAINS </t>
  </si>
  <si>
    <t>NEUSE WOODS</t>
  </si>
  <si>
    <t>RUTLEDGE LANDING NORTH</t>
  </si>
  <si>
    <t>OAKES PLANTATION</t>
  </si>
  <si>
    <t>RANSDELL FOREST</t>
  </si>
  <si>
    <t>SANDY TRAIL</t>
  </si>
  <si>
    <t>FAIRFIELD SAPPHIRE</t>
  </si>
  <si>
    <t>STEWART'S RIDGE</t>
  </si>
  <si>
    <t>TREASURE COVE</t>
  </si>
  <si>
    <t>TUCKAHOE</t>
  </si>
  <si>
    <t>WILDER'S VILLAGE</t>
  </si>
  <si>
    <t>RUTLEDGE LANDING</t>
  </si>
  <si>
    <t>AMBER ACRES</t>
  </si>
  <si>
    <t>FAIRFIELD MTNS APPLE VALLEY</t>
  </si>
  <si>
    <t>ASHLEY HILLS NORTH</t>
  </si>
  <si>
    <t>AMBER RIDGE</t>
  </si>
  <si>
    <t>Carolina Water Service Inc of NC-Carolina Trace</t>
  </si>
  <si>
    <t>CAROLINA TRACE</t>
  </si>
  <si>
    <t>Carolina Water Service Inc of NC-Transylvania</t>
  </si>
  <si>
    <t>CONNESTEE FALLS</t>
  </si>
  <si>
    <t>Carolina Water Service Inc of NC-Bradfield Farms</t>
  </si>
  <si>
    <t>BRADFIELD FARMS WATER COMPANY</t>
  </si>
  <si>
    <t xml:space="preserve">SILVERTON </t>
  </si>
  <si>
    <t>Cross State</t>
  </si>
  <si>
    <t>NIKANOR</t>
  </si>
  <si>
    <t>ASHE LAKE BEAVER CREEK</t>
  </si>
  <si>
    <t>ASHE LAKE HOLIDAY LANE</t>
  </si>
  <si>
    <t>Riverbend Estates Water Systems Inc</t>
  </si>
  <si>
    <t>RIVERBEND ESTATES</t>
  </si>
  <si>
    <t>Tennessee Water Service</t>
  </si>
  <si>
    <t>CHALET VILLAGE</t>
  </si>
  <si>
    <t>2105.321000.91</t>
  </si>
  <si>
    <t>Utilities Inc of Florida-Tierra Verde</t>
  </si>
  <si>
    <t>TIERRA VERDE</t>
  </si>
  <si>
    <t>2410.330010.91</t>
  </si>
  <si>
    <t>Utilities Inc of Florida-Lake Placid</t>
  </si>
  <si>
    <t>LAKE PLACID</t>
  </si>
  <si>
    <t>Utilities Inc of Florida-Longwood</t>
  </si>
  <si>
    <t>UTILITIES, INC OF LONGWOOD</t>
  </si>
  <si>
    <t>Utilities Inc of Florida-Cypress Lakes</t>
  </si>
  <si>
    <t>CYPRESS LAKES</t>
  </si>
  <si>
    <t>Utilities Inc of Florida-Eagle Ridge</t>
  </si>
  <si>
    <t>CROSS CREEK</t>
  </si>
  <si>
    <t>EAGLE RIDGE</t>
  </si>
  <si>
    <t>Utilities Inc of Florida-Mid-County</t>
  </si>
  <si>
    <t>MID COUNTY SERVICES</t>
  </si>
  <si>
    <t>Utilities Inc of Florida-LUSI</t>
  </si>
  <si>
    <t>AMBER HILL</t>
  </si>
  <si>
    <t>SOUTH CLERMONT AREA (EDB)</t>
  </si>
  <si>
    <t>CLERMONT I &amp; II</t>
  </si>
  <si>
    <t>CRESCENT BAY</t>
  </si>
  <si>
    <t>LAKE CRESCENT HILLS</t>
  </si>
  <si>
    <t>CRESCENT WEST</t>
  </si>
  <si>
    <t>FOUR LAKES</t>
  </si>
  <si>
    <t>HIGHLAND POINT</t>
  </si>
  <si>
    <t>LAKE RIDGE CLUB</t>
  </si>
  <si>
    <t>LAKE SAUNDERS ACRES</t>
  </si>
  <si>
    <t>LAKE UTILITY SERVICES INC</t>
  </si>
  <si>
    <t>PRESTON COVE</t>
  </si>
  <si>
    <t>THE ORANGES</t>
  </si>
  <si>
    <t>THE VISTAS</t>
  </si>
  <si>
    <t>Utilities Inc of Florida</t>
  </si>
  <si>
    <t>BEAR LAKE MANOR</t>
  </si>
  <si>
    <t>BARTELT-BUENA VISTA</t>
  </si>
  <si>
    <t>CRESCENT HEIGHTS</t>
  </si>
  <si>
    <t>CROWNWOOD OF OCALA</t>
  </si>
  <si>
    <t>CRYSTAL LAKE</t>
  </si>
  <si>
    <t>DAVIS SHORES</t>
  </si>
  <si>
    <t>GOLDEN HILLS</t>
  </si>
  <si>
    <t>JANSEN/BEAR LAKE ESTATES</t>
  </si>
  <si>
    <t>LITTLE WEKIVA</t>
  </si>
  <si>
    <t>OAKLAND SHORES</t>
  </si>
  <si>
    <t>ORANGEWOOD</t>
  </si>
  <si>
    <t>PARK RIDGE</t>
  </si>
  <si>
    <t>PHILLIPS SECTION</t>
  </si>
  <si>
    <t>RAVENNA PARK/LINCOLN HTS</t>
  </si>
  <si>
    <t>SUMMERTREE (PPW)</t>
  </si>
  <si>
    <t>LAKE TARPON MOBILE PARK</t>
  </si>
  <si>
    <t>WEATHERSFIELD/BELAIRE</t>
  </si>
  <si>
    <t>BARTELT-WIS BAR UTILTIES</t>
  </si>
  <si>
    <t>TRAILWOODS</t>
  </si>
  <si>
    <t>ACME WATER SUPPLY &amp; MGMT. CO.</t>
  </si>
  <si>
    <t>Utilities Inc of Florida-Sanlando</t>
  </si>
  <si>
    <t>SANLANDO UTILITIES CORP</t>
  </si>
  <si>
    <t>Utilities Inc of Florida-Sandalhaven</t>
  </si>
  <si>
    <t>SANDALHAVEN</t>
  </si>
  <si>
    <t>Utilities Inc of Florida-Labrador</t>
  </si>
  <si>
    <t>LABRADOR UTILITIES INC</t>
  </si>
  <si>
    <t>Utilities Inc of Florida-Pennbrooke</t>
  </si>
  <si>
    <t>UTILITIES INC OF PENNBROOKE</t>
  </si>
  <si>
    <t>Green Ridge Utilities Inc</t>
  </si>
  <si>
    <t>GREEN RIDGE</t>
  </si>
  <si>
    <t>2220.313005.91</t>
  </si>
  <si>
    <t>LAKESIDE VISTA (GREENRIDGE UI)</t>
  </si>
  <si>
    <t>Provinces Utilities Inc</t>
  </si>
  <si>
    <t>PROVINCES UTILITIES, INC</t>
  </si>
  <si>
    <t>Maryland Water Service Inc</t>
  </si>
  <si>
    <t>MARYLAND WATER SERV (HIGH EST)</t>
  </si>
  <si>
    <t>MARYLAND WATER SERV (PINTO)</t>
  </si>
  <si>
    <t>Montague Water Company</t>
  </si>
  <si>
    <t>MONTAGUE WATER/SEWER COMPANY</t>
  </si>
  <si>
    <t>2240.314000.91</t>
  </si>
  <si>
    <t>Community Utilities of PA - Westgate</t>
  </si>
  <si>
    <t>UTILITIES INC WESTGATE</t>
  </si>
  <si>
    <t>2215.315000.91</t>
  </si>
  <si>
    <t>Community Utilities of PA - Utilities Inc of PA</t>
  </si>
  <si>
    <t>UI OF PA-BROAD RUN</t>
  </si>
  <si>
    <t>Community Utilities of PA - Penn Estates</t>
  </si>
  <si>
    <t>PENN ESTATES</t>
  </si>
  <si>
    <t>Colchester Public Service Corp</t>
  </si>
  <si>
    <t>COLCHESTER PUBLIC SERVICE CORP</t>
  </si>
  <si>
    <t>2255.316000.91</t>
  </si>
  <si>
    <t>Massanutten Public Service Corp</t>
  </si>
  <si>
    <t>MASSANUTTEN VILLAGE</t>
  </si>
  <si>
    <t>Water Service Corp of Kentucky</t>
  </si>
  <si>
    <t>CLINTON</t>
  </si>
  <si>
    <t>2210.312000.91</t>
  </si>
  <si>
    <t>MIDDLESBORO</t>
  </si>
  <si>
    <t>Louisiana Water Service</t>
  </si>
  <si>
    <t>FRENCHMAN'S ESTATES</t>
  </si>
  <si>
    <t>2500.340010.91</t>
  </si>
  <si>
    <t>HUNTWYCK VILLAGE</t>
  </si>
  <si>
    <t>KINGSPOINT</t>
  </si>
  <si>
    <t>LAKE VILLAGE</t>
  </si>
  <si>
    <t>MAGNOLIA FOREST/ROCKET RANCH</t>
  </si>
  <si>
    <t>OAKMONT</t>
  </si>
  <si>
    <t>PIRATES HARBOR WATERWORKS</t>
  </si>
  <si>
    <t>VILLAGE ACADIAN</t>
  </si>
  <si>
    <t>LWS - WOODRIDGE</t>
  </si>
  <si>
    <t>RAVENWOOD</t>
  </si>
  <si>
    <t>TAMIMENT</t>
  </si>
  <si>
    <t>2215.315035.10</t>
  </si>
  <si>
    <t>Utilities Inc of Louisiana</t>
  </si>
  <si>
    <t>UIL - ARROWWOOD</t>
  </si>
  <si>
    <t>UIL - GREENBRIAR</t>
  </si>
  <si>
    <t>UIL - INGRAM ESTATES</t>
  </si>
  <si>
    <t>RIVER OAKS/NORTHPK-HOLIDAY SQ</t>
  </si>
  <si>
    <t>UIL - WINDSTONE</t>
  </si>
  <si>
    <t>SEWER DISTRICT 6</t>
  </si>
  <si>
    <t>NORTH FOLSOM</t>
  </si>
  <si>
    <t>JOYCE</t>
  </si>
  <si>
    <t>HUNTER HEIGHTS</t>
  </si>
  <si>
    <t>MT MORIAH</t>
  </si>
  <si>
    <t>MT CARMEL/MAPLEWOOD</t>
  </si>
  <si>
    <t>LAKEVIEW</t>
  </si>
  <si>
    <t>BAYOU GALION</t>
  </si>
  <si>
    <t>WOODLAND ACRES</t>
  </si>
  <si>
    <t>HANCOCK HAVEN</t>
  </si>
  <si>
    <t>PARADISE PT</t>
  </si>
  <si>
    <t>SPRUCE MEADOWS/SPILLWAY</t>
  </si>
  <si>
    <t>TAYLOR/MT OLIVE</t>
  </si>
  <si>
    <t>RICHLAND HEIGHTS</t>
  </si>
  <si>
    <t>FAIRFIELD FARMS</t>
  </si>
  <si>
    <t>NORTHSHORE COMMERCIAL PARK</t>
  </si>
  <si>
    <t>PALM PLAZA</t>
  </si>
  <si>
    <t>Community Utilities of LA-Density</t>
  </si>
  <si>
    <t>ARBOUR TRACE</t>
  </si>
  <si>
    <t>AUCOIN'S TRAILER PARK</t>
  </si>
  <si>
    <t>AUTUMN VIEW</t>
  </si>
  <si>
    <t>BAYOU PIERRE PART</t>
  </si>
  <si>
    <t>BAYOU TRANQUILLE</t>
  </si>
  <si>
    <t>BLOSSOM CREEK</t>
  </si>
  <si>
    <t>BON LIEU</t>
  </si>
  <si>
    <t>BRENTON PLACE</t>
  </si>
  <si>
    <t>CABO COVE</t>
  </si>
  <si>
    <t>CIRCLE H</t>
  </si>
  <si>
    <t>COUNTRY BEND</t>
  </si>
  <si>
    <t>Country Crossing</t>
  </si>
  <si>
    <t>ELMFIELD</t>
  </si>
  <si>
    <t>FOREST GLEN</t>
  </si>
  <si>
    <t>FOX HOLLOW</t>
  </si>
  <si>
    <t>GREENLEAF</t>
  </si>
  <si>
    <t>HIGHLANDS</t>
  </si>
  <si>
    <t>HIGHPOINT GATES</t>
  </si>
  <si>
    <t>JAELYN PARK</t>
  </si>
  <si>
    <t>JEFFERSON ESTATES</t>
  </si>
  <si>
    <t>KATHRYNDALE</t>
  </si>
  <si>
    <t>KINGSTON PLACE</t>
  </si>
  <si>
    <t>LABADIE ESTATES</t>
  </si>
  <si>
    <t>LAKEWOOD</t>
  </si>
  <si>
    <t>LUCKY HIT APARTMENTS</t>
  </si>
  <si>
    <t>LUCKY HIT SHOPPING</t>
  </si>
  <si>
    <t>MADISON TRACE</t>
  </si>
  <si>
    <t>MAGNOLIA</t>
  </si>
  <si>
    <t>MANCHAC ESTATES</t>
  </si>
  <si>
    <t>MERRYDALE/WEYDERT</t>
  </si>
  <si>
    <t>MILAN VILLAGE</t>
  </si>
  <si>
    <t>PERKINS OAKS</t>
  </si>
  <si>
    <t>RABBIT RUN</t>
  </si>
  <si>
    <t>ROCKFORD PLACE</t>
  </si>
  <si>
    <t>ROSEWOOD</t>
  </si>
  <si>
    <t>SHADY WILLOW</t>
  </si>
  <si>
    <t>SOUTH RIDGE</t>
  </si>
  <si>
    <t>SPORTSMAN'S PARADISE</t>
  </si>
  <si>
    <t>SUMMERFIELD NORTH</t>
  </si>
  <si>
    <t>TALL TIMBERS</t>
  </si>
  <si>
    <t>TARA COURT</t>
  </si>
  <si>
    <t>TERRE MARIAE</t>
  </si>
  <si>
    <t>WHISPERING WILLOW</t>
  </si>
  <si>
    <t>WILDWOOD</t>
  </si>
  <si>
    <t>WOOD HAVEN GARDENS</t>
  </si>
  <si>
    <t>WOODGATE</t>
  </si>
  <si>
    <t>WOODS ACRES</t>
  </si>
  <si>
    <t>Community Utilities of LA-WTSO</t>
  </si>
  <si>
    <t>BEAU VILLAGE</t>
  </si>
  <si>
    <t>BLOSSOM RIDGE</t>
  </si>
  <si>
    <t>BROADMOORE</t>
  </si>
  <si>
    <t>BYE THE WAY</t>
  </si>
  <si>
    <t>COUNTRY PINES</t>
  </si>
  <si>
    <t xml:space="preserve">EASTSIDE </t>
  </si>
  <si>
    <t>EDEN PLACE</t>
  </si>
  <si>
    <t>EVANGELINE</t>
  </si>
  <si>
    <t>GRAND PRAIRIE</t>
  </si>
  <si>
    <t>KENNEDY</t>
  </si>
  <si>
    <t>KOKOMO</t>
  </si>
  <si>
    <t>NORTH MAMOU</t>
  </si>
  <si>
    <t>POOR BOY</t>
  </si>
  <si>
    <t>RIVER BEND</t>
  </si>
  <si>
    <t>ROSE GARDEN</t>
  </si>
  <si>
    <t>ROYAL GARDENS</t>
  </si>
  <si>
    <t>SOUTH CALCASIEU ESTATES</t>
  </si>
  <si>
    <t>THEOPHILE</t>
  </si>
  <si>
    <t>VICTORIA ACRES</t>
  </si>
  <si>
    <t>VILLAGE LAKES</t>
  </si>
  <si>
    <t>WEST GATE</t>
  </si>
  <si>
    <t>Utilities Inc of Georgia</t>
  </si>
  <si>
    <t>OLDE ATLANTA</t>
  </si>
  <si>
    <t>2510.341000.91</t>
  </si>
  <si>
    <t>SKIDAWAY ISLAND</t>
  </si>
  <si>
    <t>THE ORCHARD</t>
  </si>
  <si>
    <t>APPLE PIE RIDGE</t>
  </si>
  <si>
    <t>BIG CANOE</t>
  </si>
  <si>
    <t>Water Service Company of Georgia</t>
  </si>
  <si>
    <t>BEAR CREEK</t>
  </si>
  <si>
    <t>BIG OAK ESTATES</t>
  </si>
  <si>
    <t>CARVER</t>
  </si>
  <si>
    <t>COLONIAL ACRES</t>
  </si>
  <si>
    <t>COUNTRY CIRCLE ROAD</t>
  </si>
  <si>
    <t>COUNTRY WEST SECT 3</t>
  </si>
  <si>
    <t>CRESTWOOD</t>
  </si>
  <si>
    <t>GREEN MEADOW ESTATES</t>
  </si>
  <si>
    <t>HOLLAND FOLLY #1</t>
  </si>
  <si>
    <t>HOLLAND FOLLY #2</t>
  </si>
  <si>
    <t>HOLLAND FOLLY #3</t>
  </si>
  <si>
    <t>HOLLY SPRINGS</t>
  </si>
  <si>
    <t>JAMAR</t>
  </si>
  <si>
    <t>KENDALWOOD</t>
  </si>
  <si>
    <t>LAKE RIVERSIDE</t>
  </si>
  <si>
    <t>LEE VILLA ESTATES</t>
  </si>
  <si>
    <t>PARK PLACE</t>
  </si>
  <si>
    <t>RIVERWOOD ESTATES</t>
  </si>
  <si>
    <t>SHADY ACRES</t>
  </si>
  <si>
    <t>SHADY ACRES #2</t>
  </si>
  <si>
    <t>SHADY GROVE</t>
  </si>
  <si>
    <t>SOUTH LAKE #2</t>
  </si>
  <si>
    <t>SPENCTON #1</t>
  </si>
  <si>
    <t>SPENCTON #2</t>
  </si>
  <si>
    <t>TALLOAKAS</t>
  </si>
  <si>
    <t>VINLAND</t>
  </si>
  <si>
    <t>WINDSOR</t>
  </si>
  <si>
    <t>WORTHY MANOR</t>
  </si>
  <si>
    <t>POINTER'S CHASE</t>
  </si>
  <si>
    <t>SWEETBRIAR LAKES</t>
  </si>
  <si>
    <t>PHILEMA PARK/PINE MAPLES</t>
  </si>
  <si>
    <t>OLD STAGE</t>
  </si>
  <si>
    <t>PEACHTREE ACRES</t>
  </si>
  <si>
    <t>Community Utilities of AL-UM</t>
  </si>
  <si>
    <t>AUBURN LEGENDS RV RESORT</t>
  </si>
  <si>
    <t>2525.342000.91</t>
  </si>
  <si>
    <t>AUSLEY BEND SUBDIVISION</t>
  </si>
  <si>
    <t>BOLTON COVE LAKE HOME CMTY</t>
  </si>
  <si>
    <t>BUCKHORN COMMUNITY NBRHD</t>
  </si>
  <si>
    <t>COOSA POINT SUBDIV (CEDAR PT)</t>
  </si>
  <si>
    <t>COTTAGES AT EAGLE POINT</t>
  </si>
  <si>
    <t>COTTAGES AT HONEYSUCKLE</t>
  </si>
  <si>
    <t>CREEKSIDE LODGE &amp; EVENT CENTER</t>
  </si>
  <si>
    <t>CREPE MYRTLE COMMONS</t>
  </si>
  <si>
    <t>CROWNE POINTE CONDOMINIUMS</t>
  </si>
  <si>
    <t>DAWES CREEK DEV PHASE I &amp; II</t>
  </si>
  <si>
    <t>DUNCAN BRIDGE RESORT CONDOS</t>
  </si>
  <si>
    <t>GLACIER ROCK POINT</t>
  </si>
  <si>
    <t>HARBOR AT HONEYCOMB CREEK</t>
  </si>
  <si>
    <t>HIGHLAND GREEN SECTOR II</t>
  </si>
  <si>
    <t>HIGHLAND LAKES PHASE I</t>
  </si>
  <si>
    <t>HIGHLAND LAKES PHASE II</t>
  </si>
  <si>
    <t>INTERCHANGE BUSINESS PARK</t>
  </si>
  <si>
    <t>LAKE WOODS ON ROCK CREEK</t>
  </si>
  <si>
    <t>LAKESHORE EAST ESTATES</t>
  </si>
  <si>
    <t>LONG LEAF SYSTEM I &amp; II</t>
  </si>
  <si>
    <t>MAGNOLIA CREST</t>
  </si>
  <si>
    <t>MARINA POINT CONDOMINIUMS</t>
  </si>
  <si>
    <t>PARADISE RIDGE</t>
  </si>
  <si>
    <t>POINT WILLIAM</t>
  </si>
  <si>
    <t>PRESERVE AT LAKE MITCHELL</t>
  </si>
  <si>
    <t>RIVER POINT SUBDIVISION</t>
  </si>
  <si>
    <t>SHIFLETT RECREATIONAL LOTS</t>
  </si>
  <si>
    <t>SMITH LAKE RV RESORT</t>
  </si>
  <si>
    <t>SPRUCE COVE TOWNHOMES</t>
  </si>
  <si>
    <t>THE LANDING AT THE ROCK(KARIS)</t>
  </si>
  <si>
    <t>THE VILLAGE</t>
  </si>
  <si>
    <t>VILLAGE AT BLUE CREEK PH I&amp;II</t>
  </si>
  <si>
    <t>VILLAS AT POINT WINDY</t>
  </si>
  <si>
    <t>WATERFORD CONDOMINIUMS</t>
  </si>
  <si>
    <t>WINDERMERE LAKESIDE GARDEN</t>
  </si>
  <si>
    <t>CASTAWAY ISLAND</t>
  </si>
  <si>
    <t>Community Utilities of AL-Canaan</t>
  </si>
  <si>
    <t>ALABAMA BELLE</t>
  </si>
  <si>
    <t>ASBURY PARC</t>
  </si>
  <si>
    <t>BENT RIVER</t>
  </si>
  <si>
    <t xml:space="preserve">CARRINGTON LAKES </t>
  </si>
  <si>
    <t>CHASE SPRINGS</t>
  </si>
  <si>
    <t xml:space="preserve">CHEROKEE LANDING </t>
  </si>
  <si>
    <t xml:space="preserve">CREEK CROSSING </t>
  </si>
  <si>
    <t>GOLDEN POND</t>
  </si>
  <si>
    <t>KING'S RIDGE</t>
  </si>
  <si>
    <t xml:space="preserve">LAUREL LAKES </t>
  </si>
  <si>
    <t xml:space="preserve">MOUNTAIN LAKES </t>
  </si>
  <si>
    <t xml:space="preserve">RIVER BEND </t>
  </si>
  <si>
    <t xml:space="preserve">SAND VALLEY </t>
  </si>
  <si>
    <t xml:space="preserve">STERLING LAKES </t>
  </si>
  <si>
    <t xml:space="preserve">SUNSET POINT </t>
  </si>
  <si>
    <t xml:space="preserve">THREE MILE RESORT </t>
  </si>
  <si>
    <t xml:space="preserve">TRANQUILITY </t>
  </si>
  <si>
    <t xml:space="preserve">WATER'S EDGE </t>
  </si>
  <si>
    <t xml:space="preserve">WILLOW POINT </t>
  </si>
  <si>
    <t xml:space="preserve">WOODLAND INDUSTRIAL PARK </t>
  </si>
  <si>
    <t>WOODRUFF FARMS</t>
  </si>
  <si>
    <t>THE CREST</t>
  </si>
  <si>
    <t>Carolina Water Service Inc</t>
  </si>
  <si>
    <t>FORTY LOVE POINT</t>
  </si>
  <si>
    <t>2310.350010.91</t>
  </si>
  <si>
    <t>ARROWHEAD ESTATES</t>
  </si>
  <si>
    <t>BALLENTINE COVE</t>
  </si>
  <si>
    <t>BLUE RIDGE</t>
  </si>
  <si>
    <t>BRIGHTON FOREST/I-20</t>
  </si>
  <si>
    <t>CALVIN ACRES</t>
  </si>
  <si>
    <t>FALCON RANCHES</t>
  </si>
  <si>
    <t>FRIARSGATE 1 &amp; 2</t>
  </si>
  <si>
    <t>GLEN VILLAGE/STONEBRIDGE</t>
  </si>
  <si>
    <t>GOLDEN POND/I-20</t>
  </si>
  <si>
    <t>GOVERNOR'S GRANT</t>
  </si>
  <si>
    <t>HARBORSIDE</t>
  </si>
  <si>
    <t>HEATHERWOOD</t>
  </si>
  <si>
    <t>HIDDEN VALLEY CTRY CLUB</t>
  </si>
  <si>
    <t>HIDDEN VALLEY TRL PK/MINERAL</t>
  </si>
  <si>
    <t>HUNTER'S GLEN</t>
  </si>
  <si>
    <t>IDLEWOOD</t>
  </si>
  <si>
    <t>INDIAN FORK</t>
  </si>
  <si>
    <t>INDIAN PINES</t>
  </si>
  <si>
    <t>LAKEWOOD ESTATES</t>
  </si>
  <si>
    <t>LAUREL MEADOWS/I-20</t>
  </si>
  <si>
    <t>LINCOLNSHIRE/WHITES CRK</t>
  </si>
  <si>
    <t>NORTH LAKE SHORE POINT</t>
  </si>
  <si>
    <t>OAK GROVE ESTATES/I-20</t>
  </si>
  <si>
    <t>OAKLAND PLANTATION</t>
  </si>
  <si>
    <t>OAKWOOD (I-20)</t>
  </si>
  <si>
    <t>PALMETTO APARTMENTS</t>
  </si>
  <si>
    <t>PLANTER'S STATION/I-20</t>
  </si>
  <si>
    <t>POCALLA</t>
  </si>
  <si>
    <t>RIVER HILLS</t>
  </si>
  <si>
    <t>ROCK BLUFF</t>
  </si>
  <si>
    <t>ROLLINGWOOD</t>
  </si>
  <si>
    <t>ROOSEVELT GARDENS</t>
  </si>
  <si>
    <t>SALEM CHURCH ROAD UTILITIES</t>
  </si>
  <si>
    <t>LAKE MURRAY</t>
  </si>
  <si>
    <t>SECRET COVE</t>
  </si>
  <si>
    <t>SHADOWOOD COVE</t>
  </si>
  <si>
    <t>SMALLWOOD ESTATES</t>
  </si>
  <si>
    <t>SPRINGLAKE/DUTCHWOOD(I-20)</t>
  </si>
  <si>
    <t>SPRINGHILL/OAKCREST(I-20)</t>
  </si>
  <si>
    <t>STONEGATE (NORTH PINES)</t>
  </si>
  <si>
    <t>SYCAMORE ACRES/I-20</t>
  </si>
  <si>
    <t>THE LANDINGS</t>
  </si>
  <si>
    <t>GREYLAND FOREST/WDCASTLE(I-20)</t>
  </si>
  <si>
    <t>WATERGATE/SPENCE POINT/MALLARD SHORES</t>
  </si>
  <si>
    <t>WESTSIDE TERRACE</t>
  </si>
  <si>
    <t>WINDWARD POINT-HARBOUR PLACE</t>
  </si>
  <si>
    <t>WOODSEN</t>
  </si>
  <si>
    <t>KINGSTON HARBOUR</t>
  </si>
  <si>
    <t>Carolina Water Service Inc-USSC</t>
  </si>
  <si>
    <t>BARNEY RHETT</t>
  </si>
  <si>
    <t>BELMEAD</t>
  </si>
  <si>
    <t>BELLMEAD</t>
  </si>
  <si>
    <t>BRIDGEWATER</t>
  </si>
  <si>
    <t>BROWN NEAL</t>
  </si>
  <si>
    <t>BROWN BOROUGH</t>
  </si>
  <si>
    <t>CALHOUN ACRES</t>
  </si>
  <si>
    <t>CAMBRIDGE HILLS</t>
  </si>
  <si>
    <t>CAMERON ACRES</t>
  </si>
  <si>
    <t>CAROWOODS</t>
  </si>
  <si>
    <t>CARROLTON PLACE</t>
  </si>
  <si>
    <t>CHARLESWOOD</t>
  </si>
  <si>
    <t>CHARWOOD</t>
  </si>
  <si>
    <t>CLEARVIEW</t>
  </si>
  <si>
    <t>COUNTRY OAKS</t>
  </si>
  <si>
    <t>DOBBINS ESTATES</t>
  </si>
  <si>
    <t>DUTCH VILLAGE / DUTCH CREEK</t>
  </si>
  <si>
    <t>DUTCHMAN ACRES</t>
  </si>
  <si>
    <t>DUTCHMAN SHORES</t>
  </si>
  <si>
    <t>EDGEBROOK</t>
  </si>
  <si>
    <t>EMMA TERRACE</t>
  </si>
  <si>
    <t>ESTATES OF HILTON</t>
  </si>
  <si>
    <t>FARM POND</t>
  </si>
  <si>
    <t>FARROWOOD</t>
  </si>
  <si>
    <t>FIELDCREST</t>
  </si>
  <si>
    <t>FOXTRAIL</t>
  </si>
  <si>
    <t>FOXWOOD</t>
  </si>
  <si>
    <t>GLENN VILLAGE</t>
  </si>
  <si>
    <t>GREENFOREST</t>
  </si>
  <si>
    <t>HARMON HILL ESTATES</t>
  </si>
  <si>
    <t>HAYNIE BUILDERS</t>
  </si>
  <si>
    <t>HERMITAGE</t>
  </si>
  <si>
    <t>HICKORY HILLS</t>
  </si>
  <si>
    <t>HIDDEN LAKE</t>
  </si>
  <si>
    <t>HIDDEN LAKES</t>
  </si>
  <si>
    <t>HILL AND DALE</t>
  </si>
  <si>
    <t>HILTON PLACE</t>
  </si>
  <si>
    <t>INDIAN COVE</t>
  </si>
  <si>
    <t>KIM ACRES</t>
  </si>
  <si>
    <t>LEON BOLT</t>
  </si>
  <si>
    <t>LESSLIEDALE</t>
  </si>
  <si>
    <t>LESSLIE WOODS</t>
  </si>
  <si>
    <t>LEXINGTON ESTATES</t>
  </si>
  <si>
    <t>LEXINGTON FARMS</t>
  </si>
  <si>
    <t>MALLARD LAKES</t>
  </si>
  <si>
    <t>MIDDLESTREAM</t>
  </si>
  <si>
    <t>MILMONT SHORES</t>
  </si>
  <si>
    <t>MURRAY LODGE</t>
  </si>
  <si>
    <t>MURRAY PARK</t>
  </si>
  <si>
    <t>NEVITT FOREST</t>
  </si>
  <si>
    <t>NORMANDY PARK</t>
  </si>
  <si>
    <t>OAKRIDGE HUNT CLUB</t>
  </si>
  <si>
    <t>OAKWOOD ESTATES</t>
  </si>
  <si>
    <t>OLD FARMS</t>
  </si>
  <si>
    <t>OLEWOODS</t>
  </si>
  <si>
    <t>Lakewood</t>
  </si>
  <si>
    <t>OLYMPIC ACRES</t>
  </si>
  <si>
    <t>PARKWOOD</t>
  </si>
  <si>
    <t>PEPPERIDGE</t>
  </si>
  <si>
    <t>PLANTATION</t>
  </si>
  <si>
    <t>POLLY CIRCLE</t>
  </si>
  <si>
    <t>PURDY SHORES SUMMER HOMES</t>
  </si>
  <si>
    <t>RAINTREE ACRES</t>
  </si>
  <si>
    <t>RIDGEWOOD</t>
  </si>
  <si>
    <t>RIVERBEND</t>
  </si>
  <si>
    <t>SANGAREE</t>
  </si>
  <si>
    <t>SHANDON</t>
  </si>
  <si>
    <t>SHILOH QUARTERS</t>
  </si>
  <si>
    <t>SILVER LAKES</t>
  </si>
  <si>
    <t>SOUTHBEND</t>
  </si>
  <si>
    <t>SPRING LAKES</t>
  </si>
  <si>
    <t>SPRINGFIELD ACRES</t>
  </si>
  <si>
    <t>SURFSIDE HEIGHTS</t>
  </si>
  <si>
    <t>TANGLEWOOD</t>
  </si>
  <si>
    <t>TANYA TERRACE</t>
  </si>
  <si>
    <t>TOWNCREEK ACRES</t>
  </si>
  <si>
    <t>VALLEYMERE</t>
  </si>
  <si>
    <t>VANARSDALE</t>
  </si>
  <si>
    <t>WASHINGTON HEIGHTS</t>
  </si>
  <si>
    <t>WESLEYWOODS</t>
  </si>
  <si>
    <t>WINDWOOD</t>
  </si>
  <si>
    <t>WINDY HILL</t>
  </si>
  <si>
    <t>WINDY RUN</t>
  </si>
  <si>
    <t>WINTERCREST</t>
  </si>
  <si>
    <t>WOODBRIDGE</t>
  </si>
  <si>
    <t>Carolina Water Service Inc-Southland</t>
  </si>
  <si>
    <t>CEDARWOOD</t>
  </si>
  <si>
    <t>CREEKWOOD</t>
  </si>
  <si>
    <t>Carolina Water Service Inc-United</t>
  </si>
  <si>
    <t>BRIARCREEK</t>
  </si>
  <si>
    <t>CANTERBURY</t>
  </si>
  <si>
    <t>CHAMBERT FOREST</t>
  </si>
  <si>
    <t>FAIRWOOD</t>
  </si>
  <si>
    <t>HIGHLAND FOREST</t>
  </si>
  <si>
    <t>KINGSWOOD</t>
  </si>
  <si>
    <t>TROLLINGWOOD</t>
  </si>
  <si>
    <t>VALLEY BROOK</t>
  </si>
  <si>
    <t>SCHOOL DIS OF GREENVILLE CTY</t>
  </si>
  <si>
    <t>WOODMONT ESTATES</t>
  </si>
  <si>
    <t>Bermuda Water Company</t>
  </si>
  <si>
    <t>BERMUDA WATER</t>
  </si>
  <si>
    <t>2600.360000.91</t>
  </si>
  <si>
    <t>Great Basin Water Co - Cold Springs</t>
  </si>
  <si>
    <r>
      <t xml:space="preserve">COLD SPRINGS </t>
    </r>
    <r>
      <rPr>
        <sz val="8"/>
        <rFont val="Calibri"/>
        <family val="2"/>
      </rPr>
      <t>(formerly UIN-Reno)</t>
    </r>
  </si>
  <si>
    <t>2620.361010.91</t>
  </si>
  <si>
    <t>Great Basin Water Co - Spring Creek</t>
  </si>
  <si>
    <r>
      <t xml:space="preserve">SPRING CREEK </t>
    </r>
    <r>
      <rPr>
        <sz val="8"/>
        <rFont val="Calibri"/>
        <family val="2"/>
      </rPr>
      <t>(formerly Spring Creek Utilities Company)</t>
    </r>
  </si>
  <si>
    <t>Great Basin Water Co - Spanish Springs</t>
  </si>
  <si>
    <r>
      <t xml:space="preserve">SPANISH SPRINGS </t>
    </r>
    <r>
      <rPr>
        <sz val="8"/>
        <rFont val="Calibri"/>
        <family val="2"/>
      </rPr>
      <t>(formerly Sky Ranch)</t>
    </r>
  </si>
  <si>
    <t>Great Basin Water Co - Pahrump</t>
  </si>
  <si>
    <r>
      <t xml:space="preserve">PAHRUMP </t>
    </r>
    <r>
      <rPr>
        <sz val="8"/>
        <rFont val="Calibri"/>
        <family val="2"/>
      </rPr>
      <t>(formerly UICN)</t>
    </r>
  </si>
  <si>
    <t>SMMR</t>
  </si>
  <si>
    <t>Corix Utilities (Texas), Inc.</t>
  </si>
  <si>
    <t xml:space="preserve">ALLEYTON </t>
  </si>
  <si>
    <t>2700.370010.91</t>
  </si>
  <si>
    <t xml:space="preserve">BONANZA BEACH </t>
  </si>
  <si>
    <t xml:space="preserve">LAKE BUCHANAN </t>
  </si>
  <si>
    <t xml:space="preserve">CAMP SWIFT </t>
  </si>
  <si>
    <t xml:space="preserve">LOMETA </t>
  </si>
  <si>
    <t xml:space="preserve">MATAGORDA DUNES </t>
  </si>
  <si>
    <t xml:space="preserve">MCKINNEY ROUGHS </t>
  </si>
  <si>
    <t xml:space="preserve">NORTHEAST WASHINGTON </t>
  </si>
  <si>
    <t xml:space="preserve">PARADISE POINT </t>
  </si>
  <si>
    <t xml:space="preserve">QUAIL CREEK </t>
  </si>
  <si>
    <t xml:space="preserve">RIDGE HARBOR </t>
  </si>
  <si>
    <t xml:space="preserve">SANDY HARBOR </t>
  </si>
  <si>
    <t xml:space="preserve">SMITHWICK MILLS </t>
  </si>
  <si>
    <t xml:space="preserve">SPICEWOOD BEACH </t>
  </si>
  <si>
    <t xml:space="preserve">SUMMIT SPRINGS </t>
  </si>
  <si>
    <t xml:space="preserve">TOW VILLAGE </t>
  </si>
  <si>
    <t>WINDMILL RANCH</t>
  </si>
  <si>
    <t>Corix Utilities (Texas), Inc. - Mitchell County</t>
  </si>
  <si>
    <t>MITCHELL COUNTY</t>
  </si>
  <si>
    <t xml:space="preserve"> </t>
  </si>
  <si>
    <t>Prefix</t>
  </si>
  <si>
    <t>Comments</t>
  </si>
  <si>
    <t>UTG</t>
  </si>
  <si>
    <r>
      <t xml:space="preserve">IL DISCONNECT LETTERS
</t>
    </r>
    <r>
      <rPr>
        <i/>
        <sz val="11"/>
        <color indexed="8"/>
        <rFont val="Calibri"/>
        <family val="2"/>
      </rPr>
      <t>Printed on Pink Paper per state regulation</t>
    </r>
  </si>
  <si>
    <t xml:space="preserve">IL regulations require disconnect notices to be printed on red paper. </t>
  </si>
  <si>
    <t>UTW</t>
  </si>
  <si>
    <r>
      <t xml:space="preserve">ALL STATE BILL PRINT USING STOCK
</t>
    </r>
    <r>
      <rPr>
        <i/>
        <sz val="11"/>
        <color indexed="8"/>
        <rFont val="Calibri"/>
        <family val="2"/>
      </rPr>
      <t>Excluding:   AZ, FL, NV, NC, SC, TN</t>
    </r>
  </si>
  <si>
    <r>
      <t xml:space="preserve">Infosend uses pre-printed paper stock that includes the UI logo. </t>
    </r>
    <r>
      <rPr>
        <i/>
        <sz val="10"/>
        <color indexed="8"/>
        <rFont val="Calibri"/>
        <family val="2"/>
      </rPr>
      <t xml:space="preserve"> (formerly UTJ jobs)</t>
    </r>
  </si>
  <si>
    <t>UTK</t>
  </si>
  <si>
    <r>
      <t xml:space="preserve">BILLS PRINTED ON THE FLY/COLOR LOGOS
</t>
    </r>
    <r>
      <rPr>
        <i/>
        <sz val="11"/>
        <color indexed="8"/>
        <rFont val="Calibri"/>
        <family val="2"/>
      </rPr>
      <t xml:space="preserve">Branded States:  AZ, FL, NV, NC, SC, TN </t>
    </r>
  </si>
  <si>
    <t xml:space="preserve">Branded states do not use the pre-printed stock. </t>
  </si>
  <si>
    <t>UTL</t>
  </si>
  <si>
    <t>LETTER BATCH</t>
  </si>
  <si>
    <t xml:space="preserve">Disconnect letters, Autopay, Deposit letters, NSF, Taps, Etc. </t>
  </si>
  <si>
    <t>UTN</t>
  </si>
  <si>
    <t>COVERSHEET</t>
  </si>
  <si>
    <t>Charged to BU (5545) or Capital Project</t>
  </si>
  <si>
    <t>UTX</t>
  </si>
  <si>
    <t>CORIX  BILLS</t>
  </si>
  <si>
    <t>object code</t>
  </si>
  <si>
    <t>New 2020</t>
  </si>
  <si>
    <t>628400.0000.000.0000</t>
  </si>
  <si>
    <t>Infosend Direct Charge</t>
  </si>
  <si>
    <t>Invoice</t>
  </si>
  <si>
    <t>mm.dd.yyyy</t>
  </si>
  <si>
    <t>Oracle CO</t>
  </si>
  <si>
    <t>Dept</t>
  </si>
  <si>
    <t>UT</t>
  </si>
  <si>
    <t>Oracle GL</t>
  </si>
  <si>
    <t>BU Ty</t>
  </si>
  <si>
    <t>President</t>
  </si>
  <si>
    <t>Sub Div</t>
  </si>
  <si>
    <t>2010.211000.92</t>
  </si>
  <si>
    <t>Corix Regulated Utilities (US) Inc.</t>
  </si>
  <si>
    <t>OH</t>
  </si>
  <si>
    <t>04</t>
  </si>
  <si>
    <t>01</t>
  </si>
  <si>
    <t>2020.211005.92</t>
  </si>
  <si>
    <t>2020.211010.92</t>
  </si>
  <si>
    <t>2020.211015.92</t>
  </si>
  <si>
    <t>COM / ENG</t>
  </si>
  <si>
    <t>2020.211020.92</t>
  </si>
  <si>
    <t>2020.211025.92</t>
  </si>
  <si>
    <t>2020.211030.92</t>
  </si>
  <si>
    <t>2020.211035.92</t>
  </si>
  <si>
    <t>2020.211040.92</t>
  </si>
  <si>
    <t>2020.211045.92</t>
  </si>
  <si>
    <t xml:space="preserve">Administrative Services </t>
  </si>
  <si>
    <t>2020.211050.92</t>
  </si>
  <si>
    <t>HSE</t>
  </si>
  <si>
    <t>2020.211055.92</t>
  </si>
  <si>
    <t>2020.211060.92</t>
  </si>
  <si>
    <t>2020.211065.92</t>
  </si>
  <si>
    <t>Corporate Allocation</t>
  </si>
  <si>
    <t>2020.211070.92</t>
  </si>
  <si>
    <t>Water Service Disbursement</t>
  </si>
  <si>
    <t>2020.211075.92</t>
  </si>
  <si>
    <t>Corporate Finance Cost Ctr</t>
  </si>
  <si>
    <t>2020.211080.92</t>
  </si>
  <si>
    <t>Business Betterment Cost Ctr</t>
  </si>
  <si>
    <t>2020.211085.92</t>
  </si>
  <si>
    <t>COO Regulated Utility Cost Ctr</t>
  </si>
  <si>
    <t>2020.211090.92</t>
  </si>
  <si>
    <t>CRO Cost Center</t>
  </si>
  <si>
    <t>2020.211095.92</t>
  </si>
  <si>
    <t>Legal Costs Center</t>
  </si>
  <si>
    <t>2020.211100.92</t>
  </si>
  <si>
    <t>Computer System Cost Ctr</t>
  </si>
  <si>
    <t>2020.211105.92</t>
  </si>
  <si>
    <t>Transformation</t>
  </si>
  <si>
    <t>2200.310015.91</t>
  </si>
  <si>
    <t>Utilities Services of IL, Inc</t>
  </si>
  <si>
    <t>PRESIDENT-MIDWEST/MID ATLANTIC</t>
  </si>
  <si>
    <t>02</t>
  </si>
  <si>
    <t>10</t>
  </si>
  <si>
    <t>2200.310020.10</t>
  </si>
  <si>
    <t>Apple Canyon Utility Co</t>
  </si>
  <si>
    <t>WP</t>
  </si>
  <si>
    <t>2200.310025.10</t>
  </si>
  <si>
    <t>Camelot Utilities Inc W</t>
  </si>
  <si>
    <t>15</t>
  </si>
  <si>
    <t>2200.310030.15</t>
  </si>
  <si>
    <t>Camelot Utilities Inc S</t>
  </si>
  <si>
    <t>SP</t>
  </si>
  <si>
    <t>00</t>
  </si>
  <si>
    <t>2200.310035.00</t>
  </si>
  <si>
    <t>Camelot Utilities Inc C</t>
  </si>
  <si>
    <t>AD</t>
  </si>
  <si>
    <t>2200.310040.10</t>
  </si>
  <si>
    <t>Charmar Water Company</t>
  </si>
  <si>
    <t>2200.310045.10</t>
  </si>
  <si>
    <t>Cherry Hill Water Company</t>
  </si>
  <si>
    <t>2200.310050.10</t>
  </si>
  <si>
    <t>Clarendon Water Company</t>
  </si>
  <si>
    <t>2200.310055.10</t>
  </si>
  <si>
    <t>Del Mar Water Co</t>
  </si>
  <si>
    <t>2200.310060.10</t>
  </si>
  <si>
    <t>Ferson Creek Utilities Co W</t>
  </si>
  <si>
    <t>2200.310065.15</t>
  </si>
  <si>
    <t>Ferson Creek Utilities Co S</t>
  </si>
  <si>
    <t>2200.310070.00</t>
  </si>
  <si>
    <t>Ferson Creek Utilities Co C</t>
  </si>
  <si>
    <t>2200.310075.10</t>
  </si>
  <si>
    <t>Galena Territory Utilities W</t>
  </si>
  <si>
    <t>2200.310080.15</t>
  </si>
  <si>
    <t>Galena Territory Utilities S</t>
  </si>
  <si>
    <t>2200.310085.00</t>
  </si>
  <si>
    <t>Galena Territory Utilities C</t>
  </si>
  <si>
    <t>2200.310090.10</t>
  </si>
  <si>
    <t>Killarney Water Co</t>
  </si>
  <si>
    <t>2200.310095.10</t>
  </si>
  <si>
    <t>Lake Holiday Utilities Corp</t>
  </si>
  <si>
    <t>2200.310100.10</t>
  </si>
  <si>
    <t>Lake Wildwood Utilities Corp</t>
  </si>
  <si>
    <t>2200.310105.10</t>
  </si>
  <si>
    <t>Northern Hills W &amp; S Co W</t>
  </si>
  <si>
    <t>2200.310110.15</t>
  </si>
  <si>
    <t>Northern Hills W &amp; S Co S</t>
  </si>
  <si>
    <t>2200.310115.00</t>
  </si>
  <si>
    <t>Northern Hills W &amp; S Co C</t>
  </si>
  <si>
    <t>2200.310120.10</t>
  </si>
  <si>
    <t>Lake Marian Water Corp</t>
  </si>
  <si>
    <t>2200.310125.10</t>
  </si>
  <si>
    <t>Wildwood Water Service Comp</t>
  </si>
  <si>
    <t>2200.310130.10</t>
  </si>
  <si>
    <t>Valentine Water Service Inc</t>
  </si>
  <si>
    <t>2200.310135.10</t>
  </si>
  <si>
    <t>Walk Up Woods Water Company</t>
  </si>
  <si>
    <t>2200.310140.10</t>
  </si>
  <si>
    <t>Whispering Hills Water Comp</t>
  </si>
  <si>
    <t>2200.310145.10</t>
  </si>
  <si>
    <t>Holiday Hills Utilities Inc</t>
  </si>
  <si>
    <t>2200.310150.15</t>
  </si>
  <si>
    <t>Medina Utilities Corporation</t>
  </si>
  <si>
    <t>2200.310155.10</t>
  </si>
  <si>
    <t>Westlake Utilities Inc W</t>
  </si>
  <si>
    <t>2200.310160.15</t>
  </si>
  <si>
    <t>Westlake Utilities Inc S</t>
  </si>
  <si>
    <t>2200.310165.00</t>
  </si>
  <si>
    <t>Westlake Utilities Inc C</t>
  </si>
  <si>
    <t>2200.310170.15</t>
  </si>
  <si>
    <t>Cedar Bluff Utilities Inc</t>
  </si>
  <si>
    <t>2200.310175.10</t>
  </si>
  <si>
    <t>Harbor Ridge Utilities Inc W</t>
  </si>
  <si>
    <t>2200.310180.15</t>
  </si>
  <si>
    <t>Harbor Ridge Utilities Inc S</t>
  </si>
  <si>
    <t>2200.310185.00</t>
  </si>
  <si>
    <t>Harbor Ridge Utilities Inc C</t>
  </si>
  <si>
    <t>2200.310190.10</t>
  </si>
  <si>
    <t>Great Northern-Coventry Creek</t>
  </si>
  <si>
    <t>2200.310195.10</t>
  </si>
  <si>
    <t>Great Northern-Coventry Hills</t>
  </si>
  <si>
    <t>2200.310200.10</t>
  </si>
  <si>
    <t>Galena Territory-Oakwood W</t>
  </si>
  <si>
    <t>2200.310205.15</t>
  </si>
  <si>
    <t>Galena Territory-Oakwood S</t>
  </si>
  <si>
    <t>2200.310210.00</t>
  </si>
  <si>
    <t>Galena Territory-Oakwood C</t>
  </si>
  <si>
    <t>2200.310215.10</t>
  </si>
  <si>
    <t>County Line Water Company</t>
  </si>
  <si>
    <t>97</t>
  </si>
  <si>
    <t>2200.310220.97</t>
  </si>
  <si>
    <t>Northern Properties Cost Ctr</t>
  </si>
  <si>
    <t>2205.311005.91</t>
  </si>
  <si>
    <t>Community Utilities of IN Inc.</t>
  </si>
  <si>
    <t>2205.311010.10</t>
  </si>
  <si>
    <t>Twin Lakes Utilities Inc W</t>
  </si>
  <si>
    <t>2205.311015.15</t>
  </si>
  <si>
    <t>Twin Lakes Utilities Inc S</t>
  </si>
  <si>
    <t>2205.311020.00</t>
  </si>
  <si>
    <t>Twin Lakes Utilities Inc C</t>
  </si>
  <si>
    <t>2205.311025.10</t>
  </si>
  <si>
    <t>WSC of Indiana Inc W</t>
  </si>
  <si>
    <t>2205.311030.15</t>
  </si>
  <si>
    <t>WSC of Indiana Inc S</t>
  </si>
  <si>
    <t>2205.311035.00</t>
  </si>
  <si>
    <t>WSC of Indiana Inc C</t>
  </si>
  <si>
    <t>2205.311040.10</t>
  </si>
  <si>
    <t>Indiana Water Service Inc</t>
  </si>
  <si>
    <t>PRESIDENT-ATLANTIC</t>
  </si>
  <si>
    <t>03</t>
  </si>
  <si>
    <t>2100.320003.15</t>
  </si>
  <si>
    <t>2100.320004.15</t>
  </si>
  <si>
    <t>River Oaks</t>
  </si>
  <si>
    <t>91</t>
  </si>
  <si>
    <t>2100.320005.91</t>
  </si>
  <si>
    <t>Harrco Utilities Corp</t>
  </si>
  <si>
    <t>2100.320006.10</t>
  </si>
  <si>
    <t>Elk River Utilities W</t>
  </si>
  <si>
    <t>2100.320007.15</t>
  </si>
  <si>
    <t>Elk River Utilities S</t>
  </si>
  <si>
    <t>2100.320008.00</t>
  </si>
  <si>
    <t>Elk River Utilities C</t>
  </si>
  <si>
    <t>2100.320009.91</t>
  </si>
  <si>
    <t>CWS - NC Cost Center</t>
  </si>
  <si>
    <t>2100.320010.15</t>
  </si>
  <si>
    <t>Kynwood Abington S</t>
  </si>
  <si>
    <t>2100.320011.15</t>
  </si>
  <si>
    <t>Brandywine Bay S</t>
  </si>
  <si>
    <t>2100.320012.10</t>
  </si>
  <si>
    <t>The Point</t>
  </si>
  <si>
    <t>2100.320013.10</t>
  </si>
  <si>
    <t>Belvedere Plantation W</t>
  </si>
  <si>
    <t>2100.320014.10</t>
  </si>
  <si>
    <t>Sugar Mountain W</t>
  </si>
  <si>
    <t>2100.320015.15</t>
  </si>
  <si>
    <t>Sugar Mountain S</t>
  </si>
  <si>
    <t>2100.320016.00</t>
  </si>
  <si>
    <t>Sugar Mountain C</t>
  </si>
  <si>
    <t>2100.320017.10</t>
  </si>
  <si>
    <t>Saddlewood W</t>
  </si>
  <si>
    <t>2100.320018.15</t>
  </si>
  <si>
    <t>Saddlewood S</t>
  </si>
  <si>
    <t>2100.320019.00</t>
  </si>
  <si>
    <t>Saddlewood C</t>
  </si>
  <si>
    <t>2100.320020.10</t>
  </si>
  <si>
    <t>Sherwood Forest CWS</t>
  </si>
  <si>
    <t>2100.320021.10</t>
  </si>
  <si>
    <t>Woodhaven</t>
  </si>
  <si>
    <t>2100.320022.10</t>
  </si>
  <si>
    <t>Zemosa Acres</t>
  </si>
  <si>
    <t>2100.320023.15</t>
  </si>
  <si>
    <t>Ashley Hills CWS NC</t>
  </si>
  <si>
    <t>2100.320024.15</t>
  </si>
  <si>
    <t>Corolla Light S</t>
  </si>
  <si>
    <t>2100.320025.10</t>
  </si>
  <si>
    <t>Hestron Park W</t>
  </si>
  <si>
    <t>2100.320026.15</t>
  </si>
  <si>
    <t>Hestron Park S</t>
  </si>
  <si>
    <t>2100.320027.00</t>
  </si>
  <si>
    <t>Hestron Park C</t>
  </si>
  <si>
    <t>2100.320028.10</t>
  </si>
  <si>
    <t>Hound Ears W</t>
  </si>
  <si>
    <t>2100.320029.15</t>
  </si>
  <si>
    <t>Hound Ears S</t>
  </si>
  <si>
    <t>2100.320030.00</t>
  </si>
  <si>
    <t>Hound Ears C</t>
  </si>
  <si>
    <t>2100.320031.10</t>
  </si>
  <si>
    <t>Willowbrook W</t>
  </si>
  <si>
    <t>2100.320032.15</t>
  </si>
  <si>
    <t>Willowbrook S</t>
  </si>
  <si>
    <t>2100.320033.00</t>
  </si>
  <si>
    <t>Willowbrook C</t>
  </si>
  <si>
    <t>2100.320034.10</t>
  </si>
  <si>
    <t>Grandview At T-Square</t>
  </si>
  <si>
    <t>2100.320035.10</t>
  </si>
  <si>
    <t>Wolf Laurel W</t>
  </si>
  <si>
    <t>2100.320036.15</t>
  </si>
  <si>
    <t>Wolf Laurel S</t>
  </si>
  <si>
    <t>2100.320037.00</t>
  </si>
  <si>
    <t>Wolf Laurel C</t>
  </si>
  <si>
    <t>2100.320038.10</t>
  </si>
  <si>
    <t>Tanglewood Estates</t>
  </si>
  <si>
    <t>2100.320039.10</t>
  </si>
  <si>
    <t>White Oak Plantation W</t>
  </si>
  <si>
    <t>2100.320040.15</t>
  </si>
  <si>
    <t>White Oak Plantation S</t>
  </si>
  <si>
    <t>2100.320041.00</t>
  </si>
  <si>
    <t>White Oak Plantation C</t>
  </si>
  <si>
    <t>2100.320042.15</t>
  </si>
  <si>
    <t>Kings Grant - Raleigh</t>
  </si>
  <si>
    <t>2100.320043.10</t>
  </si>
  <si>
    <t>Bent Creek/Mt Carmel W</t>
  </si>
  <si>
    <t>2100.320044.15</t>
  </si>
  <si>
    <t>Bent Creek S</t>
  </si>
  <si>
    <t>2100.320045.00</t>
  </si>
  <si>
    <t>Bent Creek C</t>
  </si>
  <si>
    <t>2100.320046.15</t>
  </si>
  <si>
    <t>Mt Carmel</t>
  </si>
  <si>
    <t>2100.320047.10</t>
  </si>
  <si>
    <t>Whispering Pines</t>
  </si>
  <si>
    <t>2100.320048.10</t>
  </si>
  <si>
    <t>Crest View Estates</t>
  </si>
  <si>
    <t>2100.320049.10</t>
  </si>
  <si>
    <t>Sherwood Park</t>
  </si>
  <si>
    <t>2100.320050.10</t>
  </si>
  <si>
    <t>Misty Mountain</t>
  </si>
  <si>
    <t>2100.320051.10</t>
  </si>
  <si>
    <t>Crystal Mountain</t>
  </si>
  <si>
    <t>2100.320052.10</t>
  </si>
  <si>
    <t>Ski Mountain</t>
  </si>
  <si>
    <t>2100.320053.10</t>
  </si>
  <si>
    <t>Mt Mitchell</t>
  </si>
  <si>
    <t>2100.320054.10</t>
  </si>
  <si>
    <t>Bear Paw Resort W</t>
  </si>
  <si>
    <t>2100.320055.15</t>
  </si>
  <si>
    <t>Bear Paw Resort S</t>
  </si>
  <si>
    <t>2100.320056.00</t>
  </si>
  <si>
    <t>Bear Paw Resort C</t>
  </si>
  <si>
    <t>2100.320057.10</t>
  </si>
  <si>
    <t>Forest Brook</t>
  </si>
  <si>
    <t>2100.320058.10</t>
  </si>
  <si>
    <t>Carolina Forest</t>
  </si>
  <si>
    <t>2100.320059.10</t>
  </si>
  <si>
    <t>Woodrun</t>
  </si>
  <si>
    <t>2100.320060.10</t>
  </si>
  <si>
    <t>Kings Grant - Charlotte W</t>
  </si>
  <si>
    <t>2100.320061.15</t>
  </si>
  <si>
    <t>Kings Grant - Charlotte S</t>
  </si>
  <si>
    <t>2100.320062.00</t>
  </si>
  <si>
    <t>Kings Grant - Charlotte C</t>
  </si>
  <si>
    <t>2100.320063.10</t>
  </si>
  <si>
    <t>Quail Ridge CWS</t>
  </si>
  <si>
    <t>2100.320064.10</t>
  </si>
  <si>
    <t>Beechbrook</t>
  </si>
  <si>
    <t>2100.320065.10</t>
  </si>
  <si>
    <t>College Park W</t>
  </si>
  <si>
    <t>2100.320066.15</t>
  </si>
  <si>
    <t>College Park S</t>
  </si>
  <si>
    <t>2100.320067.00</t>
  </si>
  <si>
    <t>College Park C</t>
  </si>
  <si>
    <t>2100.320068.10</t>
  </si>
  <si>
    <t>Country Club Annex</t>
  </si>
  <si>
    <t>2100.320069.10</t>
  </si>
  <si>
    <t>Country Hills</t>
  </si>
  <si>
    <t>2100.320070.10</t>
  </si>
  <si>
    <t>Harbor House Estates</t>
  </si>
  <si>
    <t>2100.320071.10</t>
  </si>
  <si>
    <t>Holly Acres</t>
  </si>
  <si>
    <t>2100.320072.10</t>
  </si>
  <si>
    <t>Oakdale Terrace</t>
  </si>
  <si>
    <t>2100.320073.10</t>
  </si>
  <si>
    <t>Suburban Heights</t>
  </si>
  <si>
    <t>2100.320074.10</t>
  </si>
  <si>
    <t>Yorktown</t>
  </si>
  <si>
    <t>2100.320075.10</t>
  </si>
  <si>
    <t>Powder Horn Mountain</t>
  </si>
  <si>
    <t>2100.320076.15</t>
  </si>
  <si>
    <t>Monteray Shores S</t>
  </si>
  <si>
    <t>2100.320077.00</t>
  </si>
  <si>
    <t>Monteray Shores C</t>
  </si>
  <si>
    <t>2100.320078.10</t>
  </si>
  <si>
    <t>Olde Point W</t>
  </si>
  <si>
    <t>2100.320079.15</t>
  </si>
  <si>
    <t>Olde Point S</t>
  </si>
  <si>
    <t>2100.320080.00</t>
  </si>
  <si>
    <t>Olde Point C</t>
  </si>
  <si>
    <t>2100.320081.15</t>
  </si>
  <si>
    <t>Independent/Hemby</t>
  </si>
  <si>
    <t>2100.320082.10</t>
  </si>
  <si>
    <t>High Meadows</t>
  </si>
  <si>
    <t>2100.320083.10</t>
  </si>
  <si>
    <t>Chapel Hills</t>
  </si>
  <si>
    <t>2100.320084.10</t>
  </si>
  <si>
    <t>Huntington Forest</t>
  </si>
  <si>
    <t>2100.320085.10</t>
  </si>
  <si>
    <t>Eastwood Forest</t>
  </si>
  <si>
    <t>2100.320086.10</t>
  </si>
  <si>
    <t>Westwood Forest</t>
  </si>
  <si>
    <t>2100.320087.10</t>
  </si>
  <si>
    <t>Wildwood Green</t>
  </si>
  <si>
    <t>2100.320088.10</t>
  </si>
  <si>
    <t>Bahia Bay</t>
  </si>
  <si>
    <t>2100.320089.10</t>
  </si>
  <si>
    <t>Danby W</t>
  </si>
  <si>
    <t>2100.320090.15</t>
  </si>
  <si>
    <t>Danby S</t>
  </si>
  <si>
    <t>2100.320091.00</t>
  </si>
  <si>
    <t>Danby C</t>
  </si>
  <si>
    <t>2100.320092.10</t>
  </si>
  <si>
    <t>Queens Harbor W</t>
  </si>
  <si>
    <t>2100.320093.15</t>
  </si>
  <si>
    <t>Queens Harbor S</t>
  </si>
  <si>
    <t>2100.320094.00</t>
  </si>
  <si>
    <t>Queens Harbor C</t>
  </si>
  <si>
    <t>2100.320095.10</t>
  </si>
  <si>
    <t>Pinnacle Shores</t>
  </si>
  <si>
    <t>2100.320096.10</t>
  </si>
  <si>
    <t>Waterglyn</t>
  </si>
  <si>
    <t>2100.320097.10</t>
  </si>
  <si>
    <t>Buffalo Creek</t>
  </si>
  <si>
    <t>2100.320098.10</t>
  </si>
  <si>
    <t>Stone Hollow</t>
  </si>
  <si>
    <t>2100.320099.10</t>
  </si>
  <si>
    <t>Wood Trace</t>
  </si>
  <si>
    <t>2100.320100.10</t>
  </si>
  <si>
    <t>Lemmond Acres</t>
  </si>
  <si>
    <t>2100.320101.10</t>
  </si>
  <si>
    <t>Wildlife Bay</t>
  </si>
  <si>
    <t>2100.320102.15</t>
  </si>
  <si>
    <t>Nags Head</t>
  </si>
  <si>
    <t>2100.320103.10</t>
  </si>
  <si>
    <t>Meadow Glen</t>
  </si>
  <si>
    <t>2100.320104.10</t>
  </si>
  <si>
    <t>Heathfield</t>
  </si>
  <si>
    <t>2100.320105.10</t>
  </si>
  <si>
    <t>Monterrey</t>
  </si>
  <si>
    <t>2100.320106.10</t>
  </si>
  <si>
    <t>High Vista</t>
  </si>
  <si>
    <t>2100.320107.10</t>
  </si>
  <si>
    <t>Eagle Crossing</t>
  </si>
  <si>
    <t>2100.320108.10</t>
  </si>
  <si>
    <t>Larkhaven</t>
  </si>
  <si>
    <t>2100.320109.15</t>
  </si>
  <si>
    <t>Regalwood</t>
  </si>
  <si>
    <t>2100.320110.15</t>
  </si>
  <si>
    <t>White Oak Estates</t>
  </si>
  <si>
    <t>2100.320111.10</t>
  </si>
  <si>
    <t>Riverwood (Johnston county)</t>
  </si>
  <si>
    <t>2100.320112.91</t>
  </si>
  <si>
    <t>Charlotte Office Cost Center</t>
  </si>
  <si>
    <t>2100.320113.10</t>
  </si>
  <si>
    <t>Pine Knoll Shores/Bogue View</t>
  </si>
  <si>
    <t>98</t>
  </si>
  <si>
    <t>2100.320114.98</t>
  </si>
  <si>
    <t>Charlotte Warehouse</t>
  </si>
  <si>
    <t>2100.320115.91</t>
  </si>
  <si>
    <t>Sugar Mtn Office Cost Center</t>
  </si>
  <si>
    <t>2100.320116.91</t>
  </si>
  <si>
    <t>Whisp Pines Office Cost Ctr</t>
  </si>
  <si>
    <t>2100.320117.91</t>
  </si>
  <si>
    <t>Outer Banks/Corolla Cost Cntr</t>
  </si>
  <si>
    <t>2100.320118.91</t>
  </si>
  <si>
    <t>Pine Knoll Shores Cost Center</t>
  </si>
  <si>
    <t>2100.320119.10</t>
  </si>
  <si>
    <t>Kynwood Abington W</t>
  </si>
  <si>
    <t>2100.320120.00</t>
  </si>
  <si>
    <t>Kynwood Abington C</t>
  </si>
  <si>
    <t>2100.320121.10</t>
  </si>
  <si>
    <t>Brandywine Bay W</t>
  </si>
  <si>
    <t>2100.320122.00</t>
  </si>
  <si>
    <t>Brandywine Bay C</t>
  </si>
  <si>
    <t>2100.320123.15</t>
  </si>
  <si>
    <t>Belvedere Plantation S</t>
  </si>
  <si>
    <t>2100.320124.00</t>
  </si>
  <si>
    <t>Belvedere Plantation C</t>
  </si>
  <si>
    <t>2100.320125.10</t>
  </si>
  <si>
    <t>Riverpointe W</t>
  </si>
  <si>
    <t>2100.320126.15</t>
  </si>
  <si>
    <t>Riverpointe S</t>
  </si>
  <si>
    <t>2100.320127.00</t>
  </si>
  <si>
    <t>Riverpointe C</t>
  </si>
  <si>
    <t>2100.320128.10</t>
  </si>
  <si>
    <t>Watauga Vista</t>
  </si>
  <si>
    <t>2100.320129.10</t>
  </si>
  <si>
    <t>Viewmont Acres</t>
  </si>
  <si>
    <t>2100.320130.10</t>
  </si>
  <si>
    <t>Mason Landing</t>
  </si>
  <si>
    <t>2100.320131.15</t>
  </si>
  <si>
    <t>Carolina Pines Utilities Inc</t>
  </si>
  <si>
    <t>2100.320132.10</t>
  </si>
  <si>
    <t>Nero Utility Services Inc W</t>
  </si>
  <si>
    <t>2100.320133.15</t>
  </si>
  <si>
    <t>Nero Utility Services Inc S</t>
  </si>
  <si>
    <t>2100.320134.00</t>
  </si>
  <si>
    <t>Nero Utility Services Inc C</t>
  </si>
  <si>
    <t>2100.320135.10</t>
  </si>
  <si>
    <t>Linville Ridge</t>
  </si>
  <si>
    <t>2100.320136.10</t>
  </si>
  <si>
    <t>Ridges at Mountain Harbour W</t>
  </si>
  <si>
    <t>2100.320137.15</t>
  </si>
  <si>
    <t>Ridges at Mountain Harbour S</t>
  </si>
  <si>
    <t>2100.320138.00</t>
  </si>
  <si>
    <t>Ridges at Mountain Harbour C</t>
  </si>
  <si>
    <t>2100.320139.10</t>
  </si>
  <si>
    <t>Tanglewood South</t>
  </si>
  <si>
    <t>2100.320140.10</t>
  </si>
  <si>
    <t>Eastgate</t>
  </si>
  <si>
    <t>2100.320141.10</t>
  </si>
  <si>
    <t>Winston Plantation</t>
  </si>
  <si>
    <t>2100.320142.10</t>
  </si>
  <si>
    <t>2100.320143.10</t>
  </si>
  <si>
    <t>Olde Lamp Place</t>
  </si>
  <si>
    <t>2100.320144.10</t>
  </si>
  <si>
    <t>Winston Point W</t>
  </si>
  <si>
    <t>2100.320145.15</t>
  </si>
  <si>
    <t>Winston Point S</t>
  </si>
  <si>
    <t>2100.320146.00</t>
  </si>
  <si>
    <t>Winston Point C</t>
  </si>
  <si>
    <t>2100.320147.10</t>
  </si>
  <si>
    <t>RED BIRD</t>
  </si>
  <si>
    <t>2100.320148.91</t>
  </si>
  <si>
    <t>CWS Systems Inc Cost Center</t>
  </si>
  <si>
    <t>2100.320149.10</t>
  </si>
  <si>
    <t>Sapphire Valley W</t>
  </si>
  <si>
    <t>2100.320150.15</t>
  </si>
  <si>
    <t>Sapphire Valley S</t>
  </si>
  <si>
    <t>2100.320151.00</t>
  </si>
  <si>
    <t>Sapphire Valley C</t>
  </si>
  <si>
    <t>2100.320152.10</t>
  </si>
  <si>
    <t>Amber Acres North</t>
  </si>
  <si>
    <t>2100.320153.10</t>
  </si>
  <si>
    <t>Fairfield Harbour W</t>
  </si>
  <si>
    <t>2100.320154.15</t>
  </si>
  <si>
    <t>Fairfield Harbour S</t>
  </si>
  <si>
    <t>2100.320155.00</t>
  </si>
  <si>
    <t>Fairfield Harbour C</t>
  </si>
  <si>
    <t>2100.320156.10</t>
  </si>
  <si>
    <t>Fairfield Mountain W</t>
  </si>
  <si>
    <t>2100.320157.15</t>
  </si>
  <si>
    <t>Fairfield Mountain S</t>
  </si>
  <si>
    <t>2100.320158.00</t>
  </si>
  <si>
    <t>Fairfield Mountain C</t>
  </si>
  <si>
    <t>2100.320159.10</t>
  </si>
  <si>
    <t>Sandy Trail</t>
  </si>
  <si>
    <t>2100.320160.10</t>
  </si>
  <si>
    <t>Forest Hills</t>
  </si>
  <si>
    <t>2100.320161.10</t>
  </si>
  <si>
    <t>Heather Glen</t>
  </si>
  <si>
    <t>2100.320162.10</t>
  </si>
  <si>
    <t>Country Crossing-NC</t>
  </si>
  <si>
    <t>2100.320163.10</t>
  </si>
  <si>
    <t>Oakes Plantation</t>
  </si>
  <si>
    <t>2100.320164.10</t>
  </si>
  <si>
    <t>Randall Forest</t>
  </si>
  <si>
    <t>2100.320165.10</t>
  </si>
  <si>
    <t>Carriage Manor</t>
  </si>
  <si>
    <t>2100.320166.10</t>
  </si>
  <si>
    <t>Stewarts Ridge</t>
  </si>
  <si>
    <t>2100.320167.10</t>
  </si>
  <si>
    <t>Tuckahoe</t>
  </si>
  <si>
    <t>2100.320168.10</t>
  </si>
  <si>
    <t>Wilders Village</t>
  </si>
  <si>
    <t>2100.320169.10</t>
  </si>
  <si>
    <t>Neuse Woods</t>
  </si>
  <si>
    <t>2100.320170.10</t>
  </si>
  <si>
    <t>Jordan Woods</t>
  </si>
  <si>
    <t>2100.320171.10</t>
  </si>
  <si>
    <t>Windsor Lake</t>
  </si>
  <si>
    <t>2100.320172.10</t>
  </si>
  <si>
    <t>Treasure Cove</t>
  </si>
  <si>
    <t>2100.320173.10</t>
  </si>
  <si>
    <t>Hidden Hollow</t>
  </si>
  <si>
    <t>2100.320174.10</t>
  </si>
  <si>
    <t>Linsey Pointe</t>
  </si>
  <si>
    <t>2100.320175.10</t>
  </si>
  <si>
    <t>Clearwater Com-Rate Exception</t>
  </si>
  <si>
    <t>2100.320176.10</t>
  </si>
  <si>
    <t>Rutledge Landing W</t>
  </si>
  <si>
    <t>2100.320177.15</t>
  </si>
  <si>
    <t>Rutledge Landing S</t>
  </si>
  <si>
    <t>2100.320178.00</t>
  </si>
  <si>
    <t>Rutledge Landing C</t>
  </si>
  <si>
    <t>2100.320179.10</t>
  </si>
  <si>
    <t>Ashley Hills North W</t>
  </si>
  <si>
    <t>2100.320180.15</t>
  </si>
  <si>
    <t>Ashley Hills North S</t>
  </si>
  <si>
    <t>2100.320181.00</t>
  </si>
  <si>
    <t>Ashley Hills North C</t>
  </si>
  <si>
    <t>2100.320182.10</t>
  </si>
  <si>
    <t>Fairfield Mtnsapple Valley W</t>
  </si>
  <si>
    <t>2100.320183.15</t>
  </si>
  <si>
    <t>Fairfield Mtnsapple Valley S</t>
  </si>
  <si>
    <t>2100.320184.00</t>
  </si>
  <si>
    <t>Fairfield Mtnsapple Valley C</t>
  </si>
  <si>
    <t>2100.320185.10</t>
  </si>
  <si>
    <t>Amber Acres W</t>
  </si>
  <si>
    <t>2100.320186.15</t>
  </si>
  <si>
    <t>Amber Acres S</t>
  </si>
  <si>
    <t>2100.320187.00</t>
  </si>
  <si>
    <t>Amber Acres C</t>
  </si>
  <si>
    <t>2100.320188.15</t>
  </si>
  <si>
    <t>Amber Acres North S</t>
  </si>
  <si>
    <t>2100.320189.00</t>
  </si>
  <si>
    <t>Amber Acres North C</t>
  </si>
  <si>
    <t>2100.320190.10</t>
  </si>
  <si>
    <t>Amber Ridge W</t>
  </si>
  <si>
    <t>2100.320191.15</t>
  </si>
  <si>
    <t>Amber Ridge S</t>
  </si>
  <si>
    <t>2100.320192.00</t>
  </si>
  <si>
    <t>Amber Ridge C</t>
  </si>
  <si>
    <t>2100.320193.15</t>
  </si>
  <si>
    <t>Sandy Trail S</t>
  </si>
  <si>
    <t>2100.320194.00</t>
  </si>
  <si>
    <t>Sandy Trail C</t>
  </si>
  <si>
    <t>2100.320195.10</t>
  </si>
  <si>
    <t>Rutledge Landing North W</t>
  </si>
  <si>
    <t>2100.320196.15</t>
  </si>
  <si>
    <t>Rutledge Landing North S</t>
  </si>
  <si>
    <t>2100.320197.10</t>
  </si>
  <si>
    <t>Carolina Trace Utilities Inc W</t>
  </si>
  <si>
    <t>2100.320198.15</t>
  </si>
  <si>
    <t>Carolina Trace Utilities Inc S</t>
  </si>
  <si>
    <t>2100.320199.00</t>
  </si>
  <si>
    <t>Carolina Trace Utilities Inc C</t>
  </si>
  <si>
    <t>2100.320200.10</t>
  </si>
  <si>
    <t>Transylvania Utilities Inc W</t>
  </si>
  <si>
    <t>2100.320201.15</t>
  </si>
  <si>
    <t>Transylvania Utilities Inc S</t>
  </si>
  <si>
    <t>2100.320202.00</t>
  </si>
  <si>
    <t>Transylvania Utilities Inc C</t>
  </si>
  <si>
    <t>2100.320203.15</t>
  </si>
  <si>
    <t>North Topsail</t>
  </si>
  <si>
    <t>2100.320204.10</t>
  </si>
  <si>
    <t>Bradfield Farms W</t>
  </si>
  <si>
    <t>2100.320205.15</t>
  </si>
  <si>
    <t>Bradfield Farms/Larkhaven S</t>
  </si>
  <si>
    <t>2100.320206.00</t>
  </si>
  <si>
    <t>Bradfield Farms/Larkhaven C</t>
  </si>
  <si>
    <t>2100.320221.10</t>
  </si>
  <si>
    <t>Silverton W</t>
  </si>
  <si>
    <t>2100.320222.15</t>
  </si>
  <si>
    <t>Silverton S</t>
  </si>
  <si>
    <t>2100.320207.10</t>
  </si>
  <si>
    <t>Nikanor</t>
  </si>
  <si>
    <t>2100.320208.10</t>
  </si>
  <si>
    <t>Ashe Lake Beaver Creek Sec</t>
  </si>
  <si>
    <t>2100.320209.10</t>
  </si>
  <si>
    <t>Ashe Lake Holiday Lane Sec</t>
  </si>
  <si>
    <t>2100.320210.10</t>
  </si>
  <si>
    <t>Parkway East</t>
  </si>
  <si>
    <t>2100.320211.91</t>
  </si>
  <si>
    <t>Cross State Cost Center</t>
  </si>
  <si>
    <t>2100.320212.10</t>
  </si>
  <si>
    <t>Riverbend Estates Water System</t>
  </si>
  <si>
    <t>2100.320213.10</t>
  </si>
  <si>
    <t>Blue Ridge Mountain Club</t>
  </si>
  <si>
    <t>2100.320214.10</t>
  </si>
  <si>
    <t>Pinebluff</t>
  </si>
  <si>
    <t>2100.320215.97</t>
  </si>
  <si>
    <t>Maria Park</t>
  </si>
  <si>
    <t>2100.320220.10</t>
  </si>
  <si>
    <t>Emerald Point W</t>
  </si>
  <si>
    <t>2100.320223.15</t>
  </si>
  <si>
    <t>Huntwick</t>
  </si>
  <si>
    <t>2100.320224.15</t>
  </si>
  <si>
    <t>Forest Ridge</t>
  </si>
  <si>
    <t>2100.320229.10</t>
  </si>
  <si>
    <t>2100.320230.15</t>
  </si>
  <si>
    <t>2100.320231.15</t>
  </si>
  <si>
    <t>Cabarrus Woods/Steeplechase S</t>
  </si>
  <si>
    <t>2100.320232.10</t>
  </si>
  <si>
    <t>Cabarrus Woods W</t>
  </si>
  <si>
    <t>2105.321005.10</t>
  </si>
  <si>
    <t>2405.330015.91</t>
  </si>
  <si>
    <t>Community Utilities of FL Inc.</t>
  </si>
  <si>
    <t>PRESIDENT-FL</t>
  </si>
  <si>
    <t>2410.330020.15</t>
  </si>
  <si>
    <t>Tierra Verde Utilities Inc</t>
  </si>
  <si>
    <t>2410.330025.10</t>
  </si>
  <si>
    <t>Lake Placid Utilities Inc W</t>
  </si>
  <si>
    <t>2410.330030.15</t>
  </si>
  <si>
    <t>Lake Placid Utilities Inc S</t>
  </si>
  <si>
    <t>2410.330035.00</t>
  </si>
  <si>
    <t>Lake Placid Utilities Inc C</t>
  </si>
  <si>
    <t>2410.330040.15</t>
  </si>
  <si>
    <t>Utilities Inc of Longwood</t>
  </si>
  <si>
    <t>2410.330045.10</t>
  </si>
  <si>
    <t>Cypress Lakes Utilities Inc W</t>
  </si>
  <si>
    <t>2410.330050.15</t>
  </si>
  <si>
    <t>Cypress Lakes Utilities Inc S</t>
  </si>
  <si>
    <t>2410.330055.00</t>
  </si>
  <si>
    <t>Cypress Lakes Utilities Inc C</t>
  </si>
  <si>
    <t>2410.330060.15</t>
  </si>
  <si>
    <t>Eagle Ridge</t>
  </si>
  <si>
    <t>2410.330065.15</t>
  </si>
  <si>
    <t>Cross Creek</t>
  </si>
  <si>
    <t>2410.330070.15</t>
  </si>
  <si>
    <t>Mid-County Services Inc</t>
  </si>
  <si>
    <t>2410.330075.10</t>
  </si>
  <si>
    <t>Four Lakes</t>
  </si>
  <si>
    <t>2410.330080.10</t>
  </si>
  <si>
    <t>Lake Saunders</t>
  </si>
  <si>
    <t>2410.330085.10</t>
  </si>
  <si>
    <t>LUSI South W</t>
  </si>
  <si>
    <t>2410.330090.15</t>
  </si>
  <si>
    <t>LUSI South S</t>
  </si>
  <si>
    <t>2410.330095.15</t>
  </si>
  <si>
    <t>LUSI South R</t>
  </si>
  <si>
    <t>2410.330100.00</t>
  </si>
  <si>
    <t>LUSI South C</t>
  </si>
  <si>
    <t>2410.330105.10</t>
  </si>
  <si>
    <t>LUSI North W</t>
  </si>
  <si>
    <t>2410.330110.15</t>
  </si>
  <si>
    <t>LUSI North S</t>
  </si>
  <si>
    <t>2410.330115.91</t>
  </si>
  <si>
    <t>Seminole/Orange Cost Center</t>
  </si>
  <si>
    <t>2410.330120.91</t>
  </si>
  <si>
    <t>Pasco/Pinellas Cost Center</t>
  </si>
  <si>
    <t>2410.330125.91</t>
  </si>
  <si>
    <t>Pasco Only Cost Center</t>
  </si>
  <si>
    <t>2410.330130.91</t>
  </si>
  <si>
    <t>Marion Cost Center</t>
  </si>
  <si>
    <t>2410.330135.91</t>
  </si>
  <si>
    <t>Seminole Only Cost Center</t>
  </si>
  <si>
    <t>2410.330140.91</t>
  </si>
  <si>
    <t>Orange Only Cost Center</t>
  </si>
  <si>
    <t>2410.330145.10</t>
  </si>
  <si>
    <t>Orangewood W</t>
  </si>
  <si>
    <t>2410.330150.15</t>
  </si>
  <si>
    <t>Orangewood S</t>
  </si>
  <si>
    <t>2410.330155.00</t>
  </si>
  <si>
    <t>Orangewood C</t>
  </si>
  <si>
    <t>2410.330160.91</t>
  </si>
  <si>
    <t>UIF Cost Center Only</t>
  </si>
  <si>
    <t>2410.330165.10</t>
  </si>
  <si>
    <t>Weathersfield W</t>
  </si>
  <si>
    <t>2410.330170.15</t>
  </si>
  <si>
    <t>Weathersfield S</t>
  </si>
  <si>
    <t>2410.330175.00</t>
  </si>
  <si>
    <t>Weathersfield C</t>
  </si>
  <si>
    <t>2410.330180.10</t>
  </si>
  <si>
    <t>Oakland Shores</t>
  </si>
  <si>
    <t>2410.330185.10</t>
  </si>
  <si>
    <t>Little Wekiva</t>
  </si>
  <si>
    <t>2410.330190.10</t>
  </si>
  <si>
    <t>Park Ridge W</t>
  </si>
  <si>
    <t>2410.330195.10</t>
  </si>
  <si>
    <t>Phillips</t>
  </si>
  <si>
    <t>2410.330200.10</t>
  </si>
  <si>
    <t>Crystal Lake</t>
  </si>
  <si>
    <t>2410.330205.10</t>
  </si>
  <si>
    <t>Ravenna Park W</t>
  </si>
  <si>
    <t>2410.330210.15</t>
  </si>
  <si>
    <t>Ravenna Park S</t>
  </si>
  <si>
    <t>2410.330215.00</t>
  </si>
  <si>
    <t>Ravenna Park C</t>
  </si>
  <si>
    <t>2410.330220.10</t>
  </si>
  <si>
    <t>Bear Lake Manor</t>
  </si>
  <si>
    <t>2410.330225.10</t>
  </si>
  <si>
    <t>Jansen</t>
  </si>
  <si>
    <t>2410.330230.10</t>
  </si>
  <si>
    <t>Crescent Heights</t>
  </si>
  <si>
    <t>2410.330235.10</t>
  </si>
  <si>
    <t>Davis Shores</t>
  </si>
  <si>
    <t>2410.330240.10</t>
  </si>
  <si>
    <t>Summertree W</t>
  </si>
  <si>
    <t>2410.330245.15</t>
  </si>
  <si>
    <t>Summertree S</t>
  </si>
  <si>
    <t>2410.330250.00</t>
  </si>
  <si>
    <t>Summertree C</t>
  </si>
  <si>
    <t>2410.330255.10</t>
  </si>
  <si>
    <t>Lake Tarpon W</t>
  </si>
  <si>
    <t>2410.330260.10</t>
  </si>
  <si>
    <t>Golden Hills W</t>
  </si>
  <si>
    <t>2410.330265.15</t>
  </si>
  <si>
    <t>Golden Hills S</t>
  </si>
  <si>
    <t>2410.330270.00</t>
  </si>
  <si>
    <t>Golden Hills C</t>
  </si>
  <si>
    <t>2410.330275.15</t>
  </si>
  <si>
    <t>Lake Tarpon S</t>
  </si>
  <si>
    <t>2410.330280.15</t>
  </si>
  <si>
    <t>Park Ridge S</t>
  </si>
  <si>
    <t>2410.330285.10</t>
  </si>
  <si>
    <t>Trailwoods W</t>
  </si>
  <si>
    <t>2410.330290.15</t>
  </si>
  <si>
    <t>Trailwoods S</t>
  </si>
  <si>
    <t>2410.330295.00</t>
  </si>
  <si>
    <t>Trailwoods C</t>
  </si>
  <si>
    <t>2400.330300.10</t>
  </si>
  <si>
    <t>ACME FL Legends Irrigation</t>
  </si>
  <si>
    <t>05</t>
  </si>
  <si>
    <t>NON-REGULATED</t>
  </si>
  <si>
    <t>09</t>
  </si>
  <si>
    <t>Non-reg</t>
  </si>
  <si>
    <t>2400.330305.15</t>
  </si>
  <si>
    <t>ACME FL SW Irrigation-Charlotte</t>
  </si>
  <si>
    <t>2400.330310.15</t>
  </si>
  <si>
    <t>ACME FL SW Irrigation-Sarasota</t>
  </si>
  <si>
    <t>2400.330315.15</t>
  </si>
  <si>
    <t>ACME FL Sumter County</t>
  </si>
  <si>
    <t>2410.330320.10</t>
  </si>
  <si>
    <t>Sanlando Utilities Corp W</t>
  </si>
  <si>
    <t>2410.330325.15</t>
  </si>
  <si>
    <t>Sanlando Utilities Corp S</t>
  </si>
  <si>
    <t>2410.330330.15</t>
  </si>
  <si>
    <t>Sanlando Utilities Corp R</t>
  </si>
  <si>
    <t>2410.330335.00</t>
  </si>
  <si>
    <t>Sanlando Utilities Corp C</t>
  </si>
  <si>
    <t>2410.330340.15</t>
  </si>
  <si>
    <t>Util Inc of Sandalhaven</t>
  </si>
  <si>
    <t>2410.330345.10</t>
  </si>
  <si>
    <t>Labrador Utilities Inc W</t>
  </si>
  <si>
    <t>2410.330350.15</t>
  </si>
  <si>
    <t>Labrador Utilities Inc S</t>
  </si>
  <si>
    <t>2410.330355.00</t>
  </si>
  <si>
    <t>Labrador Utilities Inc C</t>
  </si>
  <si>
    <t>2410.330360.10</t>
  </si>
  <si>
    <t>Utilities Inc of Pennbrooke W</t>
  </si>
  <si>
    <t>2410.330365.15</t>
  </si>
  <si>
    <t>Utilities Inc of Pennbrooke S</t>
  </si>
  <si>
    <t>2410.330370.00</t>
  </si>
  <si>
    <t>Utilities Inc of Pennbrooke C</t>
  </si>
  <si>
    <t>2410.330375.97</t>
  </si>
  <si>
    <t>Easlake Water Service</t>
  </si>
  <si>
    <t>2410.330380.97</t>
  </si>
  <si>
    <t>Pebble Creek Utilities Inc.</t>
  </si>
  <si>
    <t>2410.330385.15</t>
  </si>
  <si>
    <t>Alafaya Utilities Inc.</t>
  </si>
  <si>
    <t>2410.330390.97</t>
  </si>
  <si>
    <t>Wedgefield Utilities Inc.</t>
  </si>
  <si>
    <t>2410.330395.97</t>
  </si>
  <si>
    <t>Miles Grant</t>
  </si>
  <si>
    <t>2410.330400.97</t>
  </si>
  <si>
    <t>Bayside Utility Services</t>
  </si>
  <si>
    <t>2410.330405.97</t>
  </si>
  <si>
    <t>South Gate Utilities Inc.</t>
  </si>
  <si>
    <t>2410.330410.97</t>
  </si>
  <si>
    <t>Utilities inc of Hutchinson Island</t>
  </si>
  <si>
    <t>2410.330415.97</t>
  </si>
  <si>
    <t>Sandy Creek Utility Services Inc</t>
  </si>
  <si>
    <t>2400.330420.10</t>
  </si>
  <si>
    <t>Hutchinson Island Irrigat Co</t>
  </si>
  <si>
    <t>2220.313010.91</t>
  </si>
  <si>
    <t>Community Utilities of MD Inc.</t>
  </si>
  <si>
    <t>2225.313015.10</t>
  </si>
  <si>
    <t>Green Ridge</t>
  </si>
  <si>
    <t>2225.313020.10</t>
  </si>
  <si>
    <t>Vista</t>
  </si>
  <si>
    <t>2235.313025.10</t>
  </si>
  <si>
    <t>2230.313030.10</t>
  </si>
  <si>
    <t>Maryland Water Services W</t>
  </si>
  <si>
    <t>2230.313035.15</t>
  </si>
  <si>
    <t>Maryland Water Services S</t>
  </si>
  <si>
    <t>2230.313040.00</t>
  </si>
  <si>
    <t>Maryland Water Services C</t>
  </si>
  <si>
    <t>2220.313045.97</t>
  </si>
  <si>
    <t>Utilities Inc of Maryland</t>
  </si>
  <si>
    <t>2240.314005.10</t>
  </si>
  <si>
    <t>Montague W&amp;S Water</t>
  </si>
  <si>
    <t>2240.314010.15</t>
  </si>
  <si>
    <t>Montague W&amp;S Sewer</t>
  </si>
  <si>
    <t>2240.314015.00</t>
  </si>
  <si>
    <t>Montague W&amp;S Common</t>
  </si>
  <si>
    <t>2245.314020.15</t>
  </si>
  <si>
    <t>Montague Sewer Co., Inc.</t>
  </si>
  <si>
    <t>2215.315005.91</t>
  </si>
  <si>
    <t>Community Utilities of PA Inc.</t>
  </si>
  <si>
    <t>2215.315010.10</t>
  </si>
  <si>
    <t>Utilities Inc - Westgate</t>
  </si>
  <si>
    <t>2215.315015.15</t>
  </si>
  <si>
    <t>Util Inc of Pennsylvania</t>
  </si>
  <si>
    <t>2215.315020.10</t>
  </si>
  <si>
    <t>Penn Estates W</t>
  </si>
  <si>
    <t>2215.315025.15</t>
  </si>
  <si>
    <t>Penn Estates S</t>
  </si>
  <si>
    <t>2215.315030.00</t>
  </si>
  <si>
    <t>Penn Estates C</t>
  </si>
  <si>
    <t>Tamiment W</t>
  </si>
  <si>
    <t>2215.315040.15</t>
  </si>
  <si>
    <t>Tamiment S</t>
  </si>
  <si>
    <t>2250.316005.15</t>
  </si>
  <si>
    <t>Colchester Utilities Inc</t>
  </si>
  <si>
    <t>2255.316010.10</t>
  </si>
  <si>
    <t>Massanutten Public Serv Corp W</t>
  </si>
  <si>
    <t>2255.316015.15</t>
  </si>
  <si>
    <t>Massanutten Public Serv Corp S</t>
  </si>
  <si>
    <t>2255.316020.00</t>
  </si>
  <si>
    <t>Massanutten Public Serv Corp C</t>
  </si>
  <si>
    <t>2210.312005.10</t>
  </si>
  <si>
    <t>Water Serv Corp Kentucky</t>
  </si>
  <si>
    <t>2210.312010.10</t>
  </si>
  <si>
    <t>Clinton W</t>
  </si>
  <si>
    <t>2210.312015.10</t>
  </si>
  <si>
    <t>Middlesboro W</t>
  </si>
  <si>
    <t>2210.312020.15</t>
  </si>
  <si>
    <t>Clinton S</t>
  </si>
  <si>
    <t>2210.312025.00</t>
  </si>
  <si>
    <t>Clinton C</t>
  </si>
  <si>
    <t>2210.312030.15</t>
  </si>
  <si>
    <t>Middlesboro S</t>
  </si>
  <si>
    <t>2210.312035.00</t>
  </si>
  <si>
    <t>Middlesboro C</t>
  </si>
  <si>
    <t>2265.318005.91</t>
  </si>
  <si>
    <t>State of OH</t>
  </si>
  <si>
    <t>2265.318000.10</t>
  </si>
  <si>
    <t>Holiday Service Corp.</t>
  </si>
  <si>
    <t>2530.340015.91</t>
  </si>
  <si>
    <t>Community Utilities of LA Inc.</t>
  </si>
  <si>
    <t>06</t>
  </si>
  <si>
    <t>PRESIDENT-SOUTH</t>
  </si>
  <si>
    <t>2500.340020.91</t>
  </si>
  <si>
    <t>Louisiana Water Service Cost C</t>
  </si>
  <si>
    <t>2500.340025.10</t>
  </si>
  <si>
    <t>LWS Contract Billing</t>
  </si>
  <si>
    <t>2500.340030.10</t>
  </si>
  <si>
    <t>Woodridge W</t>
  </si>
  <si>
    <t>2500.340035.15</t>
  </si>
  <si>
    <t>Woodridge S</t>
  </si>
  <si>
    <t>2500.340040.00</t>
  </si>
  <si>
    <t>Woodridge C</t>
  </si>
  <si>
    <t>2500.340045.10</t>
  </si>
  <si>
    <t>Kingspoint W</t>
  </si>
  <si>
    <t>2500.340050.15</t>
  </si>
  <si>
    <t>Kingspoint S</t>
  </si>
  <si>
    <t>2500.340055.00</t>
  </si>
  <si>
    <t>Kingspoint C</t>
  </si>
  <si>
    <t>2500.340060.10</t>
  </si>
  <si>
    <t>Lake Village W</t>
  </si>
  <si>
    <t>2500.340065.15</t>
  </si>
  <si>
    <t>Lake Village S</t>
  </si>
  <si>
    <t>2500.340070.00</t>
  </si>
  <si>
    <t>Lake Village C</t>
  </si>
  <si>
    <t>2500.340075.10</t>
  </si>
  <si>
    <t>Huntwyck Village W</t>
  </si>
  <si>
    <t>2500.340080.15</t>
  </si>
  <si>
    <t>Huntwyck Village S</t>
  </si>
  <si>
    <t>2500.340085.00</t>
  </si>
  <si>
    <t>Huntwyck Village C</t>
  </si>
  <si>
    <t>2500.340090.10</t>
  </si>
  <si>
    <t>Quail Ridge W</t>
  </si>
  <si>
    <t>2500.340095.15</t>
  </si>
  <si>
    <t>Quail Ridge S</t>
  </si>
  <si>
    <t>2500.340100.00</t>
  </si>
  <si>
    <t>Quail Ridge C</t>
  </si>
  <si>
    <t>2500.340105.10</t>
  </si>
  <si>
    <t>Magnolia Forest W</t>
  </si>
  <si>
    <t>2500.340110.15</t>
  </si>
  <si>
    <t>Magnolia Forest S</t>
  </si>
  <si>
    <t>2500.340115.00</t>
  </si>
  <si>
    <t>Magnolia Forest C</t>
  </si>
  <si>
    <t>2500.340120.10</t>
  </si>
  <si>
    <t>Frenchmans Estates</t>
  </si>
  <si>
    <t>2500.340125.10</t>
  </si>
  <si>
    <t>Village Acadian W</t>
  </si>
  <si>
    <t>2500.340130.15</t>
  </si>
  <si>
    <t>Village Acadian S</t>
  </si>
  <si>
    <t>2500.340135.00</t>
  </si>
  <si>
    <t>Village Acadian C</t>
  </si>
  <si>
    <t>2500.340140.10</t>
  </si>
  <si>
    <t>Oakmont W</t>
  </si>
  <si>
    <t>2500.340145.15</t>
  </si>
  <si>
    <t>Oakmont S</t>
  </si>
  <si>
    <t>2500.340150.00</t>
  </si>
  <si>
    <t>Oakmont C</t>
  </si>
  <si>
    <t>2500.340155.10</t>
  </si>
  <si>
    <t>Pirates Harbor</t>
  </si>
  <si>
    <t>2500.340160.10</t>
  </si>
  <si>
    <t>Ravenwood W</t>
  </si>
  <si>
    <t>2500.340165.91</t>
  </si>
  <si>
    <t>Util Inc of Louisiana Cost Ctr</t>
  </si>
  <si>
    <t>2500.340170.10</t>
  </si>
  <si>
    <t>Arrowwood/Northpark W</t>
  </si>
  <si>
    <t>2500.340175.15</t>
  </si>
  <si>
    <t>Arrowwood/Northpark S</t>
  </si>
  <si>
    <t>2500.340180.00</t>
  </si>
  <si>
    <t>Arrowwood/Northpark C</t>
  </si>
  <si>
    <t>2500.340185.10</t>
  </si>
  <si>
    <t>Greenbriar W</t>
  </si>
  <si>
    <t>2500.340190.15</t>
  </si>
  <si>
    <t>Greenbriar S</t>
  </si>
  <si>
    <t>2500.340195.00</t>
  </si>
  <si>
    <t>Greenbriar C</t>
  </si>
  <si>
    <t>2500.340200.10</t>
  </si>
  <si>
    <t>UIL Contract Billing</t>
  </si>
  <si>
    <t>2500.340205.10</t>
  </si>
  <si>
    <t>North Folsom</t>
  </si>
  <si>
    <t>2500.340210.10</t>
  </si>
  <si>
    <t>Richland Hts/Branch Crossing W</t>
  </si>
  <si>
    <t>2500.340215.15</t>
  </si>
  <si>
    <t>Richland Hts/Branch Crossing S</t>
  </si>
  <si>
    <t>2500.340220.00</t>
  </si>
  <si>
    <t>Richland Hts/Branch Crossing C</t>
  </si>
  <si>
    <t>2500.340225.10</t>
  </si>
  <si>
    <t>Taylor/Mt. Olive W</t>
  </si>
  <si>
    <t>2500.340230.15</t>
  </si>
  <si>
    <t>Taylor/Mt. Olive S</t>
  </si>
  <si>
    <t>2500.340235.00</t>
  </si>
  <si>
    <t>Taylor/Mt. Olive C</t>
  </si>
  <si>
    <t>2500.340240.10</t>
  </si>
  <si>
    <t>Spruce Meadows/Spillway W</t>
  </si>
  <si>
    <t>2500.340245.15</t>
  </si>
  <si>
    <t>Spruce Meadows/Spillway S</t>
  </si>
  <si>
    <t>2500.340250.00</t>
  </si>
  <si>
    <t>Spruce Meadows/Spillway C</t>
  </si>
  <si>
    <t>2500.340255.10</t>
  </si>
  <si>
    <t>Paradise Point</t>
  </si>
  <si>
    <t>2500.340260.10</t>
  </si>
  <si>
    <t>Hancock Haven</t>
  </si>
  <si>
    <t>2500.340265.15</t>
  </si>
  <si>
    <t>Woodland Acres</t>
  </si>
  <si>
    <t>2500.340270.15</t>
  </si>
  <si>
    <t>Bayou Gallion</t>
  </si>
  <si>
    <t>2500.340275.15</t>
  </si>
  <si>
    <t>Lakeview S</t>
  </si>
  <si>
    <t>2500.340280.15</t>
  </si>
  <si>
    <t>Mt. Carmel/Maplewood</t>
  </si>
  <si>
    <t>2500.340285.10</t>
  </si>
  <si>
    <t>Mt. Moriah</t>
  </si>
  <si>
    <t>2500.340290.15</t>
  </si>
  <si>
    <t>Hunter Heights</t>
  </si>
  <si>
    <t>2500.340295.10</t>
  </si>
  <si>
    <t>Joyce W</t>
  </si>
  <si>
    <t>2500.340300.10</t>
  </si>
  <si>
    <t>Lakeview W</t>
  </si>
  <si>
    <t>2500.340305.00</t>
  </si>
  <si>
    <t>Lakeview C</t>
  </si>
  <si>
    <t>2500.340310.15</t>
  </si>
  <si>
    <t>Fairfield Farms</t>
  </si>
  <si>
    <t>2500.340315.15</t>
  </si>
  <si>
    <t>Northshore Commercial Park</t>
  </si>
  <si>
    <t>2500.340320.15</t>
  </si>
  <si>
    <t>Palm Plaza</t>
  </si>
  <si>
    <t>2530.340325.91</t>
  </si>
  <si>
    <t>Density Utilities of LA</t>
  </si>
  <si>
    <t>2530.340330.15</t>
  </si>
  <si>
    <t>Arbour Trace</t>
  </si>
  <si>
    <t>2530.340335.15</t>
  </si>
  <si>
    <t>Aucoin's Trailer Park</t>
  </si>
  <si>
    <t>2530.340340.15</t>
  </si>
  <si>
    <t>Autumn View</t>
  </si>
  <si>
    <t>2530.340345.15</t>
  </si>
  <si>
    <t>Bayou Pierre Part</t>
  </si>
  <si>
    <t>2530.340350.15</t>
  </si>
  <si>
    <t>Bayou Tranquille</t>
  </si>
  <si>
    <t>2530.340355.15</t>
  </si>
  <si>
    <t>Blossom Creek</t>
  </si>
  <si>
    <t>2530.340360.15</t>
  </si>
  <si>
    <t>Bon Lieu</t>
  </si>
  <si>
    <t>2530.340365.15</t>
  </si>
  <si>
    <t>Brenton Place</t>
  </si>
  <si>
    <t>2530.340370.15</t>
  </si>
  <si>
    <t>Cabo Cove</t>
  </si>
  <si>
    <t>2530.340375.15</t>
  </si>
  <si>
    <t>Circle H</t>
  </si>
  <si>
    <t>2530.340380.15</t>
  </si>
  <si>
    <t>Country Bend</t>
  </si>
  <si>
    <t>2530.340385.15</t>
  </si>
  <si>
    <t>Country Crossing-LA</t>
  </si>
  <si>
    <t>2530.340390.15</t>
  </si>
  <si>
    <t>Elmfield</t>
  </si>
  <si>
    <t>2530.340395.15</t>
  </si>
  <si>
    <t>Forest Glen</t>
  </si>
  <si>
    <t>2530.340400.15</t>
  </si>
  <si>
    <t>Fox Hollow</t>
  </si>
  <si>
    <t>2530.340405.15</t>
  </si>
  <si>
    <t>Greenleaf</t>
  </si>
  <si>
    <t>2530.340410.15</t>
  </si>
  <si>
    <t>Highlands</t>
  </si>
  <si>
    <t>2530.340415.15</t>
  </si>
  <si>
    <t>Highpoint Gates</t>
  </si>
  <si>
    <t>2530.340420.15</t>
  </si>
  <si>
    <t>Jaelyn Park</t>
  </si>
  <si>
    <t>2530.340425.15</t>
  </si>
  <si>
    <t>Jefferson Estates</t>
  </si>
  <si>
    <t>2530.340430.15</t>
  </si>
  <si>
    <t>Kingston Place</t>
  </si>
  <si>
    <t>2530.340435.15</t>
  </si>
  <si>
    <t>Labadie Estates</t>
  </si>
  <si>
    <t>2530.340440.15</t>
  </si>
  <si>
    <t>Lake Village</t>
  </si>
  <si>
    <t>2530.340445.15</t>
  </si>
  <si>
    <t>Lakewood-LA</t>
  </si>
  <si>
    <t>2530.340450.15</t>
  </si>
  <si>
    <t>Lucky Hit Shopping</t>
  </si>
  <si>
    <t>2530.340455.15</t>
  </si>
  <si>
    <t>Lucky Hit Apartments</t>
  </si>
  <si>
    <t>2530.340460.15</t>
  </si>
  <si>
    <t>Madison Trace</t>
  </si>
  <si>
    <t>2530.340465.15</t>
  </si>
  <si>
    <t>Magnolia</t>
  </si>
  <si>
    <t>2530.340470.15</t>
  </si>
  <si>
    <t>Manchac Estates</t>
  </si>
  <si>
    <t>2530.340475.15</t>
  </si>
  <si>
    <t>Merrydale/Weydert</t>
  </si>
  <si>
    <t>2530.340480.15</t>
  </si>
  <si>
    <t>Milan Village</t>
  </si>
  <si>
    <t>2530.340485.15</t>
  </si>
  <si>
    <t>Rabbit Run</t>
  </si>
  <si>
    <t>2530.340490.15</t>
  </si>
  <si>
    <t>Rockford Place</t>
  </si>
  <si>
    <t>2530.340495.15</t>
  </si>
  <si>
    <t>Rosewood</t>
  </si>
  <si>
    <t>2530.340500.15</t>
  </si>
  <si>
    <t>Shady Willow</t>
  </si>
  <si>
    <t>2530.340505.15</t>
  </si>
  <si>
    <t>South Ridge</t>
  </si>
  <si>
    <t>2530.340510.15</t>
  </si>
  <si>
    <t>Sportsman's Paradise</t>
  </si>
  <si>
    <t>2530.340515.15</t>
  </si>
  <si>
    <t>St. Jude Country Club Estates</t>
  </si>
  <si>
    <t>2530.340520.15</t>
  </si>
  <si>
    <t>Summerfield North</t>
  </si>
  <si>
    <t>2530.340525.15</t>
  </si>
  <si>
    <t>Tall Timbers</t>
  </si>
  <si>
    <t>2530.340530.15</t>
  </si>
  <si>
    <t>Tara Court</t>
  </si>
  <si>
    <t>2530.340535.15</t>
  </si>
  <si>
    <t>Terre Mariae</t>
  </si>
  <si>
    <t>2530.340540.15</t>
  </si>
  <si>
    <t>Whispering Willow</t>
  </si>
  <si>
    <t>2530.340545.15</t>
  </si>
  <si>
    <t>Wildwood</t>
  </si>
  <si>
    <t>2530.340550.15</t>
  </si>
  <si>
    <t>Woods Acres</t>
  </si>
  <si>
    <t>2530.340555.15</t>
  </si>
  <si>
    <t>Woodgate</t>
  </si>
  <si>
    <t>2530.340560.15</t>
  </si>
  <si>
    <t>Wood Haven Gardens</t>
  </si>
  <si>
    <t>2530.340565.15</t>
  </si>
  <si>
    <t>Perkins Oaks</t>
  </si>
  <si>
    <t>2530.340570.15</t>
  </si>
  <si>
    <t>Kathryndale</t>
  </si>
  <si>
    <t>2530.340575.91</t>
  </si>
  <si>
    <t>WTSO</t>
  </si>
  <si>
    <t>2530.340580.15</t>
  </si>
  <si>
    <t xml:space="preserve">Beau Village </t>
  </si>
  <si>
    <t>2530.340585.10</t>
  </si>
  <si>
    <t>Beau Village Water</t>
  </si>
  <si>
    <t>2530.340590.15</t>
  </si>
  <si>
    <t>Blossom Ridge</t>
  </si>
  <si>
    <t>2530.340595.15</t>
  </si>
  <si>
    <t>Broadmoore</t>
  </si>
  <si>
    <t>2530.340600.15</t>
  </si>
  <si>
    <t>Bye the Way</t>
  </si>
  <si>
    <t>2530.340605.15</t>
  </si>
  <si>
    <t xml:space="preserve">Country Pines </t>
  </si>
  <si>
    <t>2530.340610.10</t>
  </si>
  <si>
    <t>Country Pines Water</t>
  </si>
  <si>
    <t>2530.340615.15</t>
  </si>
  <si>
    <t xml:space="preserve">Eastside </t>
  </si>
  <si>
    <t>2530.340620.15</t>
  </si>
  <si>
    <t>Eden Place</t>
  </si>
  <si>
    <t>2530.340625.15</t>
  </si>
  <si>
    <t>Evangeline</t>
  </si>
  <si>
    <t>2530.340630.15</t>
  </si>
  <si>
    <t>Grand Prairie</t>
  </si>
  <si>
    <t>2530.340635.15</t>
  </si>
  <si>
    <t>Kennedy</t>
  </si>
  <si>
    <t>2530.340640.15</t>
  </si>
  <si>
    <t>Kokomo</t>
  </si>
  <si>
    <t>2530.340645.15</t>
  </si>
  <si>
    <t>North Mamou</t>
  </si>
  <si>
    <t>2530.340650.15</t>
  </si>
  <si>
    <t>Poor Boy</t>
  </si>
  <si>
    <t>2530.340655.15</t>
  </si>
  <si>
    <t>River Bend-LA</t>
  </si>
  <si>
    <t>2530.340660.15</t>
  </si>
  <si>
    <t>Rose Garden</t>
  </si>
  <si>
    <t>2530.340665.15</t>
  </si>
  <si>
    <t>Royal Gardens</t>
  </si>
  <si>
    <t>2530.340670.15</t>
  </si>
  <si>
    <t>South Calcasieu Estates</t>
  </si>
  <si>
    <t>2530.340675.10</t>
  </si>
  <si>
    <t>South Calcasieu Estates Water</t>
  </si>
  <si>
    <t>2530.340680.15</t>
  </si>
  <si>
    <t>Theophile</t>
  </si>
  <si>
    <t>2530.340685.15</t>
  </si>
  <si>
    <t>Victoria Acres</t>
  </si>
  <si>
    <t>2530.340690.15</t>
  </si>
  <si>
    <t>Village Lakes</t>
  </si>
  <si>
    <t>2530.340695.15</t>
  </si>
  <si>
    <t>West Gate</t>
  </si>
  <si>
    <t>2505.341005.91</t>
  </si>
  <si>
    <t>Community Utilities of GA Inc.</t>
  </si>
  <si>
    <t>2510.341010.10</t>
  </si>
  <si>
    <t>UI Georgia Skidaway W</t>
  </si>
  <si>
    <t>2510.341015.15</t>
  </si>
  <si>
    <t>UI Georgia Skidaway S</t>
  </si>
  <si>
    <t>2510.341020.00</t>
  </si>
  <si>
    <t>UI Georgia Skidaway C</t>
  </si>
  <si>
    <t>2510.341025.15</t>
  </si>
  <si>
    <t>UI Georgia Old Atlanta</t>
  </si>
  <si>
    <t>2510.341030.10</t>
  </si>
  <si>
    <t>The Orchard</t>
  </si>
  <si>
    <t>2510.341035.10</t>
  </si>
  <si>
    <t>Apple Pie Ridge</t>
  </si>
  <si>
    <t>2510.341040.10</t>
  </si>
  <si>
    <t>Big Canoe W</t>
  </si>
  <si>
    <t>2510.341045.15</t>
  </si>
  <si>
    <t>Big Canoe S</t>
  </si>
  <si>
    <t>2510.341050.00</t>
  </si>
  <si>
    <t>Big Canoe C</t>
  </si>
  <si>
    <t>2515.341055.91</t>
  </si>
  <si>
    <t>Water Service Co of Georgia</t>
  </si>
  <si>
    <t>2515.341060.10</t>
  </si>
  <si>
    <t>Southlake</t>
  </si>
  <si>
    <t>2515.341065.10</t>
  </si>
  <si>
    <t>Holland Folly I W</t>
  </si>
  <si>
    <t>2515.341070.15</t>
  </si>
  <si>
    <t>Holland Folly I S</t>
  </si>
  <si>
    <t>2515.341075.00</t>
  </si>
  <si>
    <t>Holland Folly I C</t>
  </si>
  <si>
    <t>2515.341080.10</t>
  </si>
  <si>
    <t>Shady Acres</t>
  </si>
  <si>
    <t>2515.341085.10</t>
  </si>
  <si>
    <t>Spencton I</t>
  </si>
  <si>
    <t>2515.341090.10</t>
  </si>
  <si>
    <t>Spencton II</t>
  </si>
  <si>
    <t>2515.341095.10</t>
  </si>
  <si>
    <t>Crestwood</t>
  </si>
  <si>
    <t>2515.341100.10</t>
  </si>
  <si>
    <t>Bear Creek</t>
  </si>
  <si>
    <t>2515.341105.10</t>
  </si>
  <si>
    <t>Kendalwood</t>
  </si>
  <si>
    <t>2515.341110.10</t>
  </si>
  <si>
    <t>Riverwood (Colquitt County)</t>
  </si>
  <si>
    <t>2515.341115.10</t>
  </si>
  <si>
    <t>Shady Grove</t>
  </si>
  <si>
    <t>2515.341120.10</t>
  </si>
  <si>
    <t>Talloakas</t>
  </si>
  <si>
    <t>2515.341125.10</t>
  </si>
  <si>
    <t>Vinland</t>
  </si>
  <si>
    <t>2515.341130.10</t>
  </si>
  <si>
    <t>Holly Springs</t>
  </si>
  <si>
    <t>2515.341135.10</t>
  </si>
  <si>
    <t>Lake Riverside</t>
  </si>
  <si>
    <t>2515.341140.10</t>
  </si>
  <si>
    <t>Riverwood Estates</t>
  </si>
  <si>
    <t>2515.341145.10</t>
  </si>
  <si>
    <t>Worthy Manor W</t>
  </si>
  <si>
    <t>2515.341150.15</t>
  </si>
  <si>
    <t>Worthy Manor S</t>
  </si>
  <si>
    <t>2515.341155.00</t>
  </si>
  <si>
    <t>Worthy Manor C</t>
  </si>
  <si>
    <t>2515.341160.10</t>
  </si>
  <si>
    <t>Big Oak Estates</t>
  </si>
  <si>
    <t>2515.341165.10</t>
  </si>
  <si>
    <t>Windsor</t>
  </si>
  <si>
    <t>2515.341170.10</t>
  </si>
  <si>
    <t>Holland Folly II W</t>
  </si>
  <si>
    <t>2515.341175.10</t>
  </si>
  <si>
    <t>Colonial Acres</t>
  </si>
  <si>
    <t>2515.341180.10</t>
  </si>
  <si>
    <t>Carver</t>
  </si>
  <si>
    <t>2515.341185.10</t>
  </si>
  <si>
    <t>Lee Villa Estates</t>
  </si>
  <si>
    <t>2515.341190.10</t>
  </si>
  <si>
    <t>Park Place</t>
  </si>
  <si>
    <t>2515.341195.10</t>
  </si>
  <si>
    <t>Jamar</t>
  </si>
  <si>
    <t>2515.341200.10</t>
  </si>
  <si>
    <t>Country Circle Road</t>
  </si>
  <si>
    <t>2515.341205.15</t>
  </si>
  <si>
    <t>Holland Folly II S</t>
  </si>
  <si>
    <t>2515.341210.00</t>
  </si>
  <si>
    <t>Holland Folly II C</t>
  </si>
  <si>
    <t>2515.341215.10</t>
  </si>
  <si>
    <t>Pointer's Chase</t>
  </si>
  <si>
    <t>2515.341220.10</t>
  </si>
  <si>
    <t>Sweetbriar lakes</t>
  </si>
  <si>
    <t>2515.341225.10</t>
  </si>
  <si>
    <t>Philema Park/Pine Maples</t>
  </si>
  <si>
    <t>2515.341230.10</t>
  </si>
  <si>
    <t>Old stage</t>
  </si>
  <si>
    <t>2515.341235.10</t>
  </si>
  <si>
    <t>Peachtree Acres-GA</t>
  </si>
  <si>
    <t>2525.342005.91</t>
  </si>
  <si>
    <t>Community Utilities of AL Inc.</t>
  </si>
  <si>
    <t>2525.342010.91</t>
  </si>
  <si>
    <t>Utility Management of AL</t>
  </si>
  <si>
    <t>2525.342015.15</t>
  </si>
  <si>
    <t>Auburn Legends RV Resort</t>
  </si>
  <si>
    <t>2525.342020.15</t>
  </si>
  <si>
    <t>Ausley Bend Subdivision</t>
  </si>
  <si>
    <t>2525.342025.15</t>
  </si>
  <si>
    <t>Bolton Cove Lake Home Cmty</t>
  </si>
  <si>
    <t>2525.342030.15</t>
  </si>
  <si>
    <t>Buckhorn Community Nbrhd</t>
  </si>
  <si>
    <t>2525.342035.15</t>
  </si>
  <si>
    <t>Coosa Point Subdiv (Cedar Pt)</t>
  </si>
  <si>
    <t>2525.342040.15</t>
  </si>
  <si>
    <t>Cottages at Eagle Point</t>
  </si>
  <si>
    <t>2525.342045.15</t>
  </si>
  <si>
    <t>Cottages at Honeysuckle</t>
  </si>
  <si>
    <t>2525.342050.15</t>
  </si>
  <si>
    <t>Creekside Lodge &amp; Event Center</t>
  </si>
  <si>
    <t>2525.342055.15</t>
  </si>
  <si>
    <t>Crepe Myrtle Commons</t>
  </si>
  <si>
    <t>2525.342060.15</t>
  </si>
  <si>
    <t>Crowne Pointe Condominiums</t>
  </si>
  <si>
    <t>2525.342065.15</t>
  </si>
  <si>
    <t>Dawes Creek Dev Phase I &amp; II</t>
  </si>
  <si>
    <t>2525.342070.15</t>
  </si>
  <si>
    <t>Duncan Bridge Resort Condos</t>
  </si>
  <si>
    <t>2525.342075.15</t>
  </si>
  <si>
    <t>Glacier Rock Point</t>
  </si>
  <si>
    <t>2525.342080.15</t>
  </si>
  <si>
    <t>Harbor at Honeycomb Creek</t>
  </si>
  <si>
    <t>2525.342085.15</t>
  </si>
  <si>
    <t>Highland Green Sector II</t>
  </si>
  <si>
    <t>2525.342090.15</t>
  </si>
  <si>
    <t>Highland Lakes Phase I</t>
  </si>
  <si>
    <t>2525.342095.15</t>
  </si>
  <si>
    <t>Highland Lakes Phase II</t>
  </si>
  <si>
    <t>2525.342100.15</t>
  </si>
  <si>
    <t>Interchange Business Park</t>
  </si>
  <si>
    <t>2525.342105.15</t>
  </si>
  <si>
    <t>Lake Woods on Rock Creek</t>
  </si>
  <si>
    <t>2525.342110.15</t>
  </si>
  <si>
    <t>Lakeshore East Estates</t>
  </si>
  <si>
    <t>2525.342115.15</t>
  </si>
  <si>
    <t>Long Leaf System I &amp; II</t>
  </si>
  <si>
    <t>2525.342120.15</t>
  </si>
  <si>
    <t>Magnolia Crest</t>
  </si>
  <si>
    <t>2525.342125.15</t>
  </si>
  <si>
    <t>Marina Point Condominiums</t>
  </si>
  <si>
    <t>2525.342130.15</t>
  </si>
  <si>
    <t>Paradise Ridge</t>
  </si>
  <si>
    <t>2525.342135.15</t>
  </si>
  <si>
    <t>Point William</t>
  </si>
  <si>
    <t>2525.342140.15</t>
  </si>
  <si>
    <t>Preserve at Lake Mitchell</t>
  </si>
  <si>
    <t>2525.342145.15</t>
  </si>
  <si>
    <t>River Point Subdivision</t>
  </si>
  <si>
    <t>2525.342150.15</t>
  </si>
  <si>
    <t>Shiflett Recreational Lots</t>
  </si>
  <si>
    <t>2525.342155.15</t>
  </si>
  <si>
    <t>Smith Lake RV Resort</t>
  </si>
  <si>
    <t>2525.342160.15</t>
  </si>
  <si>
    <t>Spruce Cove Townhomes</t>
  </si>
  <si>
    <t>2525.342165.15</t>
  </si>
  <si>
    <t>The Landing at The Rock(Karis)</t>
  </si>
  <si>
    <t>2525.342170.15</t>
  </si>
  <si>
    <t>The Village</t>
  </si>
  <si>
    <t>2525.342175.15</t>
  </si>
  <si>
    <t>Village at Blue Creek Ph I&amp;II</t>
  </si>
  <si>
    <t>2525.342180.15</t>
  </si>
  <si>
    <t>Villas at Point Windy</t>
  </si>
  <si>
    <t>2525.342185.15</t>
  </si>
  <si>
    <t>Waterford Condominiums</t>
  </si>
  <si>
    <t>2525.342190.15</t>
  </si>
  <si>
    <t>Windermere Lakeside Garden</t>
  </si>
  <si>
    <t>2525.342195.15</t>
  </si>
  <si>
    <t>Castaway Island Subdivision</t>
  </si>
  <si>
    <t>2525.342200.91</t>
  </si>
  <si>
    <t>Canaan Systems of AL</t>
  </si>
  <si>
    <t>2525.342205.15</t>
  </si>
  <si>
    <t>Alabama Belle</t>
  </si>
  <si>
    <t>2525.342210.15</t>
  </si>
  <si>
    <t>Asbury Parc</t>
  </si>
  <si>
    <t>2525.342215.15</t>
  </si>
  <si>
    <t>Bent River</t>
  </si>
  <si>
    <t>2525.342220.15</t>
  </si>
  <si>
    <t xml:space="preserve">Carrington Lakes </t>
  </si>
  <si>
    <t>2525.342225.15</t>
  </si>
  <si>
    <t>Chase Springs</t>
  </si>
  <si>
    <t>2525.342230.15</t>
  </si>
  <si>
    <t xml:space="preserve">Cherokee Landing </t>
  </si>
  <si>
    <t>2525.342235.15</t>
  </si>
  <si>
    <t xml:space="preserve">Creek Crossing </t>
  </si>
  <si>
    <t>2525.342240.15</t>
  </si>
  <si>
    <t>Golden Pond</t>
  </si>
  <si>
    <t>2525.342245.15</t>
  </si>
  <si>
    <t>King's Ridge</t>
  </si>
  <si>
    <t>2525.342250.15</t>
  </si>
  <si>
    <t xml:space="preserve">Laurel Lakes </t>
  </si>
  <si>
    <t>2525.342255.15</t>
  </si>
  <si>
    <t xml:space="preserve">Mountain Lakes </t>
  </si>
  <si>
    <t>2525.342260.15</t>
  </si>
  <si>
    <t>River Bend-AL</t>
  </si>
  <si>
    <t>2525.342265.15</t>
  </si>
  <si>
    <t xml:space="preserve">Sand Valley </t>
  </si>
  <si>
    <t>2525.342270.15</t>
  </si>
  <si>
    <t xml:space="preserve">Sterling Lakes </t>
  </si>
  <si>
    <t>2525.342275.15</t>
  </si>
  <si>
    <t xml:space="preserve">Sunset Point </t>
  </si>
  <si>
    <t>2525.342280.15</t>
  </si>
  <si>
    <t xml:space="preserve">Three Mile Resort </t>
  </si>
  <si>
    <t>2525.342285.15</t>
  </si>
  <si>
    <t xml:space="preserve">Tranquility </t>
  </si>
  <si>
    <t>2525.342290.15</t>
  </si>
  <si>
    <t xml:space="preserve">Water's Edge </t>
  </si>
  <si>
    <t>2525.342295.15</t>
  </si>
  <si>
    <t xml:space="preserve">Willow Point </t>
  </si>
  <si>
    <t>2525.342300.15</t>
  </si>
  <si>
    <t xml:space="preserve">Woodland Industrial Park </t>
  </si>
  <si>
    <t>2525.342305.15</t>
  </si>
  <si>
    <t>Woodruff Farms</t>
  </si>
  <si>
    <t>2525.342310.10</t>
  </si>
  <si>
    <t>Three Mile Resort W</t>
  </si>
  <si>
    <t>2525.342315.00</t>
  </si>
  <si>
    <t>Three Mile Resort C</t>
  </si>
  <si>
    <t>2525.342320.15</t>
  </si>
  <si>
    <t>The Crest Subdivision</t>
  </si>
  <si>
    <t>2520.343000.10</t>
  </si>
  <si>
    <t>Charleston Utilities Inc.</t>
  </si>
  <si>
    <t>MS</t>
  </si>
  <si>
    <t>2520.343005.91</t>
  </si>
  <si>
    <t>State of MS Cost Center</t>
  </si>
  <si>
    <t>PRESIDENT-SC</t>
  </si>
  <si>
    <t>07</t>
  </si>
  <si>
    <t>2300.350015.91</t>
  </si>
  <si>
    <t>Community Utilities of SC Inc.</t>
  </si>
  <si>
    <t>2310.350020.91</t>
  </si>
  <si>
    <t>Carolina Water Service - SC</t>
  </si>
  <si>
    <t>2310.350025.91</t>
  </si>
  <si>
    <t>Watergate Cost Center</t>
  </si>
  <si>
    <t>2310.350030.10</t>
  </si>
  <si>
    <t>Lexington</t>
  </si>
  <si>
    <t>2310.350035.10</t>
  </si>
  <si>
    <t>Falcon Ranches</t>
  </si>
  <si>
    <t>2310.350040.10</t>
  </si>
  <si>
    <t>Westside Terrace</t>
  </si>
  <si>
    <t>2310.350045.10</t>
  </si>
  <si>
    <t>Pocalla W</t>
  </si>
  <si>
    <t>2310.350050.15</t>
  </si>
  <si>
    <t>Pocalla S</t>
  </si>
  <si>
    <t>2310.350055.00</t>
  </si>
  <si>
    <t>Pocalla C</t>
  </si>
  <si>
    <t>2310.350060.10</t>
  </si>
  <si>
    <t>Rock Bluff</t>
  </si>
  <si>
    <t>2310.350065.15</t>
  </si>
  <si>
    <t>Oakland Plantation CWS</t>
  </si>
  <si>
    <t>2310.350070.10</t>
  </si>
  <si>
    <t>Indian Fork/Forty Love W</t>
  </si>
  <si>
    <t>2310.350075.15</t>
  </si>
  <si>
    <t>Indian Fork/Forty Love S</t>
  </si>
  <si>
    <t>2310.350080.00</t>
  </si>
  <si>
    <t>Indian Fork/Forty Love C</t>
  </si>
  <si>
    <t>2310.350085.15</t>
  </si>
  <si>
    <t>Forty Love Point S</t>
  </si>
  <si>
    <t>2310.350090.10</t>
  </si>
  <si>
    <t>Indian Pines</t>
  </si>
  <si>
    <t>2310.350095.10</t>
  </si>
  <si>
    <t>Smallwood Estates W</t>
  </si>
  <si>
    <t>2310.350100.15</t>
  </si>
  <si>
    <t>Smallwood Estates S</t>
  </si>
  <si>
    <t>2310.350105.00</t>
  </si>
  <si>
    <t>Smallwood Estates C</t>
  </si>
  <si>
    <t>2310.350110.15</t>
  </si>
  <si>
    <t>Palmetto Apts</t>
  </si>
  <si>
    <t>2310.350115.15</t>
  </si>
  <si>
    <t>Roosevelt Gardens</t>
  </si>
  <si>
    <t>2310.350120.10</t>
  </si>
  <si>
    <t>Hidden Valley Country Club</t>
  </si>
  <si>
    <t>2310.350125.10</t>
  </si>
  <si>
    <t>Peachtree Acres-SC</t>
  </si>
  <si>
    <t>2310.350130.10</t>
  </si>
  <si>
    <t>Hunters Glen</t>
  </si>
  <si>
    <t>2310.350135.15</t>
  </si>
  <si>
    <t>Lincolnshire/Whites Creek</t>
  </si>
  <si>
    <t>2310.350140.10</t>
  </si>
  <si>
    <t>Idlewood CWS</t>
  </si>
  <si>
    <t>2310.350145.15</t>
  </si>
  <si>
    <t>North Lakeshore Point</t>
  </si>
  <si>
    <t>2310.350150.15</t>
  </si>
  <si>
    <t>Shadowood Cove</t>
  </si>
  <si>
    <t>2310.350155.10</t>
  </si>
  <si>
    <t>Lake Wylie W</t>
  </si>
  <si>
    <t>2310.350160.15</t>
  </si>
  <si>
    <t>Lake Wylie S</t>
  </si>
  <si>
    <t>2310.350165.00</t>
  </si>
  <si>
    <t>Lake Wylie C</t>
  </si>
  <si>
    <t>2310.350170.10</t>
  </si>
  <si>
    <t>I-20 Water</t>
  </si>
  <si>
    <t>2310.350175.15</t>
  </si>
  <si>
    <t>I-20 Sewer</t>
  </si>
  <si>
    <t>2310.350180.00</t>
  </si>
  <si>
    <t>I-20 Common</t>
  </si>
  <si>
    <t>2310.350185.10</t>
  </si>
  <si>
    <t>Stonegate W</t>
  </si>
  <si>
    <t>2310.350190.15</t>
  </si>
  <si>
    <t>Stonegate S</t>
  </si>
  <si>
    <t>2310.350195.00</t>
  </si>
  <si>
    <t>Stonegate C</t>
  </si>
  <si>
    <t>2310.350200.10</t>
  </si>
  <si>
    <t>Blue Ridge/Calvin Acres/Hwood</t>
  </si>
  <si>
    <t>2310.350205.10</t>
  </si>
  <si>
    <t>Rollingwood/Silvercreek</t>
  </si>
  <si>
    <t>2310.350210.10</t>
  </si>
  <si>
    <t>The Landings</t>
  </si>
  <si>
    <t>2310.350215.10</t>
  </si>
  <si>
    <t>Harborside/Windard Pt/Hrbr Plc</t>
  </si>
  <si>
    <t>2310.350220.10</t>
  </si>
  <si>
    <t>Watergate/Spence Point/Mallard</t>
  </si>
  <si>
    <t>2310.350225.15</t>
  </si>
  <si>
    <t>Watergate Sewer</t>
  </si>
  <si>
    <t>2310.350230.10</t>
  </si>
  <si>
    <t>Seay Cove/Mallard Cove W</t>
  </si>
  <si>
    <t>2310.350235.15</t>
  </si>
  <si>
    <t>Friarsgate/Ballentine Cove</t>
  </si>
  <si>
    <t>2310.350240.10</t>
  </si>
  <si>
    <t>Glenn Village II/Stonebridge W</t>
  </si>
  <si>
    <t>2310.350245.15</t>
  </si>
  <si>
    <t>Glenn Village II/Stonebridge S</t>
  </si>
  <si>
    <t>2310.350250.00</t>
  </si>
  <si>
    <t>Glenn Village II/Stonebridge C</t>
  </si>
  <si>
    <t>2310.350255.10</t>
  </si>
  <si>
    <t>Lakewood Estates</t>
  </si>
  <si>
    <t>2310.350260.00</t>
  </si>
  <si>
    <t>Watergate Common</t>
  </si>
  <si>
    <t>2310.350265.15</t>
  </si>
  <si>
    <t>Kingston Harbour</t>
  </si>
  <si>
    <t>2310.350270.91</t>
  </si>
  <si>
    <t>Utilities Services of SC</t>
  </si>
  <si>
    <t>2310.350275.91</t>
  </si>
  <si>
    <t>Columbia Cost Center</t>
  </si>
  <si>
    <t>2310.350280.91</t>
  </si>
  <si>
    <t>Rock Hill Cost Center</t>
  </si>
  <si>
    <t>2310.350285.91</t>
  </si>
  <si>
    <t>Anderson Cost Center</t>
  </si>
  <si>
    <t>2310.350290.10</t>
  </si>
  <si>
    <t>Lexing-Town Estates/Hermitage</t>
  </si>
  <si>
    <t>2310.350295.10</t>
  </si>
  <si>
    <t>Dutch Village/Raintree Acres</t>
  </si>
  <si>
    <t>2310.350300.10</t>
  </si>
  <si>
    <t>Arrowhead/Lakewood Estates 71</t>
  </si>
  <si>
    <t>2310.350305.10</t>
  </si>
  <si>
    <t>Glenn Village I USSC</t>
  </si>
  <si>
    <t>2310.350310.10</t>
  </si>
  <si>
    <t>Nevitt Forest/Leon Bolt/Normdy</t>
  </si>
  <si>
    <t>2310.350315.10</t>
  </si>
  <si>
    <t>Plantation/Wintercrest/Olewood</t>
  </si>
  <si>
    <t>2310.350320.10</t>
  </si>
  <si>
    <t>Woodbridge</t>
  </si>
  <si>
    <t>2310.350325.10</t>
  </si>
  <si>
    <t>Silver Lakes/Windwood</t>
  </si>
  <si>
    <t>2310.350330.10</t>
  </si>
  <si>
    <t>Parkwood</t>
  </si>
  <si>
    <t>2310.350335.10</t>
  </si>
  <si>
    <t>Tanya Terrace</t>
  </si>
  <si>
    <t>2310.350340.10</t>
  </si>
  <si>
    <t>Emma Terrace</t>
  </si>
  <si>
    <t>2310.350345.10</t>
  </si>
  <si>
    <t>Windy Hill</t>
  </si>
  <si>
    <t>2310.350350.10</t>
  </si>
  <si>
    <t>Vanarsdale</t>
  </si>
  <si>
    <t>2310.350355.10</t>
  </si>
  <si>
    <t>Murray Park Estates</t>
  </si>
  <si>
    <t>2310.350360.10</t>
  </si>
  <si>
    <t>Lake Village USSC</t>
  </si>
  <si>
    <t>2310.350365.10</t>
  </si>
  <si>
    <t>Tanglewood</t>
  </si>
  <si>
    <t>2310.350370.10</t>
  </si>
  <si>
    <t>Foxtrail</t>
  </si>
  <si>
    <t>2310.350375.10</t>
  </si>
  <si>
    <t>Murray Lodge</t>
  </si>
  <si>
    <t>2310.350380.10</t>
  </si>
  <si>
    <t>Dutchman Shores</t>
  </si>
  <si>
    <t>2310.350385.10</t>
  </si>
  <si>
    <t>Indian Cove</t>
  </si>
  <si>
    <t>2310.350390.10</t>
  </si>
  <si>
    <t>Milmont Shores</t>
  </si>
  <si>
    <t>2310.350395.10</t>
  </si>
  <si>
    <t>Hilton Place</t>
  </si>
  <si>
    <t>2310.350400.10</t>
  </si>
  <si>
    <t>Estates At Hilton</t>
  </si>
  <si>
    <t>2310.350405.10</t>
  </si>
  <si>
    <t>Oakland Plantation USSC</t>
  </si>
  <si>
    <t>2310.350410.10</t>
  </si>
  <si>
    <t>Springfield Acres</t>
  </si>
  <si>
    <t>2310.350415.10</t>
  </si>
  <si>
    <t>Farrowood Estates</t>
  </si>
  <si>
    <t>2310.350420.10</t>
  </si>
  <si>
    <t>Harmon Hill Estates</t>
  </si>
  <si>
    <t>2310.350425.10</t>
  </si>
  <si>
    <t>Washington Heights</t>
  </si>
  <si>
    <t>2310.350430.10</t>
  </si>
  <si>
    <t>Oakridge Hunt Club</t>
  </si>
  <si>
    <t>2310.350435.10</t>
  </si>
  <si>
    <t>Bellemede</t>
  </si>
  <si>
    <t>2310.350440.10</t>
  </si>
  <si>
    <t>Sangaree</t>
  </si>
  <si>
    <t>2310.350445.10</t>
  </si>
  <si>
    <t>Dutchman Acres</t>
  </si>
  <si>
    <t>2310.350450.10</t>
  </si>
  <si>
    <t>Lexington Farms</t>
  </si>
  <si>
    <t>2310.350455.10</t>
  </si>
  <si>
    <t>Charwood</t>
  </si>
  <si>
    <t>2310.350460.10</t>
  </si>
  <si>
    <t>Charleswood</t>
  </si>
  <si>
    <t>2310.350465.10</t>
  </si>
  <si>
    <t>Shandon W</t>
  </si>
  <si>
    <t>2310.350470.15</t>
  </si>
  <si>
    <t>Shandon S</t>
  </si>
  <si>
    <t>2310.350475.00</t>
  </si>
  <si>
    <t>Shandon C</t>
  </si>
  <si>
    <t>2310.350480.10</t>
  </si>
  <si>
    <t>Foxwood W</t>
  </si>
  <si>
    <t>2310.350485.15</t>
  </si>
  <si>
    <t>Foxwood S</t>
  </si>
  <si>
    <t>2310.350490.00</t>
  </si>
  <si>
    <t>Foxwood C</t>
  </si>
  <si>
    <t>2310.350495.10</t>
  </si>
  <si>
    <t>Leslie Woods</t>
  </si>
  <si>
    <t>2310.350500.10</t>
  </si>
  <si>
    <t>Leslie Dale</t>
  </si>
  <si>
    <t>2310.350505.10</t>
  </si>
  <si>
    <t>Middlestream</t>
  </si>
  <si>
    <t>2310.350510.10</t>
  </si>
  <si>
    <t>Riverbend USSC</t>
  </si>
  <si>
    <t>2310.350515.10</t>
  </si>
  <si>
    <t>Carrolton Place</t>
  </si>
  <si>
    <t>2310.350520.10</t>
  </si>
  <si>
    <t>Carowoods W</t>
  </si>
  <si>
    <t>2310.350525.15</t>
  </si>
  <si>
    <t>Carowoods S</t>
  </si>
  <si>
    <t>2310.350530.00</t>
  </si>
  <si>
    <t>Carowoods C</t>
  </si>
  <si>
    <t>2310.350535.10</t>
  </si>
  <si>
    <t>Country Oaks W</t>
  </si>
  <si>
    <t>2310.350540.15</t>
  </si>
  <si>
    <t>Country Oaks S</t>
  </si>
  <si>
    <t>2310.350545.00</t>
  </si>
  <si>
    <t>Country Oaks C</t>
  </si>
  <si>
    <t>2310.350550.10</t>
  </si>
  <si>
    <t>Barney Rhett</t>
  </si>
  <si>
    <t>2310.350555.10</t>
  </si>
  <si>
    <t>Wesleywoods</t>
  </si>
  <si>
    <t>2310.350560.10</t>
  </si>
  <si>
    <t>Valleymere</t>
  </si>
  <si>
    <t>2310.350565.10</t>
  </si>
  <si>
    <t>Hickory Hills</t>
  </si>
  <si>
    <t>2310.350570.10</t>
  </si>
  <si>
    <t>Ridgewood</t>
  </si>
  <si>
    <t>2310.350575.10</t>
  </si>
  <si>
    <t>Olympic Acres</t>
  </si>
  <si>
    <t>2310.350580.10</t>
  </si>
  <si>
    <t>Shiloh Quarters</t>
  </si>
  <si>
    <t>2310.350585.10</t>
  </si>
  <si>
    <t>Southbend</t>
  </si>
  <si>
    <t>2310.350590.10</t>
  </si>
  <si>
    <t>Windy Run</t>
  </si>
  <si>
    <t>2310.350595.10</t>
  </si>
  <si>
    <t>Brownsboro</t>
  </si>
  <si>
    <t>2310.350600.10</t>
  </si>
  <si>
    <t>Cameron Acres</t>
  </si>
  <si>
    <t>2310.350605.10</t>
  </si>
  <si>
    <t>Old Farms</t>
  </si>
  <si>
    <t>2310.350610.10</t>
  </si>
  <si>
    <t>Farm Pond</t>
  </si>
  <si>
    <t>2310.350615.10</t>
  </si>
  <si>
    <t>Kim Acres</t>
  </si>
  <si>
    <t>2310.350620.10</t>
  </si>
  <si>
    <t>Brown Neal</t>
  </si>
  <si>
    <t>2310.350625.10</t>
  </si>
  <si>
    <t>Pepperidge</t>
  </si>
  <si>
    <t>2310.350630.10</t>
  </si>
  <si>
    <t>Polly Circle</t>
  </si>
  <si>
    <t>2310.350635.10</t>
  </si>
  <si>
    <t>Mallard Lakes</t>
  </si>
  <si>
    <t>2310.350640.10</t>
  </si>
  <si>
    <t>Hidden Lakes</t>
  </si>
  <si>
    <t>2310.350645.10</t>
  </si>
  <si>
    <t>Spring Lakes</t>
  </si>
  <si>
    <t>2310.350650.10</t>
  </si>
  <si>
    <t>Calhoun Acres</t>
  </si>
  <si>
    <t>2310.350655.10</t>
  </si>
  <si>
    <t>Haynie Builders</t>
  </si>
  <si>
    <t>2310.350660.10</t>
  </si>
  <si>
    <t>Dobbins Estates</t>
  </si>
  <si>
    <t>2310.350665.10</t>
  </si>
  <si>
    <t>Hill and Dale</t>
  </si>
  <si>
    <t>2310.350670.10</t>
  </si>
  <si>
    <t>Lakewood-SC</t>
  </si>
  <si>
    <t>2310.350675.10</t>
  </si>
  <si>
    <t>Edgebrook</t>
  </si>
  <si>
    <t>2310.350680.10</t>
  </si>
  <si>
    <t>Oakwood Estates</t>
  </si>
  <si>
    <t>2310.350685.10</t>
  </si>
  <si>
    <t>Sherwood Forest</t>
  </si>
  <si>
    <t>2310.350690.10</t>
  </si>
  <si>
    <t>Towncreek Acres</t>
  </si>
  <si>
    <t>2310.350695.10</t>
  </si>
  <si>
    <t>Belle Mead Acres</t>
  </si>
  <si>
    <t>2310.350700.10</t>
  </si>
  <si>
    <t>Bridgewater</t>
  </si>
  <si>
    <t>2310.350705.10</t>
  </si>
  <si>
    <t>Clearview</t>
  </si>
  <si>
    <t>2310.350710.10</t>
  </si>
  <si>
    <t>Fieldcrest</t>
  </si>
  <si>
    <t>2310.350715.10</t>
  </si>
  <si>
    <t>Greenforest</t>
  </si>
  <si>
    <t>2310.350720.10</t>
  </si>
  <si>
    <t>Hidden Lake</t>
  </si>
  <si>
    <t>2310.350725.10</t>
  </si>
  <si>
    <t>Surfside Heights</t>
  </si>
  <si>
    <t>2310.350730.10</t>
  </si>
  <si>
    <t>Purdy Shores</t>
  </si>
  <si>
    <t>2310.350735.10</t>
  </si>
  <si>
    <t>Creekwood</t>
  </si>
  <si>
    <t>2310.350740.10</t>
  </si>
  <si>
    <t>Cedarwood</t>
  </si>
  <si>
    <t>2310.350745.91</t>
  </si>
  <si>
    <t>United Utility Companies, Inc</t>
  </si>
  <si>
    <t>2310.350750.10</t>
  </si>
  <si>
    <t>Kingswood</t>
  </si>
  <si>
    <t>2310.350755.10</t>
  </si>
  <si>
    <t>Woodmont Estates</t>
  </si>
  <si>
    <t>2310.350760.10</t>
  </si>
  <si>
    <t>Trollingwood W</t>
  </si>
  <si>
    <t>2310.350765.15</t>
  </si>
  <si>
    <t>Trollingwood S</t>
  </si>
  <si>
    <t>2310.350770.00</t>
  </si>
  <si>
    <t>Trollingwood C</t>
  </si>
  <si>
    <t>2310.350775.15</t>
  </si>
  <si>
    <t>Canterbury</t>
  </si>
  <si>
    <t>2310.350780.15</t>
  </si>
  <si>
    <t>Chambert Forest</t>
  </si>
  <si>
    <t>2310.350785.15</t>
  </si>
  <si>
    <t>Fairwood</t>
  </si>
  <si>
    <t>2310.350790.15</t>
  </si>
  <si>
    <t>Valleybrook</t>
  </si>
  <si>
    <t>2310.350795.15</t>
  </si>
  <si>
    <t>The Villages</t>
  </si>
  <si>
    <t>2310.350800.15</t>
  </si>
  <si>
    <t>Highland Forest</t>
  </si>
  <si>
    <t>2310.350805.15</t>
  </si>
  <si>
    <t>Briarcreek</t>
  </si>
  <si>
    <t>2310.350810.00</t>
  </si>
  <si>
    <t>Briarcreek C</t>
  </si>
  <si>
    <t>2310.350815.15</t>
  </si>
  <si>
    <t>Woodmont High School</t>
  </si>
  <si>
    <t>2305.350820.10</t>
  </si>
  <si>
    <t>Tega Cay Water Service, Inc.</t>
  </si>
  <si>
    <t>2300.350825.91</t>
  </si>
  <si>
    <t>Biotech</t>
  </si>
  <si>
    <t>2310.350830.15</t>
  </si>
  <si>
    <t>North Greenville University</t>
  </si>
  <si>
    <t>2310.350835.15</t>
  </si>
  <si>
    <t>River Forest</t>
  </si>
  <si>
    <t>2310.350840.15</t>
  </si>
  <si>
    <t>Stonecreek</t>
  </si>
  <si>
    <t>08</t>
  </si>
  <si>
    <t>PRESIDENT-WEST</t>
  </si>
  <si>
    <t>2600.360005.10</t>
  </si>
  <si>
    <t>2610.360010.10</t>
  </si>
  <si>
    <t>Perkins Mountain Water Company</t>
  </si>
  <si>
    <t>2615.360015.15</t>
  </si>
  <si>
    <t>Perkins Mountain Utility Co</t>
  </si>
  <si>
    <t>2620.361015.10</t>
  </si>
  <si>
    <t>Util Inc of Nevada</t>
  </si>
  <si>
    <t>2620.361020.10</t>
  </si>
  <si>
    <t>Spring Creek Utilities Co W</t>
  </si>
  <si>
    <t>2620.361025.15</t>
  </si>
  <si>
    <t>Spring Creek Utilities Co S</t>
  </si>
  <si>
    <t>2620.361030.91</t>
  </si>
  <si>
    <t>Spring Creek Utilities Co C</t>
  </si>
  <si>
    <t>2620.361035.10</t>
  </si>
  <si>
    <t>Spanish Springs</t>
  </si>
  <si>
    <t>2620.361040.10</t>
  </si>
  <si>
    <t>Util Inc of Central Nevada W</t>
  </si>
  <si>
    <t>2620.361045.15</t>
  </si>
  <si>
    <t>Util Inc of Central Nevada S</t>
  </si>
  <si>
    <t>2620.361050.91</t>
  </si>
  <si>
    <t>Util Inc of Central Nevada C</t>
  </si>
  <si>
    <t>2620.361055.10</t>
  </si>
  <si>
    <t>Mountain Falls W</t>
  </si>
  <si>
    <t>2620.361060.15</t>
  </si>
  <si>
    <t>Mountain Falls S</t>
  </si>
  <si>
    <t>2620.361065.00</t>
  </si>
  <si>
    <t>Mountain Falls C</t>
  </si>
  <si>
    <t>2620.361070.10</t>
  </si>
  <si>
    <t>SMMR W</t>
  </si>
  <si>
    <t>2620.361075.15</t>
  </si>
  <si>
    <t>SMMR S</t>
  </si>
  <si>
    <t>2620.361080.00</t>
  </si>
  <si>
    <t>SMMR C</t>
  </si>
  <si>
    <t>2625.361085.97</t>
  </si>
  <si>
    <t>UICN Real Estate Holdings Inc.</t>
  </si>
  <si>
    <t>PRESIDENT-TX</t>
  </si>
  <si>
    <t>2700.370015.91</t>
  </si>
  <si>
    <t>Corix Texas Admin</t>
  </si>
  <si>
    <t>2700.370020.10</t>
  </si>
  <si>
    <t>3G W</t>
  </si>
  <si>
    <t>2700.370025.10</t>
  </si>
  <si>
    <t>Alleyton W</t>
  </si>
  <si>
    <t>2700.370030.15</t>
  </si>
  <si>
    <t>Alleyton S</t>
  </si>
  <si>
    <t>2700.370035.00</t>
  </si>
  <si>
    <t>Alleyton C</t>
  </si>
  <si>
    <t>2700.370040.10</t>
  </si>
  <si>
    <t>Bonanza Beach W</t>
  </si>
  <si>
    <t>2700.370045.10</t>
  </si>
  <si>
    <t>Buchanan W</t>
  </si>
  <si>
    <t>2700.370050.15</t>
  </si>
  <si>
    <t>Camp Swift S</t>
  </si>
  <si>
    <t>2700.370055.91</t>
  </si>
  <si>
    <t>Hill Country Admin</t>
  </si>
  <si>
    <t>2700.370060.10</t>
  </si>
  <si>
    <t>Lometa W</t>
  </si>
  <si>
    <t>2700.370065.15</t>
  </si>
  <si>
    <t>Lometa S</t>
  </si>
  <si>
    <t>2700.370070.00</t>
  </si>
  <si>
    <t>Lometa C</t>
  </si>
  <si>
    <t>2700.370075.10</t>
  </si>
  <si>
    <t>Matagorda Dunes W</t>
  </si>
  <si>
    <t>2700.370080.15</t>
  </si>
  <si>
    <t>Matagorda Dunes S</t>
  </si>
  <si>
    <t>2700.370085.00</t>
  </si>
  <si>
    <t>Matagorda Dunes C</t>
  </si>
  <si>
    <t>2700.370090.15</t>
  </si>
  <si>
    <t>McKinney Roughs S</t>
  </si>
  <si>
    <t>2700.370095.10</t>
  </si>
  <si>
    <t>NorthEast Washington W</t>
  </si>
  <si>
    <t>2700.370100.10</t>
  </si>
  <si>
    <t>Paradise Point W</t>
  </si>
  <si>
    <t>2700.370105.10</t>
  </si>
  <si>
    <t>Quail Creek W</t>
  </si>
  <si>
    <t>2700.370110.10</t>
  </si>
  <si>
    <t>Ridge Harbor W</t>
  </si>
  <si>
    <t>2700.370115.15</t>
  </si>
  <si>
    <t>Ridge Harbor S</t>
  </si>
  <si>
    <t>2700.370120.00</t>
  </si>
  <si>
    <t>Ridge Harbor C</t>
  </si>
  <si>
    <t>2700.370125.10</t>
  </si>
  <si>
    <t>Sandy Harbor W</t>
  </si>
  <si>
    <t>2700.370130.10</t>
  </si>
  <si>
    <t>Silver Creek Village W</t>
  </si>
  <si>
    <t>2700.370135.10</t>
  </si>
  <si>
    <t>Smithwick Mills W</t>
  </si>
  <si>
    <t>2700.370140.91</t>
  </si>
  <si>
    <t>Southeast Admin</t>
  </si>
  <si>
    <t>2700.370145.10</t>
  </si>
  <si>
    <t>Spicewood Beach W</t>
  </si>
  <si>
    <t>2700.370150.10</t>
  </si>
  <si>
    <t>Summit Springs W</t>
  </si>
  <si>
    <t>2700.370155.10</t>
  </si>
  <si>
    <t>Tow Village W</t>
  </si>
  <si>
    <t>2700.370160.10</t>
  </si>
  <si>
    <t>Windowmere Oaks W</t>
  </si>
  <si>
    <t>2700.370165.15</t>
  </si>
  <si>
    <t>Windowmere Oaks S</t>
  </si>
  <si>
    <t>2700.370170.00</t>
  </si>
  <si>
    <t>Windowmere Oaks C</t>
  </si>
  <si>
    <t>2700.370175.10</t>
  </si>
  <si>
    <t>Windmill Ranch W</t>
  </si>
  <si>
    <t>2700.370180.15</t>
  </si>
  <si>
    <t>Windmill Ranch S</t>
  </si>
  <si>
    <t>2700.370185.00</t>
  </si>
  <si>
    <t>Windmill Ranch C</t>
  </si>
  <si>
    <t>2700.370190.10</t>
  </si>
  <si>
    <t>Canyon of the Eagles Resort</t>
  </si>
  <si>
    <t>2700.370220.10</t>
  </si>
  <si>
    <t>Trinity Oaks</t>
  </si>
  <si>
    <t>2700.370225.10</t>
  </si>
  <si>
    <t>Gun and Rod Estates</t>
  </si>
  <si>
    <t>2700.370195.91</t>
  </si>
  <si>
    <t>Mitchell County Admin</t>
  </si>
  <si>
    <t>2700.370200.10</t>
  </si>
  <si>
    <t>Mitchell County Water</t>
  </si>
  <si>
    <t>35</t>
  </si>
  <si>
    <t>2700.370205.35</t>
  </si>
  <si>
    <t>Mitchelle County Gas</t>
  </si>
  <si>
    <t>GP</t>
  </si>
  <si>
    <t>2200.310000.91</t>
  </si>
  <si>
    <t>President-Midwest/Mid Atlantic</t>
  </si>
  <si>
    <t>2100.320000.91</t>
  </si>
  <si>
    <t>President-Atlantic</t>
  </si>
  <si>
    <t>2410.330000.91</t>
  </si>
  <si>
    <t>President-FL</t>
  </si>
  <si>
    <t>2500.340000.91</t>
  </si>
  <si>
    <t>2310.350000.91</t>
  </si>
  <si>
    <t>President-South</t>
  </si>
  <si>
    <t>2620.361000.91</t>
  </si>
  <si>
    <t>President-SC</t>
  </si>
  <si>
    <t>2700.370000.91</t>
  </si>
  <si>
    <t>President-West</t>
  </si>
  <si>
    <t>2200.310005.91</t>
  </si>
  <si>
    <t>VP-Midwest Cost Center</t>
  </si>
  <si>
    <t>2100.320001.91</t>
  </si>
  <si>
    <t>VP-Atlantic Cost Center</t>
  </si>
  <si>
    <t>2410.330005.91</t>
  </si>
  <si>
    <t>VP-FL Cost Center</t>
  </si>
  <si>
    <t>2220.313000.91</t>
  </si>
  <si>
    <t>VP-Mid Atlantic Cost Center</t>
  </si>
  <si>
    <t>2500.340005.91</t>
  </si>
  <si>
    <t>VP-South Cost Center</t>
  </si>
  <si>
    <t>2310.350005.91</t>
  </si>
  <si>
    <t>VP-SC Cost Center</t>
  </si>
  <si>
    <t>2620.361005.91</t>
  </si>
  <si>
    <t>VP-West Cost Center</t>
  </si>
  <si>
    <t>2700.370005.91</t>
  </si>
  <si>
    <t>VP-TX Cost Center</t>
  </si>
  <si>
    <t>2260.317000.91</t>
  </si>
  <si>
    <t>Community Utilities of NY Inc.</t>
  </si>
  <si>
    <t>NY</t>
  </si>
  <si>
    <t>ST</t>
  </si>
  <si>
    <t>JDE GL Code</t>
  </si>
  <si>
    <t>New GL</t>
  </si>
  <si>
    <t>New Object Code</t>
  </si>
  <si>
    <t>Complete Fusion Code</t>
  </si>
  <si>
    <t>Capital Project #</t>
  </si>
  <si>
    <t>(blank)</t>
  </si>
  <si>
    <t>Grand Total</t>
  </si>
  <si>
    <t>2100.320002.91.628400.0000.000.0000</t>
  </si>
  <si>
    <t>2100.320153.10.628400.0000.000.0000</t>
  </si>
  <si>
    <t>2200.310010.91.628400.0000.000.0000</t>
  </si>
  <si>
    <t>2205.311000.91.628400.0000.000.0000</t>
  </si>
  <si>
    <t>2210.312000.91.628400.0000.000.0000</t>
  </si>
  <si>
    <t>2215.315000.91.628400.0000.000.0000</t>
  </si>
  <si>
    <t>2215.315035.10.628400.0000.000.0000</t>
  </si>
  <si>
    <t>2220.313005.91.628400.0000.000.0000</t>
  </si>
  <si>
    <t>2310.350010.91.628400.0000.000.0000</t>
  </si>
  <si>
    <t>2410.330010.91.628400.0000.000.0000</t>
  </si>
  <si>
    <t>2500.340010.91.628400.0000.000.0000</t>
  </si>
  <si>
    <t>2525.342000.91.628400.0000.000.0000</t>
  </si>
  <si>
    <t>2600.360000.91.628400.0000.000.0000</t>
  </si>
  <si>
    <t>2620.361005.91.628400.0000.000.0000</t>
  </si>
  <si>
    <t>2620.361010.91.628400.0000.000.0000</t>
  </si>
  <si>
    <t>2700.370005.91.628400.0000.000.0000</t>
  </si>
  <si>
    <t>2700.370010.91.628400.0000.000.0000</t>
  </si>
  <si>
    <t>Sum of Total</t>
  </si>
  <si>
    <t>Invoice 181470</t>
  </si>
  <si>
    <t>11.13.2020</t>
  </si>
  <si>
    <t>Karen Sasic</t>
  </si>
  <si>
    <t>Date</t>
  </si>
  <si>
    <t>2515.341000.91.628400.0000.000.0000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</si>
</sst>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77" formatCode="0.00"/>
  </numFmts>
  <fonts count="2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8"/>
      <name val="Calibri"/>
      <family val="2"/>
    </font>
    <font>
      <i/>
      <sz val="11"/>
      <color indexed="8"/>
      <name val="Calibri"/>
      <family val="2"/>
    </font>
    <font>
      <i/>
      <sz val="10"/>
      <color indexed="8"/>
      <name val="Calibri"/>
      <family val="2"/>
    </font>
    <font>
      <sz val="8"/>
      <name val="Calibri"/>
      <family val="2"/>
      <scheme val="minor"/>
    </font>
  </fonts>
  <fills count="34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"/>
      </bottom>
    </border>
    <border>
      <left/>
      <right/>
      <top/>
      <bottom style="medium">
        <color theme="4" tint="0.3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double">
        <color auto="1"/>
      </bottom>
    </border>
  </borders>
  <cellStyleXfs count="6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1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1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1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1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1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18" fillId="0" borderId="0">
      <alignment/>
      <protection/>
    </xf>
  </cellStyleXfs>
  <cellXfs count="58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4" fillId="0" borderId="0" xfId="0" applyFont="1"/>
    <xf numFmtId="0" fontId="19" fillId="0" borderId="10" xfId="61" applyFont="1" applyBorder="1" applyAlignment="1">
      <alignment horizontal="center"/>
      <protection/>
    </xf>
    <xf numFmtId="164" fontId="19" fillId="0" borderId="10" xfId="61" applyNumberFormat="1" applyFont="1" applyBorder="1" applyAlignment="1">
      <alignment horizontal="center"/>
      <protection/>
    </xf>
    <xf numFmtId="0" fontId="19" fillId="0" borderId="10" xfId="61" applyFont="1" applyBorder="1" applyAlignment="1">
      <alignment horizontal="left"/>
      <protection/>
    </xf>
    <xf numFmtId="0" fontId="20" fillId="0" borderId="10" xfId="61" applyFont="1" applyBorder="1" applyAlignment="1">
      <alignment horizontal="center"/>
      <protection/>
    </xf>
    <xf numFmtId="0" fontId="19" fillId="0" borderId="0" xfId="61" applyFont="1" applyAlignment="1">
      <alignment horizontal="center"/>
      <protection/>
    </xf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0" fontId="21" fillId="0" borderId="10" xfId="61" applyFont="1" applyBorder="1" applyAlignment="1">
      <alignment horizontal="center"/>
      <protection/>
    </xf>
    <xf numFmtId="0" fontId="21" fillId="0" borderId="10" xfId="61" applyFont="1" applyBorder="1" applyAlignment="1">
      <alignment horizontal="left"/>
      <protection/>
    </xf>
    <xf numFmtId="164" fontId="21" fillId="0" borderId="10" xfId="61" applyNumberFormat="1" applyFont="1" applyBorder="1" applyAlignment="1">
      <alignment horizontal="center"/>
      <protection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4" fontId="21" fillId="0" borderId="12" xfId="61" applyNumberFormat="1" applyFont="1" applyBorder="1" applyAlignment="1">
      <alignment horizontal="center"/>
      <protection/>
    </xf>
    <xf numFmtId="0" fontId="21" fillId="0" borderId="12" xfId="61" applyFont="1" applyBorder="1" applyAlignment="1">
      <alignment horizontal="left"/>
      <protection/>
    </xf>
    <xf numFmtId="4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/>
    <xf numFmtId="0" fontId="0" fillId="0" borderId="11" xfId="0" applyBorder="1"/>
    <xf numFmtId="0" fontId="21" fillId="0" borderId="0" xfId="61" applyFont="1" applyAlignment="1">
      <alignment horizontal="center"/>
      <protection/>
    </xf>
    <xf numFmtId="0" fontId="22" fillId="0" borderId="10" xfId="61" applyFont="1" applyBorder="1" applyAlignment="1">
      <alignment horizontal="center"/>
      <protection/>
    </xf>
    <xf numFmtId="0" fontId="22" fillId="0" borderId="10" xfId="61" applyFont="1" applyBorder="1" applyAlignment="1">
      <alignment horizontal="left"/>
      <protection/>
    </xf>
    <xf numFmtId="164" fontId="22" fillId="0" borderId="10" xfId="61" applyNumberFormat="1" applyFont="1" applyBorder="1" applyAlignment="1">
      <alignment horizontal="center"/>
      <protection/>
    </xf>
    <xf numFmtId="0" fontId="22" fillId="0" borderId="0" xfId="61" applyFont="1" applyAlignment="1">
      <alignment horizontal="center"/>
      <protection/>
    </xf>
    <xf numFmtId="0" fontId="21" fillId="0" borderId="10" xfId="61" applyFont="1" applyBorder="1" applyAlignment="1">
      <alignment horizontal="center" wrapText="1"/>
      <protection/>
    </xf>
    <xf numFmtId="164" fontId="21" fillId="0" borderId="12" xfId="61" applyNumberFormat="1" applyFont="1" applyBorder="1" applyAlignment="1">
      <alignment horizontal="center" wrapText="1"/>
      <protection/>
    </xf>
    <xf numFmtId="0" fontId="21" fillId="0" borderId="12" xfId="61" applyFont="1" applyBorder="1" applyAlignment="1">
      <alignment horizontal="left" wrapText="1"/>
      <protection/>
    </xf>
    <xf numFmtId="0" fontId="21" fillId="0" borderId="0" xfId="61" applyFont="1" applyAlignment="1">
      <alignment horizontal="center" wrapText="1"/>
      <protection/>
    </xf>
    <xf numFmtId="0" fontId="21" fillId="0" borderId="10" xfId="0" applyFont="1" applyBorder="1"/>
    <xf numFmtId="0" fontId="21" fillId="0" borderId="0" xfId="0" applyFont="1" applyAlignment="1">
      <alignment horizontal="center"/>
    </xf>
    <xf numFmtId="0" fontId="21" fillId="0" borderId="12" xfId="0" applyFont="1" applyBorder="1"/>
    <xf numFmtId="164" fontId="21" fillId="0" borderId="0" xfId="61" applyNumberFormat="1" applyFont="1" applyAlignment="1">
      <alignment horizontal="center"/>
      <protection/>
    </xf>
    <xf numFmtId="0" fontId="21" fillId="0" borderId="0" xfId="61" applyFont="1" applyAlignment="1">
      <alignment horizontal="left"/>
      <protection/>
    </xf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16" fillId="33" borderId="0" xfId="0" applyFont="1" applyFill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0" fillId="0" borderId="0" xfId="0"/>
    <xf numFmtId="0" fontId="0" fillId="0" borderId="13" xfId="0" applyBorder="1"/>
  </cellXfs>
  <cellStyles count="4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Title" xfId="20"/>
    <cellStyle name="Heading 1" xfId="21"/>
    <cellStyle name="Heading 2" xfId="22"/>
    <cellStyle name="Heading 3" xfId="23"/>
    <cellStyle name="Heading 4" xfId="24"/>
    <cellStyle name="Good" xfId="25"/>
    <cellStyle name="Bad" xfId="26"/>
    <cellStyle name="Neutral" xfId="27"/>
    <cellStyle name="Input" xfId="28"/>
    <cellStyle name="Output" xfId="29"/>
    <cellStyle name="Calculation" xfId="30"/>
    <cellStyle name="Linked Cell" xfId="31"/>
    <cellStyle name="Check Cell" xfId="32"/>
    <cellStyle name="Warning Text" xfId="33"/>
    <cellStyle name="Note" xfId="34"/>
    <cellStyle name="Explanatory Text" xfId="35"/>
    <cellStyle name="Total" xfId="36"/>
    <cellStyle name="Accent1" xfId="37"/>
    <cellStyle name="20% - Accent1" xfId="38"/>
    <cellStyle name="40% - Accent1" xfId="39"/>
    <cellStyle name="60% - Accent1" xfId="40"/>
    <cellStyle name="Accent2" xfId="41"/>
    <cellStyle name="20% - Accent2" xfId="42"/>
    <cellStyle name="40% - Accent2" xfId="43"/>
    <cellStyle name="60% - Accent2" xfId="44"/>
    <cellStyle name="Accent3" xfId="45"/>
    <cellStyle name="20% - Accent3" xfId="46"/>
    <cellStyle name="40% - Accent3" xfId="47"/>
    <cellStyle name="60% - Accent3" xfId="48"/>
    <cellStyle name="Accent4" xfId="49"/>
    <cellStyle name="20% - Accent4" xfId="50"/>
    <cellStyle name="40% - Accent4" xfId="51"/>
    <cellStyle name="60% - Accent4" xfId="52"/>
    <cellStyle name="Accent5" xfId="53"/>
    <cellStyle name="20% - Accent5" xfId="54"/>
    <cellStyle name="40% - Accent5" xfId="55"/>
    <cellStyle name="60% - Accent5" xfId="56"/>
    <cellStyle name="Accent6" xfId="57"/>
    <cellStyle name="20% - Accent6" xfId="58"/>
    <cellStyle name="40% - Accent6" xfId="59"/>
    <cellStyle name="60% - Accent6" xfId="60"/>
    <cellStyle name="Normal 2" xfId="6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77" formatCode="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8" Type="http://schemas.openxmlformats.org/officeDocument/2006/relationships/styles" Target="styles.xml" /><Relationship Id="rId4" Type="http://schemas.openxmlformats.org/officeDocument/2006/relationships/worksheet" Target="worksheets/sheet2.xml" /><Relationship Id="rId9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cordCount="430">
  <cacheSource type="worksheet">
    <worksheetSource ref="A1:L431" sheet="PD_UTI20201114010132"/>
  </cacheSource>
  <cacheFields count="12">
    <cacheField name="Job Code" numFmtId="0">
      <sharedItems count="0"/>
    </cacheField>
    <cacheField name="Sub Client Code" numFmtId="164">
      <sharedItems containsSemiMixedTypes="0" containsString="0" containsNumber="1" containsInteger="1" count="0"/>
    </cacheField>
    <cacheField name="Item Description" numFmtId="0">
      <sharedItems count="0"/>
    </cacheField>
    <cacheField name="Qty" numFmtId="0">
      <sharedItems containsSemiMixedTypes="0" containsString="0" containsNumber="1" containsInteger="1" count="0"/>
    </cacheField>
    <cacheField name="Rate" numFmtId="0">
      <sharedItems containsSemiMixedTypes="0" containsString="0" containsNumber="1" count="0"/>
    </cacheField>
    <cacheField name="Total" numFmtId="0">
      <sharedItems containsSemiMixedTypes="0" containsString="0" containsNumber="1" count="0"/>
    </cacheField>
    <cacheField name="ST" numFmtId="0">
      <sharedItems count="0"/>
    </cacheField>
    <cacheField name="JDE GL Code" numFmtId="0">
      <sharedItems containsString="0" containsBlank="1" containsNumber="1" containsInteger="1" count="0"/>
    </cacheField>
    <cacheField name="New GL" numFmtId="0">
      <sharedItems containsBlank="1" count="0"/>
    </cacheField>
    <cacheField name="New Object Code" numFmtId="0">
      <sharedItems containsBlank="1" count="0"/>
    </cacheField>
    <cacheField name="Complete Fusion Code" numFmtId="0">
      <sharedItems containsBlank="1" count="19">
        <s v="2500.340010.91.628400.0000.000.0000"/>
        <s v="2600.360000.91.628400.0000.000.0000"/>
        <s v="2410.330010.91.628400.0000.000.0000"/>
        <s v="2310.350010.91.628400.0000.000.0000"/>
        <s v="2215.315000.91.628400.0000.000.0000"/>
        <s v="2620.361010.91.628400.0000.000.0000"/>
        <s v="2215.315035.10.628400.0000.000.0000"/>
        <s v="2100.320002.91.628400.0000.000.0000"/>
        <s v="2510.341000.91.628400.0000.000.0000"/>
        <s v="2525.342000.91.628400.0000.000.0000"/>
        <s v="2200.310010.91.628400.0000.000.0000"/>
        <s v="2700.370010.91.628400.0000.000.0000"/>
        <s v="2205.311000.91.628400.0000.000.0000"/>
        <s v="2210.312000.91.628400.0000.000.0000"/>
        <s v="2220.313005.91.628400.0000.000.0000"/>
        <s v="2700.370005.91.628400.0000.000.0000"/>
        <s v="2620.361005.91.628400.0000.000.0000"/>
        <m/>
        <s v="2100.320153.10.628400.0000.000.0000"/>
      </sharedItems>
    </cacheField>
    <cacheField name="Capital Project #" numFmtId="0">
      <sharedItems containsString="0" containsBlank="1" containsNumber="1" containsInteger="1" count="2">
        <m/>
        <n v="202004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0">
  <r>
    <s v="UTL1106A"/>
    <x v="6"/>
    <s v="Data Processing/Mail Prep Services"/>
    <x v="1"/>
    <n v="0.0465"/>
    <n v="0.0465"/>
    <s v="LA"/>
    <m/>
    <s v="2500.340010.91"/>
    <s v="628400.0000.000.0000"/>
    <x v="0"/>
    <x v="0"/>
  </r>
  <r>
    <s v="UTL1106A"/>
    <x v="6"/>
    <s v="Paper Stock"/>
    <x v="1"/>
    <n v="0.0126"/>
    <n v="0.0126"/>
    <s v="LA"/>
    <m/>
    <s v="2500.340010.91"/>
    <s v="628400.0000.000.0000"/>
    <x v="0"/>
    <x v="0"/>
  </r>
  <r>
    <s v="UTL1106A"/>
    <x v="6"/>
    <s v="Full Color Printing"/>
    <x v="1"/>
    <n v="0.006"/>
    <n v="0.006"/>
    <s v="LA"/>
    <m/>
    <s v="2500.340010.91"/>
    <s v="628400.0000.000.0000"/>
    <x v="0"/>
    <x v="0"/>
  </r>
  <r>
    <s v="UTL1106A"/>
    <x v="6"/>
    <s v="UTI # 10 Outgoing Envelope"/>
    <x v="1"/>
    <n v="0.0146"/>
    <n v="0.0146"/>
    <s v="LA"/>
    <m/>
    <s v="2500.340010.91"/>
    <s v="628400.0000.000.0000"/>
    <x v="0"/>
    <x v="0"/>
  </r>
  <r>
    <s v="UTL1106A"/>
    <x v="6"/>
    <s v="# 9 Return Envelope"/>
    <x v="1"/>
    <n v="0.0125"/>
    <n v="0.0125"/>
    <s v="LA"/>
    <m/>
    <s v="2500.340010.91"/>
    <s v="628400.0000.000.0000"/>
    <x v="0"/>
    <x v="0"/>
  </r>
  <r>
    <s v="UTL1106A"/>
    <x v="6"/>
    <s v="Letter Postage (Level-2 Sort) (1 Mailpieces)"/>
    <x v="1"/>
    <n v="0.439"/>
    <n v="0.439"/>
    <s v="LA"/>
    <m/>
    <s v="2500.340010.91"/>
    <s v="628400.0000.000.0000"/>
    <x v="0"/>
    <x v="0"/>
  </r>
  <r>
    <s v="UTL1106A"/>
    <x v="23"/>
    <s v="Data Processing/Mail Prep Services"/>
    <x v="1"/>
    <n v="0.0465"/>
    <n v="0.0465"/>
    <s v="AZ"/>
    <m/>
    <s v="2600.360000.91"/>
    <s v="628400.0000.000.0000"/>
    <x v="1"/>
    <x v="0"/>
  </r>
  <r>
    <s v="UTL1106A"/>
    <x v="23"/>
    <s v="Paper Stock"/>
    <x v="1"/>
    <n v="0.0126"/>
    <n v="0.0126"/>
    <s v="AZ"/>
    <m/>
    <s v="2600.360000.91"/>
    <s v="628400.0000.000.0000"/>
    <x v="1"/>
    <x v="0"/>
  </r>
  <r>
    <s v="UTL1106A"/>
    <x v="23"/>
    <s v="Full Color Printing"/>
    <x v="1"/>
    <n v="0.006"/>
    <n v="0.006"/>
    <s v="AZ"/>
    <m/>
    <s v="2600.360000.91"/>
    <s v="628400.0000.000.0000"/>
    <x v="1"/>
    <x v="0"/>
  </r>
  <r>
    <s v="UTL1106A"/>
    <x v="23"/>
    <s v="UTI # 10 Outgoing Envelope"/>
    <x v="1"/>
    <n v="0.0146"/>
    <n v="0.0146"/>
    <s v="AZ"/>
    <m/>
    <s v="2600.360000.91"/>
    <s v="628400.0000.000.0000"/>
    <x v="1"/>
    <x v="0"/>
  </r>
  <r>
    <s v="UTL1106A"/>
    <x v="23"/>
    <s v="# 9 Return Envelope"/>
    <x v="1"/>
    <n v="0.0125"/>
    <n v="0.0125"/>
    <s v="AZ"/>
    <m/>
    <s v="2600.360000.91"/>
    <s v="628400.0000.000.0000"/>
    <x v="1"/>
    <x v="0"/>
  </r>
  <r>
    <s v="UTL1106A"/>
    <x v="23"/>
    <s v="Letter Postage (Level-2 Sort) (1 Mailpieces)"/>
    <x v="1"/>
    <n v="0.439"/>
    <n v="0.439"/>
    <s v="AZ"/>
    <m/>
    <s v="2600.360000.91"/>
    <s v="628400.0000.000.0000"/>
    <x v="1"/>
    <x v="0"/>
  </r>
  <r>
    <s v="UTL1106A"/>
    <x v="95"/>
    <s v="Data Processing/Mail Prep Services"/>
    <x v="1"/>
    <n v="0.0465"/>
    <n v="0.0465"/>
    <s v="FL"/>
    <m/>
    <s v="2410.330010.91"/>
    <s v="628400.0000.000.0000"/>
    <x v="2"/>
    <x v="0"/>
  </r>
  <r>
    <s v="UTL1106A"/>
    <x v="95"/>
    <s v="Paper Stock"/>
    <x v="1"/>
    <n v="0.0126"/>
    <n v="0.0126"/>
    <s v="FL"/>
    <m/>
    <s v="2410.330010.91"/>
    <s v="628400.0000.000.0000"/>
    <x v="2"/>
    <x v="0"/>
  </r>
  <r>
    <s v="UTL1106A"/>
    <x v="95"/>
    <s v="Full Color Printing"/>
    <x v="1"/>
    <n v="0.006"/>
    <n v="0.006"/>
    <s v="FL"/>
    <m/>
    <s v="2410.330010.91"/>
    <s v="628400.0000.000.0000"/>
    <x v="2"/>
    <x v="0"/>
  </r>
  <r>
    <s v="UTL1106A"/>
    <x v="95"/>
    <s v="UTI # 10 Outgoing Envelope"/>
    <x v="1"/>
    <n v="0.0146"/>
    <n v="0.0146"/>
    <s v="FL"/>
    <m/>
    <s v="2410.330010.91"/>
    <s v="628400.0000.000.0000"/>
    <x v="2"/>
    <x v="0"/>
  </r>
  <r>
    <s v="UTL1106A"/>
    <x v="95"/>
    <s v="Letter Postage (Level-2 Sort) (1 Mailpieces)"/>
    <x v="1"/>
    <n v="0.439"/>
    <n v="0.439"/>
    <s v="FL"/>
    <m/>
    <s v="2410.330010.91"/>
    <s v="628400.0000.000.0000"/>
    <x v="2"/>
    <x v="0"/>
  </r>
  <r>
    <s v="UTL1106A"/>
    <x v="132"/>
    <s v="Data Processing/Mail Prep Services"/>
    <x v="3"/>
    <n v="0.0465"/>
    <n v="0.1395"/>
    <s v="SC"/>
    <m/>
    <s v="2310.350010.91"/>
    <s v="628400.0000.000.0000"/>
    <x v="3"/>
    <x v="0"/>
  </r>
  <r>
    <s v="UTL1106A"/>
    <x v="132"/>
    <s v="Paper Stock"/>
    <x v="3"/>
    <n v="0.0126"/>
    <n v="0.0378"/>
    <s v="SC"/>
    <m/>
    <s v="2310.350010.91"/>
    <s v="628400.0000.000.0000"/>
    <x v="3"/>
    <x v="0"/>
  </r>
  <r>
    <s v="UTL1106A"/>
    <x v="132"/>
    <s v="Full Color Printing"/>
    <x v="3"/>
    <n v="0.006"/>
    <n v="0.018"/>
    <s v="SC"/>
    <m/>
    <s v="2310.350010.91"/>
    <s v="628400.0000.000.0000"/>
    <x v="3"/>
    <x v="0"/>
  </r>
  <r>
    <s v="UTL1106A"/>
    <x v="132"/>
    <s v="UTI # 10 Outgoing Envelope"/>
    <x v="3"/>
    <n v="0.0146"/>
    <n v="0.0438"/>
    <s v="SC"/>
    <m/>
    <s v="2310.350010.91"/>
    <s v="628400.0000.000.0000"/>
    <x v="3"/>
    <x v="0"/>
  </r>
  <r>
    <s v="UTL1106A"/>
    <x v="132"/>
    <s v="# 9 Return Envelope"/>
    <x v="3"/>
    <n v="0.0125"/>
    <n v="0.0375"/>
    <s v="SC"/>
    <m/>
    <s v="2310.350010.91"/>
    <s v="628400.0000.000.0000"/>
    <x v="3"/>
    <x v="0"/>
  </r>
  <r>
    <s v="UTL1106A"/>
    <x v="132"/>
    <s v="Letter Postage (Level-2 Sort) (3 Mailpieces)"/>
    <x v="1"/>
    <n v="1.317"/>
    <n v="1.317"/>
    <s v="SC"/>
    <m/>
    <s v="2310.350010.91"/>
    <s v="628400.0000.000.0000"/>
    <x v="3"/>
    <x v="0"/>
  </r>
  <r>
    <s v="UTL1106A"/>
    <x v="317"/>
    <s v="Data Processing/Mail Prep Services"/>
    <x v="2"/>
    <n v="0.0465"/>
    <n v="0.093"/>
    <s v="PA"/>
    <m/>
    <s v="2215.315000.91"/>
    <s v="628400.0000.000.0000"/>
    <x v="4"/>
    <x v="0"/>
  </r>
  <r>
    <s v="UTL1106A"/>
    <x v="317"/>
    <s v="Paper Stock"/>
    <x v="2"/>
    <n v="0.0126"/>
    <n v="0.0252"/>
    <s v="PA"/>
    <m/>
    <s v="2215.315000.91"/>
    <s v="628400.0000.000.0000"/>
    <x v="4"/>
    <x v="0"/>
  </r>
  <r>
    <s v="UTL1106A"/>
    <x v="317"/>
    <s v="Full Color Printing"/>
    <x v="2"/>
    <n v="0.006"/>
    <n v="0.012"/>
    <s v="PA"/>
    <m/>
    <s v="2215.315000.91"/>
    <s v="628400.0000.000.0000"/>
    <x v="4"/>
    <x v="0"/>
  </r>
  <r>
    <s v="UTL1106A"/>
    <x v="317"/>
    <s v="UTI # 10 Outgoing Envelope"/>
    <x v="1"/>
    <n v="0.0146"/>
    <n v="0.0146"/>
    <s v="PA"/>
    <m/>
    <s v="2215.315000.91"/>
    <s v="628400.0000.000.0000"/>
    <x v="4"/>
    <x v="0"/>
  </r>
  <r>
    <s v="UTL1106A"/>
    <x v="317"/>
    <s v="# 9 Return Envelope"/>
    <x v="1"/>
    <n v="0.0125"/>
    <n v="0.0125"/>
    <s v="PA"/>
    <m/>
    <s v="2215.315000.91"/>
    <s v="628400.0000.000.0000"/>
    <x v="4"/>
    <x v="0"/>
  </r>
  <r>
    <s v="UTL1106A"/>
    <x v="317"/>
    <s v="Letter Postage (Level-2 Sort) (1 Mailpieces)"/>
    <x v="1"/>
    <n v="0.439"/>
    <n v="0.439"/>
    <s v="PA"/>
    <m/>
    <s v="2215.315000.91"/>
    <s v="628400.0000.000.0000"/>
    <x v="4"/>
    <x v="0"/>
  </r>
  <r>
    <s v="UTL1106A"/>
    <x v="411"/>
    <s v="Data Processing/Mail Prep Services"/>
    <x v="1"/>
    <n v="0.0465"/>
    <n v="0.0465"/>
    <s v="SC"/>
    <m/>
    <s v="2310.350010.91"/>
    <s v="628400.0000.000.0000"/>
    <x v="3"/>
    <x v="0"/>
  </r>
  <r>
    <s v="UTL1106A"/>
    <x v="411"/>
    <s v="Paper Stock"/>
    <x v="1"/>
    <n v="0.0126"/>
    <n v="0.0126"/>
    <s v="SC"/>
    <m/>
    <s v="2310.350010.91"/>
    <s v="628400.0000.000.0000"/>
    <x v="3"/>
    <x v="0"/>
  </r>
  <r>
    <s v="UTL1106A"/>
    <x v="411"/>
    <s v="Full Color Printing"/>
    <x v="1"/>
    <n v="0.006"/>
    <n v="0.006"/>
    <s v="SC"/>
    <m/>
    <s v="2310.350010.91"/>
    <s v="628400.0000.000.0000"/>
    <x v="3"/>
    <x v="0"/>
  </r>
  <r>
    <s v="UTL1106A"/>
    <x v="411"/>
    <s v="UTI # 10 Outgoing Envelope"/>
    <x v="1"/>
    <n v="0.0146"/>
    <n v="0.0146"/>
    <s v="SC"/>
    <m/>
    <s v="2310.350010.91"/>
    <s v="628400.0000.000.0000"/>
    <x v="3"/>
    <x v="0"/>
  </r>
  <r>
    <s v="UTL1106A"/>
    <x v="411"/>
    <s v="# 9 Return Envelope"/>
    <x v="1"/>
    <n v="0.0125"/>
    <n v="0.0125"/>
    <s v="SC"/>
    <m/>
    <s v="2310.350010.91"/>
    <s v="628400.0000.000.0000"/>
    <x v="3"/>
    <x v="0"/>
  </r>
  <r>
    <s v="UTL1106A"/>
    <x v="411"/>
    <s v="Letter Postage (Level-2 Sort) (1 Mailpieces)"/>
    <x v="1"/>
    <n v="0.439"/>
    <n v="0.439"/>
    <s v="SC"/>
    <m/>
    <s v="2310.350010.91"/>
    <s v="628400.0000.000.0000"/>
    <x v="3"/>
    <x v="0"/>
  </r>
  <r>
    <s v="UTL1106A"/>
    <x v="443"/>
    <s v="Data Processing/Mail Prep Services"/>
    <x v="1"/>
    <n v="0.0465"/>
    <n v="0.0465"/>
    <s v="NV"/>
    <m/>
    <s v="2620.361010.91"/>
    <s v="628400.0000.000.0000"/>
    <x v="5"/>
    <x v="0"/>
  </r>
  <r>
    <s v="UTL1106A"/>
    <x v="443"/>
    <s v="Paper Stock"/>
    <x v="1"/>
    <n v="0.0126"/>
    <n v="0.0126"/>
    <s v="NV"/>
    <m/>
    <s v="2620.361010.91"/>
    <s v="628400.0000.000.0000"/>
    <x v="5"/>
    <x v="0"/>
  </r>
  <r>
    <s v="UTL1106A"/>
    <x v="443"/>
    <s v="Full Color Printing"/>
    <x v="1"/>
    <n v="0.006"/>
    <n v="0.006"/>
    <s v="NV"/>
    <m/>
    <s v="2620.361010.91"/>
    <s v="628400.0000.000.0000"/>
    <x v="5"/>
    <x v="0"/>
  </r>
  <r>
    <s v="UTL1106A"/>
    <x v="443"/>
    <s v="UTI # 10 Outgoing Envelope"/>
    <x v="1"/>
    <n v="0.0146"/>
    <n v="0.0146"/>
    <s v="NV"/>
    <m/>
    <s v="2620.361010.91"/>
    <s v="628400.0000.000.0000"/>
    <x v="5"/>
    <x v="0"/>
  </r>
  <r>
    <s v="UTL1106A"/>
    <x v="443"/>
    <s v="# 9 Return Envelope"/>
    <x v="1"/>
    <n v="0.0125"/>
    <n v="0.0125"/>
    <s v="NV"/>
    <m/>
    <s v="2620.361010.91"/>
    <s v="628400.0000.000.0000"/>
    <x v="5"/>
    <x v="0"/>
  </r>
  <r>
    <s v="UTL1106A"/>
    <x v="443"/>
    <s v="Letter Postage (Level-2 Sort) (1 Mailpieces)"/>
    <x v="1"/>
    <n v="0.439"/>
    <n v="0.439"/>
    <s v="NV"/>
    <m/>
    <s v="2620.361010.91"/>
    <s v="628400.0000.000.0000"/>
    <x v="5"/>
    <x v="0"/>
  </r>
  <r>
    <s v="UTL1106A"/>
    <x v="444"/>
    <s v="Data Processing/Mail Prep Services"/>
    <x v="1"/>
    <n v="0.0465"/>
    <n v="0.0465"/>
    <s v="NV"/>
    <m/>
    <s v="2620.361010.91"/>
    <s v="628400.0000.000.0000"/>
    <x v="5"/>
    <x v="0"/>
  </r>
  <r>
    <s v="UTL1106A"/>
    <x v="444"/>
    <s v="Paper Stock"/>
    <x v="1"/>
    <n v="0.0126"/>
    <n v="0.0126"/>
    <s v="NV"/>
    <m/>
    <s v="2620.361010.91"/>
    <s v="628400.0000.000.0000"/>
    <x v="5"/>
    <x v="0"/>
  </r>
  <r>
    <s v="UTL1106A"/>
    <x v="444"/>
    <s v="Full Color Printing"/>
    <x v="1"/>
    <n v="0.006"/>
    <n v="0.006"/>
    <s v="NV"/>
    <m/>
    <s v="2620.361010.91"/>
    <s v="628400.0000.000.0000"/>
    <x v="5"/>
    <x v="0"/>
  </r>
  <r>
    <s v="UTL1106A"/>
    <x v="444"/>
    <s v="UTI # 10 Outgoing Envelope"/>
    <x v="1"/>
    <n v="0.0146"/>
    <n v="0.0146"/>
    <s v="NV"/>
    <m/>
    <s v="2620.361010.91"/>
    <s v="628400.0000.000.0000"/>
    <x v="5"/>
    <x v="0"/>
  </r>
  <r>
    <s v="UTL1106A"/>
    <x v="444"/>
    <s v="# 9 Return Envelope"/>
    <x v="1"/>
    <n v="0.0125"/>
    <n v="0.0125"/>
    <s v="NV"/>
    <m/>
    <s v="2620.361010.91"/>
    <s v="628400.0000.000.0000"/>
    <x v="5"/>
    <x v="0"/>
  </r>
  <r>
    <s v="UTL1106A"/>
    <x v="444"/>
    <s v="Letter Postage (Level-2 Sort) (1 Mailpieces)"/>
    <x v="1"/>
    <n v="0.439"/>
    <n v="0.439"/>
    <s v="NV"/>
    <m/>
    <s v="2620.361010.91"/>
    <s v="628400.0000.000.0000"/>
    <x v="5"/>
    <x v="0"/>
  </r>
  <r>
    <s v="UTL1106A"/>
    <x v="556"/>
    <s v="Data Processing/Mail Prep Services"/>
    <x v="1"/>
    <n v="0.0465"/>
    <n v="0.0465"/>
    <s v="LA"/>
    <m/>
    <s v="2500.340010.91"/>
    <s v="628400.0000.000.0000"/>
    <x v="0"/>
    <x v="0"/>
  </r>
  <r>
    <s v="UTL1106A"/>
    <x v="556"/>
    <s v="Paper Stock"/>
    <x v="1"/>
    <n v="0.0126"/>
    <n v="0.0126"/>
    <s v="LA"/>
    <m/>
    <s v="2500.340010.91"/>
    <s v="628400.0000.000.0000"/>
    <x v="0"/>
    <x v="0"/>
  </r>
  <r>
    <s v="UTL1106A"/>
    <x v="556"/>
    <s v="Full Color Printing"/>
    <x v="1"/>
    <n v="0.006"/>
    <n v="0.006"/>
    <s v="LA"/>
    <m/>
    <s v="2500.340010.91"/>
    <s v="628400.0000.000.0000"/>
    <x v="0"/>
    <x v="0"/>
  </r>
  <r>
    <s v="UTL1106A"/>
    <x v="556"/>
    <s v="UTI # 10 Outgoing Envelope"/>
    <x v="1"/>
    <n v="0.0146"/>
    <n v="0.0146"/>
    <s v="LA"/>
    <m/>
    <s v="2500.340010.91"/>
    <s v="628400.0000.000.0000"/>
    <x v="0"/>
    <x v="0"/>
  </r>
  <r>
    <s v="UTL1106A"/>
    <x v="556"/>
    <s v="# 9 Return Envelope"/>
    <x v="1"/>
    <n v="0.0125"/>
    <n v="0.0125"/>
    <s v="LA"/>
    <m/>
    <s v="2500.340010.91"/>
    <s v="628400.0000.000.0000"/>
    <x v="0"/>
    <x v="0"/>
  </r>
  <r>
    <s v="UTL1106A"/>
    <x v="556"/>
    <s v="Letter Postage (Level-2 Sort) (1 Mailpieces)"/>
    <x v="1"/>
    <n v="0.439"/>
    <n v="0.439"/>
    <s v="LA"/>
    <m/>
    <s v="2500.340010.91"/>
    <s v="628400.0000.000.0000"/>
    <x v="0"/>
    <x v="0"/>
  </r>
  <r>
    <s v="UTL1106A"/>
    <x v="608"/>
    <s v="Data Processing/Mail Prep Services"/>
    <x v="1"/>
    <n v="0.0465"/>
    <n v="0.0465"/>
    <s v="LA"/>
    <m/>
    <s v="2500.340010.91"/>
    <s v="628400.0000.000.0000"/>
    <x v="0"/>
    <x v="0"/>
  </r>
  <r>
    <s v="UTL1106A"/>
    <x v="608"/>
    <s v="Paper Stock"/>
    <x v="1"/>
    <n v="0.0126"/>
    <n v="0.0126"/>
    <s v="LA"/>
    <m/>
    <s v="2500.340010.91"/>
    <s v="628400.0000.000.0000"/>
    <x v="0"/>
    <x v="0"/>
  </r>
  <r>
    <s v="UTL1106A"/>
    <x v="608"/>
    <s v="Full Color Printing"/>
    <x v="1"/>
    <n v="0.006"/>
    <n v="0.006"/>
    <s v="LA"/>
    <m/>
    <s v="2500.340010.91"/>
    <s v="628400.0000.000.0000"/>
    <x v="0"/>
    <x v="0"/>
  </r>
  <r>
    <s v="UTL1106A"/>
    <x v="608"/>
    <s v="UTI # 10 Outgoing Envelope"/>
    <x v="1"/>
    <n v="0.0146"/>
    <n v="0.0146"/>
    <s v="LA"/>
    <m/>
    <s v="2500.340010.91"/>
    <s v="628400.0000.000.0000"/>
    <x v="0"/>
    <x v="0"/>
  </r>
  <r>
    <s v="UTL1106A"/>
    <x v="608"/>
    <s v="# 9 Return Envelope"/>
    <x v="1"/>
    <n v="0.0125"/>
    <n v="0.0125"/>
    <s v="LA"/>
    <m/>
    <s v="2500.340010.91"/>
    <s v="628400.0000.000.0000"/>
    <x v="0"/>
    <x v="0"/>
  </r>
  <r>
    <s v="UTL1106A"/>
    <x v="608"/>
    <s v="Letter Postage (Level-2 Sort) (1 Mailpieces)"/>
    <x v="1"/>
    <n v="0.439"/>
    <n v="0.439"/>
    <s v="LA"/>
    <m/>
    <s v="2500.340010.91"/>
    <s v="628400.0000.000.0000"/>
    <x v="0"/>
    <x v="0"/>
  </r>
  <r>
    <s v="UTL1106A"/>
    <x v="731"/>
    <s v="Data Processing/Mail Prep Services"/>
    <x v="1"/>
    <n v="0.0465"/>
    <n v="0.0465"/>
    <s v="PA"/>
    <m/>
    <s v="2215.315035.10"/>
    <s v="628400.0000.000.0000"/>
    <x v="6"/>
    <x v="0"/>
  </r>
  <r>
    <s v="UTL1106A"/>
    <x v="731"/>
    <s v="Paper Stock"/>
    <x v="1"/>
    <n v="0.0126"/>
    <n v="0.0126"/>
    <s v="PA"/>
    <m/>
    <s v="2215.315035.10"/>
    <s v="628400.0000.000.0000"/>
    <x v="6"/>
    <x v="0"/>
  </r>
  <r>
    <s v="UTL1106A"/>
    <x v="731"/>
    <s v="Full Color Printing"/>
    <x v="1"/>
    <n v="0.006"/>
    <n v="0.006"/>
    <s v="PA"/>
    <m/>
    <s v="2215.315035.10"/>
    <s v="628400.0000.000.0000"/>
    <x v="6"/>
    <x v="0"/>
  </r>
  <r>
    <s v="UTL1106A"/>
    <x v="731"/>
    <s v="UTI # 10 Outgoing Envelope"/>
    <x v="1"/>
    <n v="0.0146"/>
    <n v="0.0146"/>
    <s v="PA"/>
    <m/>
    <s v="2215.315035.10"/>
    <s v="628400.0000.000.0000"/>
    <x v="6"/>
    <x v="0"/>
  </r>
  <r>
    <s v="UTL1106A"/>
    <x v="731"/>
    <s v="# 9 Return Envelope"/>
    <x v="1"/>
    <n v="0.0125"/>
    <n v="0.0125"/>
    <s v="PA"/>
    <m/>
    <s v="2215.315035.10"/>
    <s v="628400.0000.000.0000"/>
    <x v="6"/>
    <x v="0"/>
  </r>
  <r>
    <s v="UTL1106A"/>
    <x v="731"/>
    <s v="Letter Postage (Level-2 Sort) (1 Mailpieces)"/>
    <x v="1"/>
    <n v="0.439"/>
    <n v="0.439"/>
    <s v="PA"/>
    <m/>
    <s v="2215.315035.10"/>
    <s v="628400.0000.000.0000"/>
    <x v="6"/>
    <x v="0"/>
  </r>
  <r>
    <s v="UTL1109A"/>
    <x v="23"/>
    <s v="Data Processing/Mail Prep Services"/>
    <x v="1"/>
    <n v="0.0465"/>
    <n v="0.0465"/>
    <s v="AZ"/>
    <m/>
    <s v="2600.360000.91"/>
    <s v="628400.0000.000.0000"/>
    <x v="1"/>
    <x v="0"/>
  </r>
  <r>
    <s v="UTL1109A"/>
    <x v="23"/>
    <s v="Paper Stock"/>
    <x v="1"/>
    <n v="0.0126"/>
    <n v="0.0126"/>
    <s v="AZ"/>
    <m/>
    <s v="2600.360000.91"/>
    <s v="628400.0000.000.0000"/>
    <x v="1"/>
    <x v="0"/>
  </r>
  <r>
    <s v="UTL1109A"/>
    <x v="23"/>
    <s v="Full Color Printing"/>
    <x v="1"/>
    <n v="0.006"/>
    <n v="0.006"/>
    <s v="AZ"/>
    <m/>
    <s v="2600.360000.91"/>
    <s v="628400.0000.000.0000"/>
    <x v="1"/>
    <x v="0"/>
  </r>
  <r>
    <s v="UTL1109A"/>
    <x v="23"/>
    <s v="UTI # 10 Outgoing Envelope"/>
    <x v="1"/>
    <n v="0.0146"/>
    <n v="0.0146"/>
    <s v="AZ"/>
    <m/>
    <s v="2600.360000.91"/>
    <s v="628400.0000.000.0000"/>
    <x v="1"/>
    <x v="0"/>
  </r>
  <r>
    <s v="UTL1109A"/>
    <x v="23"/>
    <s v="Letter Postage (Level-2 Sort) (1 Mailpieces)"/>
    <x v="1"/>
    <n v="0.439"/>
    <n v="0.439"/>
    <s v="AZ"/>
    <m/>
    <s v="2600.360000.91"/>
    <s v="628400.0000.000.0000"/>
    <x v="1"/>
    <x v="0"/>
  </r>
  <r>
    <s v="UTL1109A"/>
    <x v="36"/>
    <s v="Data Processing/Mail Prep Services"/>
    <x v="1"/>
    <n v="0.0465"/>
    <n v="0.0465"/>
    <s v="FL"/>
    <m/>
    <s v="2410.330010.91"/>
    <s v="628400.0000.000.0000"/>
    <x v="2"/>
    <x v="0"/>
  </r>
  <r>
    <s v="UTL1109A"/>
    <x v="36"/>
    <s v="Paper Stock"/>
    <x v="1"/>
    <n v="0.0126"/>
    <n v="0.0126"/>
    <s v="FL"/>
    <m/>
    <s v="2410.330010.91"/>
    <s v="628400.0000.000.0000"/>
    <x v="2"/>
    <x v="0"/>
  </r>
  <r>
    <s v="UTL1109A"/>
    <x v="36"/>
    <s v="Full Color Printing"/>
    <x v="1"/>
    <n v="0.006"/>
    <n v="0.006"/>
    <s v="FL"/>
    <m/>
    <s v="2410.330010.91"/>
    <s v="628400.0000.000.0000"/>
    <x v="2"/>
    <x v="0"/>
  </r>
  <r>
    <s v="UTL1109A"/>
    <x v="36"/>
    <s v="UTI # 10 Outgoing Envelope"/>
    <x v="1"/>
    <n v="0.0146"/>
    <n v="0.0146"/>
    <s v="FL"/>
    <m/>
    <s v="2410.330010.91"/>
    <s v="628400.0000.000.0000"/>
    <x v="2"/>
    <x v="0"/>
  </r>
  <r>
    <s v="UTL1109A"/>
    <x v="36"/>
    <s v="Letter Postage (Level-2 Sort) (1 Mailpieces)"/>
    <x v="1"/>
    <n v="0.439"/>
    <n v="0.439"/>
    <s v="FL"/>
    <m/>
    <s v="2410.330010.91"/>
    <s v="628400.0000.000.0000"/>
    <x v="2"/>
    <x v="0"/>
  </r>
  <r>
    <s v="UTL1109A"/>
    <x v="214"/>
    <s v="Data Processing/Mail Prep Services"/>
    <x v="1"/>
    <n v="0.0465"/>
    <n v="0.0465"/>
    <s v="LA"/>
    <m/>
    <s v="2500.340010.91"/>
    <s v="628400.0000.000.0000"/>
    <x v="0"/>
    <x v="0"/>
  </r>
  <r>
    <s v="UTL1109A"/>
    <x v="214"/>
    <s v="Paper Stock"/>
    <x v="1"/>
    <n v="0.0126"/>
    <n v="0.0126"/>
    <s v="LA"/>
    <m/>
    <s v="2500.340010.91"/>
    <s v="628400.0000.000.0000"/>
    <x v="0"/>
    <x v="0"/>
  </r>
  <r>
    <s v="UTL1109A"/>
    <x v="214"/>
    <s v="Full Color Printing"/>
    <x v="1"/>
    <n v="0.006"/>
    <n v="0.006"/>
    <s v="LA"/>
    <m/>
    <s v="2500.340010.91"/>
    <s v="628400.0000.000.0000"/>
    <x v="0"/>
    <x v="0"/>
  </r>
  <r>
    <s v="UTL1109A"/>
    <x v="214"/>
    <s v="UTI # 10 Outgoing Envelope"/>
    <x v="1"/>
    <n v="0.0146"/>
    <n v="0.0146"/>
    <s v="LA"/>
    <m/>
    <s v="2500.340010.91"/>
    <s v="628400.0000.000.0000"/>
    <x v="0"/>
    <x v="0"/>
  </r>
  <r>
    <s v="UTL1109A"/>
    <x v="214"/>
    <s v="# 9 Return Envelope"/>
    <x v="1"/>
    <n v="0.0125"/>
    <n v="0.0125"/>
    <s v="LA"/>
    <m/>
    <s v="2500.340010.91"/>
    <s v="628400.0000.000.0000"/>
    <x v="0"/>
    <x v="0"/>
  </r>
  <r>
    <s v="UTL1109A"/>
    <x v="214"/>
    <s v="Letter Postage (Level-2 Sort) (1 Mailpieces)"/>
    <x v="1"/>
    <n v="0.439"/>
    <n v="0.439"/>
    <s v="LA"/>
    <m/>
    <s v="2500.340010.91"/>
    <s v="628400.0000.000.0000"/>
    <x v="0"/>
    <x v="0"/>
  </r>
  <r>
    <s v="UTL1109A"/>
    <x v="278"/>
    <s v="Data Processing/Mail Prep Services"/>
    <x v="1"/>
    <n v="0.0465"/>
    <n v="0.0465"/>
    <s v="NC"/>
    <m/>
    <s v="2100.320002.91"/>
    <s v="628400.0000.000.0000"/>
    <x v="7"/>
    <x v="0"/>
  </r>
  <r>
    <s v="UTL1109A"/>
    <x v="278"/>
    <s v="Paper Stock"/>
    <x v="1"/>
    <n v="0.0126"/>
    <n v="0.0126"/>
    <s v="NC"/>
    <m/>
    <s v="2100.320002.91"/>
    <s v="628400.0000.000.0000"/>
    <x v="7"/>
    <x v="0"/>
  </r>
  <r>
    <s v="UTL1109A"/>
    <x v="278"/>
    <s v="Full Color Printing"/>
    <x v="1"/>
    <n v="0.006"/>
    <n v="0.006"/>
    <s v="NC"/>
    <m/>
    <s v="2100.320002.91"/>
    <s v="628400.0000.000.0000"/>
    <x v="7"/>
    <x v="0"/>
  </r>
  <r>
    <s v="UTL1109A"/>
    <x v="278"/>
    <s v="UTI # 10 Outgoing Envelope"/>
    <x v="1"/>
    <n v="0.0146"/>
    <n v="0.0146"/>
    <s v="NC"/>
    <m/>
    <s v="2100.320002.91"/>
    <s v="628400.0000.000.0000"/>
    <x v="7"/>
    <x v="0"/>
  </r>
  <r>
    <s v="UTL1109A"/>
    <x v="278"/>
    <s v="Letter Postage (Level-2 Sort) (1 Mailpieces)"/>
    <x v="1"/>
    <n v="0.439"/>
    <n v="0.439"/>
    <s v="NC"/>
    <m/>
    <s v="2100.320002.91"/>
    <s v="628400.0000.000.0000"/>
    <x v="7"/>
    <x v="0"/>
  </r>
  <r>
    <s v="UTL1109A"/>
    <x v="294"/>
    <s v="Data Processing/Mail Prep Services"/>
    <x v="1"/>
    <n v="0.0465"/>
    <n v="0.0465"/>
    <s v="SC"/>
    <m/>
    <s v="2310.350010.91"/>
    <s v="628400.0000.000.0000"/>
    <x v="3"/>
    <x v="0"/>
  </r>
  <r>
    <s v="UTL1109A"/>
    <x v="294"/>
    <s v="Paper Stock"/>
    <x v="1"/>
    <n v="0.0126"/>
    <n v="0.0126"/>
    <s v="SC"/>
    <m/>
    <s v="2310.350010.91"/>
    <s v="628400.0000.000.0000"/>
    <x v="3"/>
    <x v="0"/>
  </r>
  <r>
    <s v="UTL1109A"/>
    <x v="294"/>
    <s v="Full Color Printing"/>
    <x v="1"/>
    <n v="0.006"/>
    <n v="0.006"/>
    <s v="SC"/>
    <m/>
    <s v="2310.350010.91"/>
    <s v="628400.0000.000.0000"/>
    <x v="3"/>
    <x v="0"/>
  </r>
  <r>
    <s v="UTL1109A"/>
    <x v="294"/>
    <s v="UTI # 10 Outgoing Envelope"/>
    <x v="1"/>
    <n v="0.0146"/>
    <n v="0.0146"/>
    <s v="SC"/>
    <m/>
    <s v="2310.350010.91"/>
    <s v="628400.0000.000.0000"/>
    <x v="3"/>
    <x v="0"/>
  </r>
  <r>
    <s v="UTL1109A"/>
    <x v="294"/>
    <s v="# 9 Return Envelope"/>
    <x v="1"/>
    <n v="0.0125"/>
    <n v="0.0125"/>
    <s v="SC"/>
    <m/>
    <s v="2310.350010.91"/>
    <s v="628400.0000.000.0000"/>
    <x v="3"/>
    <x v="0"/>
  </r>
  <r>
    <s v="UTL1109A"/>
    <x v="294"/>
    <s v="Letter Postage (Level-2 Sort) (1 Mailpieces)"/>
    <x v="1"/>
    <n v="0.439"/>
    <n v="0.439"/>
    <s v="SC"/>
    <m/>
    <s v="2310.350010.91"/>
    <s v="628400.0000.000.0000"/>
    <x v="3"/>
    <x v="0"/>
  </r>
  <r>
    <s v="UTL1109A"/>
    <x v="438"/>
    <s v="Data Processing/Mail Prep Services"/>
    <x v="1"/>
    <n v="0.0465"/>
    <n v="0.0465"/>
    <s v="GA"/>
    <m/>
    <s v="2510.341000.91"/>
    <s v="628400.0000.000.0000"/>
    <x v="8"/>
    <x v="0"/>
  </r>
  <r>
    <s v="UTL1109A"/>
    <x v="438"/>
    <s v="Paper Stock"/>
    <x v="1"/>
    <n v="0.0126"/>
    <n v="0.0126"/>
    <s v="GA"/>
    <m/>
    <s v="2510.341000.91"/>
    <s v="628400.0000.000.0000"/>
    <x v="8"/>
    <x v="0"/>
  </r>
  <r>
    <s v="UTL1109A"/>
    <x v="438"/>
    <s v="Full Color Printing"/>
    <x v="1"/>
    <n v="0.006"/>
    <n v="0.006"/>
    <s v="GA"/>
    <m/>
    <s v="2510.341000.91"/>
    <s v="628400.0000.000.0000"/>
    <x v="8"/>
    <x v="0"/>
  </r>
  <r>
    <s v="UTL1109A"/>
    <x v="438"/>
    <s v="UTI # 10 Outgoing Envelope"/>
    <x v="1"/>
    <n v="0.0146"/>
    <n v="0.0146"/>
    <s v="GA"/>
    <m/>
    <s v="2510.341000.91"/>
    <s v="628400.0000.000.0000"/>
    <x v="8"/>
    <x v="0"/>
  </r>
  <r>
    <s v="UTL1109A"/>
    <x v="438"/>
    <s v="# 9 Return Envelope"/>
    <x v="1"/>
    <n v="0.0125"/>
    <n v="0.0125"/>
    <s v="GA"/>
    <m/>
    <s v="2510.341000.91"/>
    <s v="628400.0000.000.0000"/>
    <x v="8"/>
    <x v="0"/>
  </r>
  <r>
    <s v="UTL1109A"/>
    <x v="438"/>
    <s v="Letter Postage (Level-2 Sort) (1 Mailpieces)"/>
    <x v="1"/>
    <n v="0.439"/>
    <n v="0.439"/>
    <s v="GA"/>
    <m/>
    <s v="2510.341000.91"/>
    <s v="628400.0000.000.0000"/>
    <x v="8"/>
    <x v="0"/>
  </r>
  <r>
    <s v="UTL1109A"/>
    <x v="443"/>
    <s v="Data Processing/Mail Prep Services"/>
    <x v="1"/>
    <n v="0.0465"/>
    <n v="0.0465"/>
    <s v="NV"/>
    <m/>
    <s v="2620.361010.91"/>
    <s v="628400.0000.000.0000"/>
    <x v="5"/>
    <x v="0"/>
  </r>
  <r>
    <s v="UTL1109A"/>
    <x v="443"/>
    <s v="Paper Stock"/>
    <x v="1"/>
    <n v="0.0126"/>
    <n v="0.0126"/>
    <s v="NV"/>
    <m/>
    <s v="2620.361010.91"/>
    <s v="628400.0000.000.0000"/>
    <x v="5"/>
    <x v="0"/>
  </r>
  <r>
    <s v="UTL1109A"/>
    <x v="443"/>
    <s v="Full Color Printing"/>
    <x v="1"/>
    <n v="0.006"/>
    <n v="0.006"/>
    <s v="NV"/>
    <m/>
    <s v="2620.361010.91"/>
    <s v="628400.0000.000.0000"/>
    <x v="5"/>
    <x v="0"/>
  </r>
  <r>
    <s v="UTL1109A"/>
    <x v="443"/>
    <s v="UTI # 10 Outgoing Envelope"/>
    <x v="1"/>
    <n v="0.0146"/>
    <n v="0.0146"/>
    <s v="NV"/>
    <m/>
    <s v="2620.361010.91"/>
    <s v="628400.0000.000.0000"/>
    <x v="5"/>
    <x v="0"/>
  </r>
  <r>
    <s v="UTL1109A"/>
    <x v="443"/>
    <s v="Letter Postage (Level-2 Sort) (1 Mailpieces)"/>
    <x v="1"/>
    <n v="0.439"/>
    <n v="0.439"/>
    <s v="NV"/>
    <m/>
    <s v="2620.361010.91"/>
    <s v="628400.0000.000.0000"/>
    <x v="5"/>
    <x v="0"/>
  </r>
  <r>
    <s v="UTL1109A"/>
    <x v="451"/>
    <s v="Data Processing/Mail Prep Services"/>
    <x v="1"/>
    <n v="0.0465"/>
    <n v="0.0465"/>
    <s v="FL"/>
    <m/>
    <s v="2410.330010.91"/>
    <s v="628400.0000.000.0000"/>
    <x v="2"/>
    <x v="0"/>
  </r>
  <r>
    <s v="UTL1109A"/>
    <x v="451"/>
    <s v="Paper Stock"/>
    <x v="1"/>
    <n v="0.0126"/>
    <n v="0.0126"/>
    <s v="FL"/>
    <m/>
    <s v="2410.330010.91"/>
    <s v="628400.0000.000.0000"/>
    <x v="2"/>
    <x v="0"/>
  </r>
  <r>
    <s v="UTL1109A"/>
    <x v="451"/>
    <s v="Full Color Printing"/>
    <x v="1"/>
    <n v="0.006"/>
    <n v="0.006"/>
    <s v="FL"/>
    <m/>
    <s v="2410.330010.91"/>
    <s v="628400.0000.000.0000"/>
    <x v="2"/>
    <x v="0"/>
  </r>
  <r>
    <s v="UTL1109A"/>
    <x v="451"/>
    <s v="UTI # 10 Outgoing Envelope"/>
    <x v="1"/>
    <n v="0.0146"/>
    <n v="0.0146"/>
    <s v="FL"/>
    <m/>
    <s v="2410.330010.91"/>
    <s v="628400.0000.000.0000"/>
    <x v="2"/>
    <x v="0"/>
  </r>
  <r>
    <s v="UTL1109A"/>
    <x v="451"/>
    <s v="Letter Postage (Level-2 Sort) (1 Mailpieces)"/>
    <x v="1"/>
    <n v="0.439"/>
    <n v="0.439"/>
    <s v="FL"/>
    <m/>
    <s v="2410.330010.91"/>
    <s v="628400.0000.000.0000"/>
    <x v="2"/>
    <x v="0"/>
  </r>
  <r>
    <s v="UTL1109A"/>
    <x v="507"/>
    <s v="Data Processing/Mail Prep Services"/>
    <x v="1"/>
    <n v="0.0465"/>
    <n v="0.0465"/>
    <s v="GA"/>
    <m/>
    <s v="2510.341000.91"/>
    <s v="628400.0000.000.0000"/>
    <x v="8"/>
    <x v="0"/>
  </r>
  <r>
    <s v="UTL1109A"/>
    <x v="507"/>
    <s v="Paper Stock"/>
    <x v="1"/>
    <n v="0.0126"/>
    <n v="0.0126"/>
    <s v="GA"/>
    <m/>
    <s v="2510.341000.91"/>
    <s v="628400.0000.000.0000"/>
    <x v="8"/>
    <x v="0"/>
  </r>
  <r>
    <s v="UTL1109A"/>
    <x v="507"/>
    <s v="Full Color Printing"/>
    <x v="1"/>
    <n v="0.006"/>
    <n v="0.006"/>
    <s v="GA"/>
    <m/>
    <s v="2510.341000.91"/>
    <s v="628400.0000.000.0000"/>
    <x v="8"/>
    <x v="0"/>
  </r>
  <r>
    <s v="UTL1109A"/>
    <x v="507"/>
    <s v="UTI # 10 Outgoing Envelope"/>
    <x v="1"/>
    <n v="0.0146"/>
    <n v="0.0146"/>
    <s v="GA"/>
    <m/>
    <s v="2510.341000.91"/>
    <s v="628400.0000.000.0000"/>
    <x v="8"/>
    <x v="0"/>
  </r>
  <r>
    <s v="UTL1109A"/>
    <x v="507"/>
    <s v="# 9 Return Envelope"/>
    <x v="1"/>
    <n v="0.0125"/>
    <n v="0.0125"/>
    <s v="GA"/>
    <m/>
    <s v="2510.341000.91"/>
    <s v="628400.0000.000.0000"/>
    <x v="8"/>
    <x v="0"/>
  </r>
  <r>
    <s v="UTL1109A"/>
    <x v="507"/>
    <s v="Letter Postage (Level-2 Sort) (1 Mailpieces)"/>
    <x v="1"/>
    <n v="0.439"/>
    <n v="0.439"/>
    <s v="GA"/>
    <m/>
    <s v="2510.341000.91"/>
    <s v="628400.0000.000.0000"/>
    <x v="8"/>
    <x v="0"/>
  </r>
  <r>
    <s v="UTL1109A"/>
    <x v="707"/>
    <s v="Data Processing/Mail Prep Services"/>
    <x v="1"/>
    <n v="0.0465"/>
    <n v="0.0465"/>
    <s v="AL"/>
    <m/>
    <s v="2525.342000.91"/>
    <s v="628400.0000.000.0000"/>
    <x v="9"/>
    <x v="0"/>
  </r>
  <r>
    <s v="UTL1109A"/>
    <x v="707"/>
    <s v="Paper Stock"/>
    <x v="1"/>
    <n v="0.0126"/>
    <n v="0.0126"/>
    <s v="AL"/>
    <m/>
    <s v="2525.342000.91"/>
    <s v="628400.0000.000.0000"/>
    <x v="9"/>
    <x v="0"/>
  </r>
  <r>
    <s v="UTL1109A"/>
    <x v="707"/>
    <s v="Full Color Printing"/>
    <x v="1"/>
    <n v="0.006"/>
    <n v="0.006"/>
    <s v="AL"/>
    <m/>
    <s v="2525.342000.91"/>
    <s v="628400.0000.000.0000"/>
    <x v="9"/>
    <x v="0"/>
  </r>
  <r>
    <s v="UTL1109A"/>
    <x v="707"/>
    <s v="UTI # 10 Outgoing Envelope"/>
    <x v="1"/>
    <n v="0.0146"/>
    <n v="0.0146"/>
    <s v="AL"/>
    <m/>
    <s v="2525.342000.91"/>
    <s v="628400.0000.000.0000"/>
    <x v="9"/>
    <x v="0"/>
  </r>
  <r>
    <s v="UTL1109A"/>
    <x v="707"/>
    <s v="# 9 Return Envelope"/>
    <x v="1"/>
    <n v="0.0125"/>
    <n v="0.0125"/>
    <s v="AL"/>
    <m/>
    <s v="2525.342000.91"/>
    <s v="628400.0000.000.0000"/>
    <x v="9"/>
    <x v="0"/>
  </r>
  <r>
    <s v="UTL1109A"/>
    <x v="707"/>
    <s v="Letter Postage (Level-2 Sort) (1 Mailpieces)"/>
    <x v="1"/>
    <n v="0.439"/>
    <n v="0.439"/>
    <s v="AL"/>
    <m/>
    <s v="2525.342000.91"/>
    <s v="628400.0000.000.0000"/>
    <x v="9"/>
    <x v="0"/>
  </r>
  <r>
    <s v="UTL1110A"/>
    <x v="403"/>
    <s v="Data Processing/Mail Prep Services"/>
    <x v="1"/>
    <n v="0.0465"/>
    <n v="0.0465"/>
    <s v="NV"/>
    <m/>
    <s v="2620.361010.91"/>
    <s v="628400.0000.000.0000"/>
    <x v="5"/>
    <x v="0"/>
  </r>
  <r>
    <s v="UTL1110A"/>
    <x v="403"/>
    <s v="Paper Stock"/>
    <x v="1"/>
    <n v="0.0126"/>
    <n v="0.0126"/>
    <s v="NV"/>
    <m/>
    <s v="2620.361010.91"/>
    <s v="628400.0000.000.0000"/>
    <x v="5"/>
    <x v="0"/>
  </r>
  <r>
    <s v="UTL1110A"/>
    <x v="403"/>
    <s v="Full Color Printing"/>
    <x v="1"/>
    <n v="0.006"/>
    <n v="0.006"/>
    <s v="NV"/>
    <m/>
    <s v="2620.361010.91"/>
    <s v="628400.0000.000.0000"/>
    <x v="5"/>
    <x v="0"/>
  </r>
  <r>
    <s v="UTL1110A"/>
    <x v="403"/>
    <s v="UTI # 10 Outgoing Envelope"/>
    <x v="1"/>
    <n v="0.0146"/>
    <n v="0.0146"/>
    <s v="NV"/>
    <m/>
    <s v="2620.361010.91"/>
    <s v="628400.0000.000.0000"/>
    <x v="5"/>
    <x v="0"/>
  </r>
  <r>
    <s v="UTL1110A"/>
    <x v="403"/>
    <s v="Letter Postage (Level-2 Sort) (1 Mailpieces)"/>
    <x v="1"/>
    <n v="0.439"/>
    <n v="0.439"/>
    <s v="NV"/>
    <m/>
    <s v="2620.361010.91"/>
    <s v="628400.0000.000.0000"/>
    <x v="5"/>
    <x v="0"/>
  </r>
  <r>
    <s v="UTL1110A"/>
    <x v="417"/>
    <s v="Data Processing/Mail Prep Services"/>
    <x v="1"/>
    <n v="0.0465"/>
    <n v="0.0465"/>
    <s v="GA"/>
    <m/>
    <s v="2510.341000.91"/>
    <s v="628400.0000.000.0000"/>
    <x v="8"/>
    <x v="0"/>
  </r>
  <r>
    <s v="UTL1110A"/>
    <x v="417"/>
    <s v="Paper Stock"/>
    <x v="1"/>
    <n v="0.0126"/>
    <n v="0.0126"/>
    <s v="GA"/>
    <m/>
    <s v="2510.341000.91"/>
    <s v="628400.0000.000.0000"/>
    <x v="8"/>
    <x v="0"/>
  </r>
  <r>
    <s v="UTL1110A"/>
    <x v="417"/>
    <s v="Full Color Printing"/>
    <x v="1"/>
    <n v="0.006"/>
    <n v="0.006"/>
    <s v="GA"/>
    <m/>
    <s v="2510.341000.91"/>
    <s v="628400.0000.000.0000"/>
    <x v="8"/>
    <x v="0"/>
  </r>
  <r>
    <s v="UTL1110A"/>
    <x v="417"/>
    <s v="UTI # 10 Outgoing Envelope"/>
    <x v="1"/>
    <n v="0.0146"/>
    <n v="0.0146"/>
    <s v="GA"/>
    <m/>
    <s v="2510.341000.91"/>
    <s v="628400.0000.000.0000"/>
    <x v="8"/>
    <x v="0"/>
  </r>
  <r>
    <s v="UTL1110A"/>
    <x v="417"/>
    <s v="Letter Postage (Level-2 Sort) (1 Mailpieces)"/>
    <x v="1"/>
    <n v="0.439"/>
    <n v="0.439"/>
    <s v="GA"/>
    <m/>
    <s v="2510.341000.91"/>
    <s v="628400.0000.000.0000"/>
    <x v="8"/>
    <x v="0"/>
  </r>
  <r>
    <s v="UTL1110A"/>
    <x v="431"/>
    <s v="Data Processing/Mail Prep Services"/>
    <x v="1"/>
    <n v="0.0465"/>
    <n v="0.0465"/>
    <s v="NC"/>
    <m/>
    <s v="2100.320002.91"/>
    <s v="628400.0000.000.0000"/>
    <x v="7"/>
    <x v="0"/>
  </r>
  <r>
    <s v="UTL1110A"/>
    <x v="431"/>
    <s v="Paper Stock"/>
    <x v="1"/>
    <n v="0.0126"/>
    <n v="0.0126"/>
    <s v="NC"/>
    <m/>
    <s v="2100.320002.91"/>
    <s v="628400.0000.000.0000"/>
    <x v="7"/>
    <x v="0"/>
  </r>
  <r>
    <s v="UTL1110A"/>
    <x v="431"/>
    <s v="Full Color Printing"/>
    <x v="1"/>
    <n v="0.006"/>
    <n v="0.006"/>
    <s v="NC"/>
    <m/>
    <s v="2100.320002.91"/>
    <s v="628400.0000.000.0000"/>
    <x v="7"/>
    <x v="0"/>
  </r>
  <r>
    <s v="UTL1110A"/>
    <x v="431"/>
    <s v="UTI # 10 Outgoing Envelope"/>
    <x v="1"/>
    <n v="0.0146"/>
    <n v="0.0146"/>
    <s v="NC"/>
    <m/>
    <s v="2100.320002.91"/>
    <s v="628400.0000.000.0000"/>
    <x v="7"/>
    <x v="0"/>
  </r>
  <r>
    <s v="UTL1110A"/>
    <x v="431"/>
    <s v="Letter Postage (Level-2 Sort) (1 Mailpieces)"/>
    <x v="1"/>
    <n v="0.439"/>
    <n v="0.439"/>
    <s v="NC"/>
    <m/>
    <s v="2100.320002.91"/>
    <s v="628400.0000.000.0000"/>
    <x v="7"/>
    <x v="0"/>
  </r>
  <r>
    <s v="UTL1110A"/>
    <x v="443"/>
    <s v="Data Processing/Mail Prep Services"/>
    <x v="1"/>
    <n v="0.0465"/>
    <n v="0.0465"/>
    <s v="NV"/>
    <m/>
    <s v="2620.361010.91"/>
    <s v="628400.0000.000.0000"/>
    <x v="5"/>
    <x v="0"/>
  </r>
  <r>
    <s v="UTL1110A"/>
    <x v="443"/>
    <s v="Paper Stock"/>
    <x v="1"/>
    <n v="0.0126"/>
    <n v="0.0126"/>
    <s v="NV"/>
    <m/>
    <s v="2620.361010.91"/>
    <s v="628400.0000.000.0000"/>
    <x v="5"/>
    <x v="0"/>
  </r>
  <r>
    <s v="UTL1110A"/>
    <x v="443"/>
    <s v="Full Color Printing"/>
    <x v="1"/>
    <n v="0.006"/>
    <n v="0.006"/>
    <s v="NV"/>
    <m/>
    <s v="2620.361010.91"/>
    <s v="628400.0000.000.0000"/>
    <x v="5"/>
    <x v="0"/>
  </r>
  <r>
    <s v="UTL1110A"/>
    <x v="443"/>
    <s v="UTI # 10 Outgoing Envelope"/>
    <x v="1"/>
    <n v="0.0146"/>
    <n v="0.0146"/>
    <s v="NV"/>
    <m/>
    <s v="2620.361010.91"/>
    <s v="628400.0000.000.0000"/>
    <x v="5"/>
    <x v="0"/>
  </r>
  <r>
    <s v="UTL1110A"/>
    <x v="443"/>
    <s v="Letter Postage (Level-2 Sort) (1 Mailpieces)"/>
    <x v="1"/>
    <n v="0.439"/>
    <n v="0.439"/>
    <s v="NV"/>
    <m/>
    <s v="2620.361010.91"/>
    <s v="628400.0000.000.0000"/>
    <x v="5"/>
    <x v="0"/>
  </r>
  <r>
    <s v="UTL1110A"/>
    <x v="446"/>
    <s v="Data Processing/Mail Prep Services"/>
    <x v="1"/>
    <n v="0.0465"/>
    <n v="0.0465"/>
    <s v="FL"/>
    <m/>
    <s v="2410.330010.91"/>
    <s v="628400.0000.000.0000"/>
    <x v="2"/>
    <x v="0"/>
  </r>
  <r>
    <s v="UTL1110A"/>
    <x v="446"/>
    <s v="Paper Stock"/>
    <x v="1"/>
    <n v="0.0126"/>
    <n v="0.0126"/>
    <s v="FL"/>
    <m/>
    <s v="2410.330010.91"/>
    <s v="628400.0000.000.0000"/>
    <x v="2"/>
    <x v="0"/>
  </r>
  <r>
    <s v="UTL1110A"/>
    <x v="446"/>
    <s v="Full Color Printing"/>
    <x v="1"/>
    <n v="0.006"/>
    <n v="0.006"/>
    <s v="FL"/>
    <m/>
    <s v="2410.330010.91"/>
    <s v="628400.0000.000.0000"/>
    <x v="2"/>
    <x v="0"/>
  </r>
  <r>
    <s v="UTL1110A"/>
    <x v="446"/>
    <s v="UTI # 10 Outgoing Envelope"/>
    <x v="1"/>
    <n v="0.0146"/>
    <n v="0.0146"/>
    <s v="FL"/>
    <m/>
    <s v="2410.330010.91"/>
    <s v="628400.0000.000.0000"/>
    <x v="2"/>
    <x v="0"/>
  </r>
  <r>
    <s v="UTL1110A"/>
    <x v="446"/>
    <s v="Letter Postage (Level-2 Sort) (1 Mailpieces)"/>
    <x v="1"/>
    <n v="0.439"/>
    <n v="0.439"/>
    <s v="FL"/>
    <m/>
    <s v="2410.330010.91"/>
    <s v="628400.0000.000.0000"/>
    <x v="2"/>
    <x v="0"/>
  </r>
  <r>
    <s v="UTL1110A"/>
    <x v="446"/>
    <s v="Address Update"/>
    <x v="1"/>
    <n v="0.25"/>
    <n v="0.25"/>
    <s v="FL"/>
    <m/>
    <s v="2410.330010.91"/>
    <s v="628400.0000.000.0000"/>
    <x v="2"/>
    <x v="0"/>
  </r>
  <r>
    <s v="UTL1110A"/>
    <x v="518"/>
    <s v="Data Processing/Mail Prep Services"/>
    <x v="1"/>
    <n v="0.0465"/>
    <n v="0.0465"/>
    <s v="IL"/>
    <m/>
    <s v="2200.310010.91"/>
    <s v="628400.0000.000.0000"/>
    <x v="10"/>
    <x v="0"/>
  </r>
  <r>
    <s v="UTL1110A"/>
    <x v="518"/>
    <s v="Paper Stock"/>
    <x v="1"/>
    <n v="0.0126"/>
    <n v="0.0126"/>
    <s v="IL"/>
    <m/>
    <s v="2200.310010.91"/>
    <s v="628400.0000.000.0000"/>
    <x v="10"/>
    <x v="0"/>
  </r>
  <r>
    <s v="UTL1110A"/>
    <x v="518"/>
    <s v="Full Color Printing"/>
    <x v="1"/>
    <n v="0.006"/>
    <n v="0.006"/>
    <s v="IL"/>
    <m/>
    <s v="2200.310010.91"/>
    <s v="628400.0000.000.0000"/>
    <x v="10"/>
    <x v="0"/>
  </r>
  <r>
    <s v="UTL1110A"/>
    <x v="518"/>
    <s v="UTI # 10 Outgoing Envelope"/>
    <x v="1"/>
    <n v="0.0146"/>
    <n v="0.0146"/>
    <s v="IL"/>
    <m/>
    <s v="2200.310010.91"/>
    <s v="628400.0000.000.0000"/>
    <x v="10"/>
    <x v="0"/>
  </r>
  <r>
    <s v="UTL1110A"/>
    <x v="518"/>
    <s v="Letter Postage (Level-2 Sort) (1 Mailpieces)"/>
    <x v="1"/>
    <n v="0.439"/>
    <n v="0.439"/>
    <s v="IL"/>
    <m/>
    <s v="2200.310010.91"/>
    <s v="628400.0000.000.0000"/>
    <x v="10"/>
    <x v="0"/>
  </r>
  <r>
    <s v="UTL1110A"/>
    <x v="635"/>
    <s v="Data Processing/Mail Prep Services"/>
    <x v="1"/>
    <n v="0.0465"/>
    <n v="0.0465"/>
    <s v="TX"/>
    <m/>
    <s v="2700.370010.91"/>
    <s v="628400.0000.000.0000"/>
    <x v="11"/>
    <x v="0"/>
  </r>
  <r>
    <s v="UTL1110A"/>
    <x v="635"/>
    <s v="Paper Stock"/>
    <x v="1"/>
    <n v="0.0126"/>
    <n v="0.0126"/>
    <s v="TX"/>
    <m/>
    <s v="2700.370010.91"/>
    <s v="628400.0000.000.0000"/>
    <x v="11"/>
    <x v="0"/>
  </r>
  <r>
    <s v="UTL1110A"/>
    <x v="635"/>
    <s v="Full Color Printing"/>
    <x v="1"/>
    <n v="0.006"/>
    <n v="0.006"/>
    <s v="TX"/>
    <m/>
    <s v="2700.370010.91"/>
    <s v="628400.0000.000.0000"/>
    <x v="11"/>
    <x v="0"/>
  </r>
  <r>
    <s v="UTL1110A"/>
    <x v="635"/>
    <s v="UTI # 10 Outgoing Envelope"/>
    <x v="1"/>
    <n v="0.0146"/>
    <n v="0.0146"/>
    <s v="TX"/>
    <m/>
    <s v="2700.370010.91"/>
    <s v="628400.0000.000.0000"/>
    <x v="11"/>
    <x v="0"/>
  </r>
  <r>
    <s v="UTL1110A"/>
    <x v="635"/>
    <s v="Letter Postage (Level-2 Sort) (1 Mailpieces)"/>
    <x v="1"/>
    <n v="0.439"/>
    <n v="0.439"/>
    <s v="TX"/>
    <m/>
    <s v="2700.370010.91"/>
    <s v="628400.0000.000.0000"/>
    <x v="11"/>
    <x v="0"/>
  </r>
  <r>
    <s v="UTL1110A"/>
    <x v="639"/>
    <s v="Data Processing/Mail Prep Services"/>
    <x v="1"/>
    <n v="0.0465"/>
    <n v="0.0465"/>
    <s v="TX"/>
    <m/>
    <s v="2700.370010.91"/>
    <s v="628400.0000.000.0000"/>
    <x v="11"/>
    <x v="0"/>
  </r>
  <r>
    <s v="UTL1110A"/>
    <x v="639"/>
    <s v="Paper Stock"/>
    <x v="1"/>
    <n v="0.0126"/>
    <n v="0.0126"/>
    <s v="TX"/>
    <m/>
    <s v="2700.370010.91"/>
    <s v="628400.0000.000.0000"/>
    <x v="11"/>
    <x v="0"/>
  </r>
  <r>
    <s v="UTL1110A"/>
    <x v="639"/>
    <s v="Full Color Printing"/>
    <x v="1"/>
    <n v="0.006"/>
    <n v="0.006"/>
    <s v="TX"/>
    <m/>
    <s v="2700.370010.91"/>
    <s v="628400.0000.000.0000"/>
    <x v="11"/>
    <x v="0"/>
  </r>
  <r>
    <s v="UTL1110A"/>
    <x v="639"/>
    <s v="UTI # 10 Outgoing Envelope"/>
    <x v="1"/>
    <n v="0.0146"/>
    <n v="0.0146"/>
    <s v="TX"/>
    <m/>
    <s v="2700.370010.91"/>
    <s v="628400.0000.000.0000"/>
    <x v="11"/>
    <x v="0"/>
  </r>
  <r>
    <s v="UTL1110A"/>
    <x v="639"/>
    <s v="Letter Postage (Level-2 Sort) (1 Mailpieces)"/>
    <x v="1"/>
    <n v="0.439"/>
    <n v="0.439"/>
    <s v="TX"/>
    <m/>
    <s v="2700.370010.91"/>
    <s v="628400.0000.000.0000"/>
    <x v="11"/>
    <x v="0"/>
  </r>
  <r>
    <s v="UTL1110A"/>
    <x v="645"/>
    <s v="Data Processing/Mail Prep Services"/>
    <x v="1"/>
    <n v="0.0465"/>
    <n v="0.0465"/>
    <s v="TX"/>
    <m/>
    <s v="2700.370010.91"/>
    <s v="628400.0000.000.0000"/>
    <x v="11"/>
    <x v="0"/>
  </r>
  <r>
    <s v="UTL1110A"/>
    <x v="645"/>
    <s v="Paper Stock"/>
    <x v="1"/>
    <n v="0.0126"/>
    <n v="0.0126"/>
    <s v="TX"/>
    <m/>
    <s v="2700.370010.91"/>
    <s v="628400.0000.000.0000"/>
    <x v="11"/>
    <x v="0"/>
  </r>
  <r>
    <s v="UTL1110A"/>
    <x v="645"/>
    <s v="Full Color Printing"/>
    <x v="1"/>
    <n v="0.006"/>
    <n v="0.006"/>
    <s v="TX"/>
    <m/>
    <s v="2700.370010.91"/>
    <s v="628400.0000.000.0000"/>
    <x v="11"/>
    <x v="0"/>
  </r>
  <r>
    <s v="UTL1110A"/>
    <x v="645"/>
    <s v="UTI # 10 Outgoing Envelope"/>
    <x v="1"/>
    <n v="0.0146"/>
    <n v="0.0146"/>
    <s v="TX"/>
    <m/>
    <s v="2700.370010.91"/>
    <s v="628400.0000.000.0000"/>
    <x v="11"/>
    <x v="0"/>
  </r>
  <r>
    <s v="UTL1110A"/>
    <x v="645"/>
    <s v="Letter Postage (Level-2 Sort) (1 Mailpieces)"/>
    <x v="1"/>
    <n v="0.439"/>
    <n v="0.439"/>
    <s v="TX"/>
    <m/>
    <s v="2700.370010.91"/>
    <s v="628400.0000.000.0000"/>
    <x v="11"/>
    <x v="0"/>
  </r>
  <r>
    <s v="UTL1111A"/>
    <x v="23"/>
    <s v="Data Processing/Mail Prep Services"/>
    <x v="1"/>
    <n v="0.0465"/>
    <n v="0.0465"/>
    <s v="AZ"/>
    <m/>
    <s v="2600.360000.91"/>
    <s v="628400.0000.000.0000"/>
    <x v="1"/>
    <x v="0"/>
  </r>
  <r>
    <s v="UTL1111A"/>
    <x v="23"/>
    <s v="Paper Stock"/>
    <x v="1"/>
    <n v="0.0126"/>
    <n v="0.0126"/>
    <s v="AZ"/>
    <m/>
    <s v="2600.360000.91"/>
    <s v="628400.0000.000.0000"/>
    <x v="1"/>
    <x v="0"/>
  </r>
  <r>
    <s v="UTL1111A"/>
    <x v="23"/>
    <s v="Full Color Printing"/>
    <x v="1"/>
    <n v="0.006"/>
    <n v="0.006"/>
    <s v="AZ"/>
    <m/>
    <s v="2600.360000.91"/>
    <s v="628400.0000.000.0000"/>
    <x v="1"/>
    <x v="0"/>
  </r>
  <r>
    <s v="UTL1111A"/>
    <x v="23"/>
    <s v="UTI # 10 Outgoing Envelope"/>
    <x v="1"/>
    <n v="0.0146"/>
    <n v="0.0146"/>
    <s v="AZ"/>
    <m/>
    <s v="2600.360000.91"/>
    <s v="628400.0000.000.0000"/>
    <x v="1"/>
    <x v="0"/>
  </r>
  <r>
    <s v="UTL1111A"/>
    <x v="23"/>
    <s v="# 9 Return Envelope"/>
    <x v="1"/>
    <n v="0.0125"/>
    <n v="0.0125"/>
    <s v="AZ"/>
    <m/>
    <s v="2600.360000.91"/>
    <s v="628400.0000.000.0000"/>
    <x v="1"/>
    <x v="0"/>
  </r>
  <r>
    <s v="UTL1111A"/>
    <x v="23"/>
    <s v="Letter Postage (Level-2 Sort) (1 Mailpieces)"/>
    <x v="1"/>
    <n v="0.439"/>
    <n v="0.439"/>
    <s v="AZ"/>
    <m/>
    <s v="2600.360000.91"/>
    <s v="628400.0000.000.0000"/>
    <x v="1"/>
    <x v="0"/>
  </r>
  <r>
    <s v="UTL1111A"/>
    <x v="36"/>
    <s v="Data Processing/Mail Prep Services"/>
    <x v="1"/>
    <n v="0.0465"/>
    <n v="0.0465"/>
    <s v="FL"/>
    <m/>
    <s v="2410.330010.91"/>
    <s v="628400.0000.000.0000"/>
    <x v="2"/>
    <x v="0"/>
  </r>
  <r>
    <s v="UTL1111A"/>
    <x v="36"/>
    <s v="Paper Stock"/>
    <x v="1"/>
    <n v="0.0126"/>
    <n v="0.0126"/>
    <s v="FL"/>
    <m/>
    <s v="2410.330010.91"/>
    <s v="628400.0000.000.0000"/>
    <x v="2"/>
    <x v="0"/>
  </r>
  <r>
    <s v="UTL1111A"/>
    <x v="36"/>
    <s v="Full Color Printing"/>
    <x v="1"/>
    <n v="0.006"/>
    <n v="0.006"/>
    <s v="FL"/>
    <m/>
    <s v="2410.330010.91"/>
    <s v="628400.0000.000.0000"/>
    <x v="2"/>
    <x v="0"/>
  </r>
  <r>
    <s v="UTL1111A"/>
    <x v="36"/>
    <s v="UTI # 10 Outgoing Envelope"/>
    <x v="1"/>
    <n v="0.0146"/>
    <n v="0.0146"/>
    <s v="FL"/>
    <m/>
    <s v="2410.330010.91"/>
    <s v="628400.0000.000.0000"/>
    <x v="2"/>
    <x v="0"/>
  </r>
  <r>
    <s v="UTL1111A"/>
    <x v="36"/>
    <s v="Letter Postage (Level-2 Sort) (1 Mailpieces)"/>
    <x v="1"/>
    <n v="0.439"/>
    <n v="0.439"/>
    <s v="FL"/>
    <m/>
    <s v="2410.330010.91"/>
    <s v="628400.0000.000.0000"/>
    <x v="2"/>
    <x v="0"/>
  </r>
  <r>
    <s v="UTL1111A"/>
    <x v="201"/>
    <s v="Data Processing/Mail Prep Services"/>
    <x v="1"/>
    <n v="0.0465"/>
    <n v="0.0465"/>
    <s v="IN"/>
    <m/>
    <s v="2205.311000.91"/>
    <s v="628400.0000.000.0000"/>
    <x v="12"/>
    <x v="0"/>
  </r>
  <r>
    <s v="UTL1111A"/>
    <x v="201"/>
    <s v="Paper Stock"/>
    <x v="1"/>
    <n v="0.0126"/>
    <n v="0.0126"/>
    <s v="IN"/>
    <m/>
    <s v="2205.311000.91"/>
    <s v="628400.0000.000.0000"/>
    <x v="12"/>
    <x v="0"/>
  </r>
  <r>
    <s v="UTL1111A"/>
    <x v="201"/>
    <s v="Full Color Printing"/>
    <x v="1"/>
    <n v="0.006"/>
    <n v="0.006"/>
    <s v="IN"/>
    <m/>
    <s v="2205.311000.91"/>
    <s v="628400.0000.000.0000"/>
    <x v="12"/>
    <x v="0"/>
  </r>
  <r>
    <s v="UTL1111A"/>
    <x v="201"/>
    <s v="UTI # 10 Outgoing Envelope"/>
    <x v="1"/>
    <n v="0.0146"/>
    <n v="0.0146"/>
    <s v="IN"/>
    <m/>
    <s v="2205.311000.91"/>
    <s v="628400.0000.000.0000"/>
    <x v="12"/>
    <x v="0"/>
  </r>
  <r>
    <s v="UTL1111A"/>
    <x v="201"/>
    <s v="# 9 Return Envelope"/>
    <x v="1"/>
    <n v="0.0125"/>
    <n v="0.0125"/>
    <s v="IN"/>
    <m/>
    <s v="2205.311000.91"/>
    <s v="628400.0000.000.0000"/>
    <x v="12"/>
    <x v="0"/>
  </r>
  <r>
    <s v="UTL1111A"/>
    <x v="201"/>
    <s v="Letter Postage (Level-2 Sort) (1 Mailpieces)"/>
    <x v="1"/>
    <n v="0.439"/>
    <n v="0.439"/>
    <s v="IN"/>
    <m/>
    <s v="2205.311000.91"/>
    <s v="628400.0000.000.0000"/>
    <x v="12"/>
    <x v="0"/>
  </r>
  <r>
    <s v="UTL1111A"/>
    <x v="263"/>
    <s v="Data Processing/Mail Prep Services"/>
    <x v="1"/>
    <n v="0.0465"/>
    <n v="0.0465"/>
    <s v="KY"/>
    <m/>
    <s v="2210.312000.91"/>
    <s v="628400.0000.000.0000"/>
    <x v="13"/>
    <x v="0"/>
  </r>
  <r>
    <s v="UTL1111A"/>
    <x v="263"/>
    <s v="Paper Stock"/>
    <x v="1"/>
    <n v="0.0126"/>
    <n v="0.0126"/>
    <s v="KY"/>
    <m/>
    <s v="2210.312000.91"/>
    <s v="628400.0000.000.0000"/>
    <x v="13"/>
    <x v="0"/>
  </r>
  <r>
    <s v="UTL1111A"/>
    <x v="263"/>
    <s v="Full Color Printing"/>
    <x v="1"/>
    <n v="0.006"/>
    <n v="0.006"/>
    <s v="KY"/>
    <m/>
    <s v="2210.312000.91"/>
    <s v="628400.0000.000.0000"/>
    <x v="13"/>
    <x v="0"/>
  </r>
  <r>
    <s v="UTL1111A"/>
    <x v="263"/>
    <s v="UTI # 10 Outgoing Envelope"/>
    <x v="1"/>
    <n v="0.0146"/>
    <n v="0.0146"/>
    <s v="KY"/>
    <m/>
    <s v="2210.312000.91"/>
    <s v="628400.0000.000.0000"/>
    <x v="13"/>
    <x v="0"/>
  </r>
  <r>
    <s v="UTL1111A"/>
    <x v="263"/>
    <s v="# 9 Return Envelope"/>
    <x v="1"/>
    <n v="0.0125"/>
    <n v="0.0125"/>
    <s v="KY"/>
    <m/>
    <s v="2210.312000.91"/>
    <s v="628400.0000.000.0000"/>
    <x v="13"/>
    <x v="0"/>
  </r>
  <r>
    <s v="UTL1111A"/>
    <x v="263"/>
    <s v="Letter Postage (Level-2 Sort) (1 Mailpieces)"/>
    <x v="1"/>
    <n v="0.439"/>
    <n v="0.439"/>
    <s v="KY"/>
    <m/>
    <s v="2210.312000.91"/>
    <s v="628400.0000.000.0000"/>
    <x v="13"/>
    <x v="0"/>
  </r>
  <r>
    <s v="UTL1111A"/>
    <x v="349"/>
    <s v="Data Processing/Mail Prep Services"/>
    <x v="2"/>
    <n v="0.0465"/>
    <n v="0.093"/>
    <s v="SC"/>
    <m/>
    <s v="2310.350010.91"/>
    <s v="628400.0000.000.0000"/>
    <x v="3"/>
    <x v="0"/>
  </r>
  <r>
    <s v="UTL1111A"/>
    <x v="349"/>
    <s v="Paper Stock"/>
    <x v="2"/>
    <n v="0.0126"/>
    <n v="0.0252"/>
    <s v="SC"/>
    <m/>
    <s v="2310.350010.91"/>
    <s v="628400.0000.000.0000"/>
    <x v="3"/>
    <x v="0"/>
  </r>
  <r>
    <s v="UTL1111A"/>
    <x v="349"/>
    <s v="Full Color Printing"/>
    <x v="2"/>
    <n v="0.006"/>
    <n v="0.012"/>
    <s v="SC"/>
    <m/>
    <s v="2310.350010.91"/>
    <s v="628400.0000.000.0000"/>
    <x v="3"/>
    <x v="0"/>
  </r>
  <r>
    <s v="UTL1111A"/>
    <x v="349"/>
    <s v="UTI # 10 Outgoing Envelope"/>
    <x v="2"/>
    <n v="0.0146"/>
    <n v="0.0292"/>
    <s v="SC"/>
    <m/>
    <s v="2310.350010.91"/>
    <s v="628400.0000.000.0000"/>
    <x v="3"/>
    <x v="0"/>
  </r>
  <r>
    <s v="UTL1111A"/>
    <x v="349"/>
    <s v="# 9 Return Envelope"/>
    <x v="2"/>
    <n v="0.0125"/>
    <n v="0.025"/>
    <s v="SC"/>
    <m/>
    <s v="2310.350010.91"/>
    <s v="628400.0000.000.0000"/>
    <x v="3"/>
    <x v="0"/>
  </r>
  <r>
    <s v="UTL1111A"/>
    <x v="349"/>
    <s v="Letter Postage (Level-2 Sort) (2 Mailpieces)"/>
    <x v="1"/>
    <n v="0.878"/>
    <n v="0.878"/>
    <s v="SC"/>
    <m/>
    <s v="2310.350010.91"/>
    <s v="628400.0000.000.0000"/>
    <x v="3"/>
    <x v="0"/>
  </r>
  <r>
    <s v="UTL1111A"/>
    <x v="403"/>
    <s v="Data Processing/Mail Prep Services"/>
    <x v="2"/>
    <n v="0.0465"/>
    <n v="0.093"/>
    <s v="NV"/>
    <m/>
    <s v="2620.361010.91"/>
    <s v="628400.0000.000.0000"/>
    <x v="5"/>
    <x v="0"/>
  </r>
  <r>
    <s v="UTL1111A"/>
    <x v="403"/>
    <s v="Paper Stock"/>
    <x v="2"/>
    <n v="0.0126"/>
    <n v="0.0252"/>
    <s v="NV"/>
    <m/>
    <s v="2620.361010.91"/>
    <s v="628400.0000.000.0000"/>
    <x v="5"/>
    <x v="0"/>
  </r>
  <r>
    <s v="UTL1111A"/>
    <x v="403"/>
    <s v="Full Color Printing"/>
    <x v="2"/>
    <n v="0.006"/>
    <n v="0.012"/>
    <s v="NV"/>
    <m/>
    <s v="2620.361010.91"/>
    <s v="628400.0000.000.0000"/>
    <x v="5"/>
    <x v="0"/>
  </r>
  <r>
    <s v="UTL1111A"/>
    <x v="403"/>
    <s v="UTI # 10 Outgoing Envelope"/>
    <x v="2"/>
    <n v="0.0146"/>
    <n v="0.0292"/>
    <s v="NV"/>
    <m/>
    <s v="2620.361010.91"/>
    <s v="628400.0000.000.0000"/>
    <x v="5"/>
    <x v="0"/>
  </r>
  <r>
    <s v="UTL1111A"/>
    <x v="403"/>
    <s v="# 9 Return Envelope"/>
    <x v="2"/>
    <n v="0.0125"/>
    <n v="0.025"/>
    <s v="NV"/>
    <m/>
    <s v="2620.361010.91"/>
    <s v="628400.0000.000.0000"/>
    <x v="5"/>
    <x v="0"/>
  </r>
  <r>
    <s v="UTL1111A"/>
    <x v="403"/>
    <s v="Letter Postage (Level-2 Sort) (2 Mailpieces)"/>
    <x v="1"/>
    <n v="0.878"/>
    <n v="0.878"/>
    <s v="NV"/>
    <m/>
    <s v="2620.361010.91"/>
    <s v="628400.0000.000.0000"/>
    <x v="5"/>
    <x v="0"/>
  </r>
  <r>
    <s v="UTL1111A"/>
    <x v="436"/>
    <s v="Data Processing/Mail Prep Services"/>
    <x v="1"/>
    <n v="0.0465"/>
    <n v="0.0465"/>
    <s v="IN"/>
    <m/>
    <s v="2205.311000.91"/>
    <s v="628400.0000.000.0000"/>
    <x v="12"/>
    <x v="0"/>
  </r>
  <r>
    <s v="UTL1111A"/>
    <x v="436"/>
    <s v="Paper Stock"/>
    <x v="1"/>
    <n v="0.0126"/>
    <n v="0.0126"/>
    <s v="IN"/>
    <m/>
    <s v="2205.311000.91"/>
    <s v="628400.0000.000.0000"/>
    <x v="12"/>
    <x v="0"/>
  </r>
  <r>
    <s v="UTL1111A"/>
    <x v="436"/>
    <s v="Full Color Printing"/>
    <x v="1"/>
    <n v="0.006"/>
    <n v="0.006"/>
    <s v="IN"/>
    <m/>
    <s v="2205.311000.91"/>
    <s v="628400.0000.000.0000"/>
    <x v="12"/>
    <x v="0"/>
  </r>
  <r>
    <s v="UTL1111A"/>
    <x v="436"/>
    <s v="UTI # 10 Outgoing Envelope"/>
    <x v="1"/>
    <n v="0.0146"/>
    <n v="0.0146"/>
    <s v="IN"/>
    <m/>
    <s v="2205.311000.91"/>
    <s v="628400.0000.000.0000"/>
    <x v="12"/>
    <x v="0"/>
  </r>
  <r>
    <s v="UTL1111A"/>
    <x v="436"/>
    <s v="# 9 Return Envelope"/>
    <x v="1"/>
    <n v="0.0125"/>
    <n v="0.0125"/>
    <s v="IN"/>
    <m/>
    <s v="2205.311000.91"/>
    <s v="628400.0000.000.0000"/>
    <x v="12"/>
    <x v="0"/>
  </r>
  <r>
    <s v="UTL1111A"/>
    <x v="436"/>
    <s v="Letter Postage (Level-2 Sort) (1 Mailpieces)"/>
    <x v="1"/>
    <n v="0.439"/>
    <n v="0.439"/>
    <s v="IN"/>
    <m/>
    <s v="2205.311000.91"/>
    <s v="628400.0000.000.0000"/>
    <x v="12"/>
    <x v="0"/>
  </r>
  <r>
    <s v="UTL1111A"/>
    <x v="443"/>
    <s v="Data Processing/Mail Prep Services"/>
    <x v="2"/>
    <n v="0.0465"/>
    <n v="0.093"/>
    <s v="NV"/>
    <m/>
    <s v="2620.361010.91"/>
    <s v="628400.0000.000.0000"/>
    <x v="5"/>
    <x v="0"/>
  </r>
  <r>
    <s v="UTL1111A"/>
    <x v="443"/>
    <s v="Paper Stock"/>
    <x v="2"/>
    <n v="0.0126"/>
    <n v="0.0252"/>
    <s v="NV"/>
    <m/>
    <s v="2620.361010.91"/>
    <s v="628400.0000.000.0000"/>
    <x v="5"/>
    <x v="0"/>
  </r>
  <r>
    <s v="UTL1111A"/>
    <x v="443"/>
    <s v="Full Color Printing"/>
    <x v="2"/>
    <n v="0.006"/>
    <n v="0.012"/>
    <s v="NV"/>
    <m/>
    <s v="2620.361010.91"/>
    <s v="628400.0000.000.0000"/>
    <x v="5"/>
    <x v="0"/>
  </r>
  <r>
    <s v="UTL1111A"/>
    <x v="443"/>
    <s v="UTI # 10 Outgoing Envelope"/>
    <x v="2"/>
    <n v="0.0146"/>
    <n v="0.0292"/>
    <s v="NV"/>
    <m/>
    <s v="2620.361010.91"/>
    <s v="628400.0000.000.0000"/>
    <x v="5"/>
    <x v="0"/>
  </r>
  <r>
    <s v="UTL1111A"/>
    <x v="443"/>
    <s v="# 9 Return Envelope"/>
    <x v="2"/>
    <n v="0.0125"/>
    <n v="0.025"/>
    <s v="NV"/>
    <m/>
    <s v="2620.361010.91"/>
    <s v="628400.0000.000.0000"/>
    <x v="5"/>
    <x v="0"/>
  </r>
  <r>
    <s v="UTL1111A"/>
    <x v="443"/>
    <s v="Letter Postage (Level-2 Sort) (2 Mailpieces)"/>
    <x v="1"/>
    <n v="0.878"/>
    <n v="0.878"/>
    <s v="NV"/>
    <m/>
    <s v="2620.361010.91"/>
    <s v="628400.0000.000.0000"/>
    <x v="5"/>
    <x v="0"/>
  </r>
  <r>
    <s v="UTL1111A"/>
    <x v="531"/>
    <s v="Data Processing/Mail Prep Services"/>
    <x v="1"/>
    <n v="0.0465"/>
    <n v="0.0465"/>
    <s v="GA"/>
    <m/>
    <s v="2510.341000.91"/>
    <s v="628400.0000.000.0000"/>
    <x v="8"/>
    <x v="0"/>
  </r>
  <r>
    <s v="UTL1111A"/>
    <x v="531"/>
    <s v="Paper Stock"/>
    <x v="1"/>
    <n v="0.0126"/>
    <n v="0.0126"/>
    <s v="GA"/>
    <m/>
    <s v="2510.341000.91"/>
    <s v="628400.0000.000.0000"/>
    <x v="8"/>
    <x v="0"/>
  </r>
  <r>
    <s v="UTL1111A"/>
    <x v="531"/>
    <s v="Full Color Printing"/>
    <x v="1"/>
    <n v="0.006"/>
    <n v="0.006"/>
    <s v="GA"/>
    <m/>
    <s v="2510.341000.91"/>
    <s v="628400.0000.000.0000"/>
    <x v="8"/>
    <x v="0"/>
  </r>
  <r>
    <s v="UTL1111A"/>
    <x v="531"/>
    <s v="UTI # 10 Outgoing Envelope"/>
    <x v="1"/>
    <n v="0.0146"/>
    <n v="0.0146"/>
    <s v="GA"/>
    <m/>
    <s v="2510.341000.91"/>
    <s v="628400.0000.000.0000"/>
    <x v="8"/>
    <x v="0"/>
  </r>
  <r>
    <s v="UTL1111A"/>
    <x v="531"/>
    <s v="# 9 Return Envelope"/>
    <x v="1"/>
    <n v="0.0125"/>
    <n v="0.0125"/>
    <s v="GA"/>
    <m/>
    <s v="2510.341000.91"/>
    <s v="628400.0000.000.0000"/>
    <x v="8"/>
    <x v="0"/>
  </r>
  <r>
    <s v="UTL1111A"/>
    <x v="531"/>
    <s v="Letter Postage (Level-2 Sort) (1 Mailpieces)"/>
    <x v="1"/>
    <n v="0.439"/>
    <n v="0.439"/>
    <s v="GA"/>
    <m/>
    <s v="2510.341000.91"/>
    <s v="628400.0000.000.0000"/>
    <x v="8"/>
    <x v="0"/>
  </r>
  <r>
    <s v="UTL1111A"/>
    <x v="637"/>
    <s v="Data Processing/Mail Prep Services"/>
    <x v="1"/>
    <n v="0.0465"/>
    <n v="0.0465"/>
    <s v="TX"/>
    <m/>
    <s v="2700.370010.91"/>
    <s v="628400.0000.000.0000"/>
    <x v="11"/>
    <x v="0"/>
  </r>
  <r>
    <s v="UTL1111A"/>
    <x v="637"/>
    <s v="Paper Stock"/>
    <x v="1"/>
    <n v="0.0126"/>
    <n v="0.0126"/>
    <s v="TX"/>
    <m/>
    <s v="2700.370010.91"/>
    <s v="628400.0000.000.0000"/>
    <x v="11"/>
    <x v="0"/>
  </r>
  <r>
    <s v="UTL1111A"/>
    <x v="637"/>
    <s v="Full Color Printing"/>
    <x v="1"/>
    <n v="0.006"/>
    <n v="0.006"/>
    <s v="TX"/>
    <m/>
    <s v="2700.370010.91"/>
    <s v="628400.0000.000.0000"/>
    <x v="11"/>
    <x v="0"/>
  </r>
  <r>
    <s v="UTL1111A"/>
    <x v="637"/>
    <s v="UTI # 10 Outgoing Envelope"/>
    <x v="1"/>
    <n v="0.0146"/>
    <n v="0.0146"/>
    <s v="TX"/>
    <m/>
    <s v="2700.370010.91"/>
    <s v="628400.0000.000.0000"/>
    <x v="11"/>
    <x v="0"/>
  </r>
  <r>
    <s v="UTL1111A"/>
    <x v="637"/>
    <s v="# 9 Return Envelope"/>
    <x v="1"/>
    <n v="0.0125"/>
    <n v="0.0125"/>
    <s v="TX"/>
    <m/>
    <s v="2700.370010.91"/>
    <s v="628400.0000.000.0000"/>
    <x v="11"/>
    <x v="0"/>
  </r>
  <r>
    <s v="UTL1111A"/>
    <x v="637"/>
    <s v="Letter Postage (Level-2 Sort) (1 Mailpieces)"/>
    <x v="1"/>
    <n v="0.439"/>
    <n v="0.439"/>
    <s v="TX"/>
    <m/>
    <s v="2700.370010.91"/>
    <s v="628400.0000.000.0000"/>
    <x v="11"/>
    <x v="0"/>
  </r>
  <r>
    <s v="UTL1112A"/>
    <x v="23"/>
    <s v="Data Processing/Mail Prep Services"/>
    <x v="3"/>
    <n v="0.0465"/>
    <n v="0.1395"/>
    <s v="AZ"/>
    <m/>
    <s v="2600.360000.91"/>
    <s v="628400.0000.000.0000"/>
    <x v="1"/>
    <x v="0"/>
  </r>
  <r>
    <s v="UTL1112A"/>
    <x v="23"/>
    <s v="Paper Stock"/>
    <x v="3"/>
    <n v="0.0126"/>
    <n v="0.0378"/>
    <s v="AZ"/>
    <m/>
    <s v="2600.360000.91"/>
    <s v="628400.0000.000.0000"/>
    <x v="1"/>
    <x v="0"/>
  </r>
  <r>
    <s v="UTL1112A"/>
    <x v="23"/>
    <s v="Full Color Printing"/>
    <x v="3"/>
    <n v="0.006"/>
    <n v="0.018"/>
    <s v="AZ"/>
    <m/>
    <s v="2600.360000.91"/>
    <s v="628400.0000.000.0000"/>
    <x v="1"/>
    <x v="0"/>
  </r>
  <r>
    <s v="UTL1112A"/>
    <x v="23"/>
    <s v="UTI # 10 Outgoing Envelope"/>
    <x v="3"/>
    <n v="0.0146"/>
    <n v="0.0438"/>
    <s v="AZ"/>
    <m/>
    <s v="2600.360000.91"/>
    <s v="628400.0000.000.0000"/>
    <x v="1"/>
    <x v="0"/>
  </r>
  <r>
    <s v="UTL1112A"/>
    <x v="23"/>
    <s v="# 9 Return Envelope"/>
    <x v="2"/>
    <n v="0.0125"/>
    <n v="0.025"/>
    <s v="AZ"/>
    <m/>
    <s v="2600.360000.91"/>
    <s v="628400.0000.000.0000"/>
    <x v="1"/>
    <x v="0"/>
  </r>
  <r>
    <s v="UTL1112A"/>
    <x v="23"/>
    <s v="Letter Postage (Level-2 Sort) (3 Mailpieces)"/>
    <x v="1"/>
    <n v="1.317"/>
    <n v="1.317"/>
    <s v="AZ"/>
    <m/>
    <s v="2600.360000.91"/>
    <s v="628400.0000.000.0000"/>
    <x v="1"/>
    <x v="0"/>
  </r>
  <r>
    <s v="UTL1112A"/>
    <x v="147"/>
    <s v="Data Processing/Mail Prep Services"/>
    <x v="1"/>
    <n v="0.0465"/>
    <n v="0.0465"/>
    <s v="LA"/>
    <m/>
    <s v="2500.340010.91"/>
    <s v="628400.0000.000.0000"/>
    <x v="0"/>
    <x v="0"/>
  </r>
  <r>
    <s v="UTL1112A"/>
    <x v="147"/>
    <s v="Paper Stock"/>
    <x v="1"/>
    <n v="0.0126"/>
    <n v="0.0126"/>
    <s v="LA"/>
    <m/>
    <s v="2500.340010.91"/>
    <s v="628400.0000.000.0000"/>
    <x v="0"/>
    <x v="0"/>
  </r>
  <r>
    <s v="UTL1112A"/>
    <x v="147"/>
    <s v="Full Color Printing"/>
    <x v="1"/>
    <n v="0.006"/>
    <n v="0.006"/>
    <s v="LA"/>
    <m/>
    <s v="2500.340010.91"/>
    <s v="628400.0000.000.0000"/>
    <x v="0"/>
    <x v="0"/>
  </r>
  <r>
    <s v="UTL1112A"/>
    <x v="147"/>
    <s v="UTI # 10 Outgoing Envelope"/>
    <x v="1"/>
    <n v="0.0146"/>
    <n v="0.0146"/>
    <s v="LA"/>
    <m/>
    <s v="2500.340010.91"/>
    <s v="628400.0000.000.0000"/>
    <x v="0"/>
    <x v="0"/>
  </r>
  <r>
    <s v="UTL1112A"/>
    <x v="147"/>
    <s v="Letter Postage (Level-2 Sort) (1 Mailpieces)"/>
    <x v="1"/>
    <n v="0.439"/>
    <n v="0.439"/>
    <s v="LA"/>
    <m/>
    <s v="2500.340010.91"/>
    <s v="628400.0000.000.0000"/>
    <x v="0"/>
    <x v="0"/>
  </r>
  <r>
    <s v="UTL1112A"/>
    <x v="240"/>
    <s v="Data Processing/Mail Prep Services"/>
    <x v="1"/>
    <n v="0.0465"/>
    <n v="0.0465"/>
    <s v="SC"/>
    <m/>
    <s v="2310.350010.91"/>
    <s v="628400.0000.000.0000"/>
    <x v="3"/>
    <x v="0"/>
  </r>
  <r>
    <s v="UTL1112A"/>
    <x v="240"/>
    <s v="Paper Stock"/>
    <x v="1"/>
    <n v="0.0126"/>
    <n v="0.0126"/>
    <s v="SC"/>
    <m/>
    <s v="2310.350010.91"/>
    <s v="628400.0000.000.0000"/>
    <x v="3"/>
    <x v="0"/>
  </r>
  <r>
    <s v="UTL1112A"/>
    <x v="240"/>
    <s v="Full Color Printing"/>
    <x v="1"/>
    <n v="0.006"/>
    <n v="0.006"/>
    <s v="SC"/>
    <m/>
    <s v="2310.350010.91"/>
    <s v="628400.0000.000.0000"/>
    <x v="3"/>
    <x v="0"/>
  </r>
  <r>
    <s v="UTL1112A"/>
    <x v="240"/>
    <s v="UTI # 10 Outgoing Envelope"/>
    <x v="1"/>
    <n v="0.0146"/>
    <n v="0.0146"/>
    <s v="SC"/>
    <m/>
    <s v="2310.350010.91"/>
    <s v="628400.0000.000.0000"/>
    <x v="3"/>
    <x v="0"/>
  </r>
  <r>
    <s v="UTL1112A"/>
    <x v="240"/>
    <s v="# 9 Return Envelope"/>
    <x v="1"/>
    <n v="0.0125"/>
    <n v="0.0125"/>
    <s v="SC"/>
    <m/>
    <s v="2310.350010.91"/>
    <s v="628400.0000.000.0000"/>
    <x v="3"/>
    <x v="0"/>
  </r>
  <r>
    <s v="UTL1112A"/>
    <x v="240"/>
    <s v="Letter Postage (Level-2 Sort) (1 Mailpieces)"/>
    <x v="1"/>
    <n v="0.439"/>
    <n v="0.439"/>
    <s v="SC"/>
    <m/>
    <s v="2310.350010.91"/>
    <s v="628400.0000.000.0000"/>
    <x v="3"/>
    <x v="0"/>
  </r>
  <r>
    <s v="UTL1112A"/>
    <x v="256"/>
    <s v="Data Processing/Mail Prep Services"/>
    <x v="2"/>
    <n v="0.0465"/>
    <n v="0.093"/>
    <s v="MD"/>
    <m/>
    <s v="2220.313005.91"/>
    <s v="628400.0000.000.0000"/>
    <x v="14"/>
    <x v="0"/>
  </r>
  <r>
    <s v="UTL1112A"/>
    <x v="256"/>
    <s v="Paper Stock"/>
    <x v="2"/>
    <n v="0.0126"/>
    <n v="0.0252"/>
    <s v="MD"/>
    <m/>
    <s v="2220.313005.91"/>
    <s v="628400.0000.000.0000"/>
    <x v="14"/>
    <x v="0"/>
  </r>
  <r>
    <s v="UTL1112A"/>
    <x v="256"/>
    <s v="Full Color Printing"/>
    <x v="2"/>
    <n v="0.006"/>
    <n v="0.012"/>
    <s v="MD"/>
    <m/>
    <s v="2220.313005.91"/>
    <s v="628400.0000.000.0000"/>
    <x v="14"/>
    <x v="0"/>
  </r>
  <r>
    <s v="UTL1112A"/>
    <x v="256"/>
    <s v="UTI # 10 Outgoing Envelope"/>
    <x v="2"/>
    <n v="0.0146"/>
    <n v="0.0292"/>
    <s v="MD"/>
    <m/>
    <s v="2220.313005.91"/>
    <s v="628400.0000.000.0000"/>
    <x v="14"/>
    <x v="0"/>
  </r>
  <r>
    <s v="UTL1112A"/>
    <x v="256"/>
    <s v="# 9 Return Envelope"/>
    <x v="2"/>
    <n v="0.0125"/>
    <n v="0.025"/>
    <s v="MD"/>
    <m/>
    <s v="2220.313005.91"/>
    <s v="628400.0000.000.0000"/>
    <x v="14"/>
    <x v="0"/>
  </r>
  <r>
    <s v="UTL1112A"/>
    <x v="256"/>
    <s v="Letter Postage (Level-2 Sort) (2 Mailpieces)"/>
    <x v="1"/>
    <n v="0.878"/>
    <n v="0.878"/>
    <s v="MD"/>
    <m/>
    <s v="2220.313005.91"/>
    <s v="628400.0000.000.0000"/>
    <x v="14"/>
    <x v="0"/>
  </r>
  <r>
    <s v="UTL1112A"/>
    <x v="278"/>
    <s v="Data Processing/Mail Prep Services"/>
    <x v="1"/>
    <n v="0.0465"/>
    <n v="0.0465"/>
    <s v="NC"/>
    <m/>
    <s v="2100.320002.91"/>
    <s v="628400.0000.000.0000"/>
    <x v="7"/>
    <x v="0"/>
  </r>
  <r>
    <s v="UTL1112A"/>
    <x v="278"/>
    <s v="Paper Stock"/>
    <x v="1"/>
    <n v="0.0126"/>
    <n v="0.0126"/>
    <s v="NC"/>
    <m/>
    <s v="2100.320002.91"/>
    <s v="628400.0000.000.0000"/>
    <x v="7"/>
    <x v="0"/>
  </r>
  <r>
    <s v="UTL1112A"/>
    <x v="278"/>
    <s v="Full Color Printing"/>
    <x v="1"/>
    <n v="0.006"/>
    <n v="0.006"/>
    <s v="NC"/>
    <m/>
    <s v="2100.320002.91"/>
    <s v="628400.0000.000.0000"/>
    <x v="7"/>
    <x v="0"/>
  </r>
  <r>
    <s v="UTL1112A"/>
    <x v="278"/>
    <s v="UTI # 10 Outgoing Envelope"/>
    <x v="1"/>
    <n v="0.0146"/>
    <n v="0.0146"/>
    <s v="NC"/>
    <m/>
    <s v="2100.320002.91"/>
    <s v="628400.0000.000.0000"/>
    <x v="7"/>
    <x v="0"/>
  </r>
  <r>
    <s v="UTL1112A"/>
    <x v="278"/>
    <s v="Letter Postage (Level-2 Sort) (1 Mailpieces)"/>
    <x v="1"/>
    <n v="0.439"/>
    <n v="0.439"/>
    <s v="NC"/>
    <m/>
    <s v="2100.320002.91"/>
    <s v="628400.0000.000.0000"/>
    <x v="7"/>
    <x v="0"/>
  </r>
  <r>
    <s v="UTL1112A"/>
    <x v="293"/>
    <s v="Data Processing/Mail Prep Services"/>
    <x v="1"/>
    <n v="0.0465"/>
    <n v="0.0465"/>
    <s v="SC"/>
    <m/>
    <s v="2310.350010.91"/>
    <s v="628400.0000.000.0000"/>
    <x v="3"/>
    <x v="0"/>
  </r>
  <r>
    <s v="UTL1112A"/>
    <x v="293"/>
    <s v="Paper Stock"/>
    <x v="1"/>
    <n v="0.0126"/>
    <n v="0.0126"/>
    <s v="SC"/>
    <m/>
    <s v="2310.350010.91"/>
    <s v="628400.0000.000.0000"/>
    <x v="3"/>
    <x v="0"/>
  </r>
  <r>
    <s v="UTL1112A"/>
    <x v="293"/>
    <s v="Full Color Printing"/>
    <x v="1"/>
    <n v="0.006"/>
    <n v="0.006"/>
    <s v="SC"/>
    <m/>
    <s v="2310.350010.91"/>
    <s v="628400.0000.000.0000"/>
    <x v="3"/>
    <x v="0"/>
  </r>
  <r>
    <s v="UTL1112A"/>
    <x v="293"/>
    <s v="UTI # 10 Outgoing Envelope"/>
    <x v="1"/>
    <n v="0.0146"/>
    <n v="0.0146"/>
    <s v="SC"/>
    <m/>
    <s v="2310.350010.91"/>
    <s v="628400.0000.000.0000"/>
    <x v="3"/>
    <x v="0"/>
  </r>
  <r>
    <s v="UTL1112A"/>
    <x v="293"/>
    <s v="# 9 Return Envelope"/>
    <x v="1"/>
    <n v="0.0125"/>
    <n v="0.0125"/>
    <s v="SC"/>
    <m/>
    <s v="2310.350010.91"/>
    <s v="628400.0000.000.0000"/>
    <x v="3"/>
    <x v="0"/>
  </r>
  <r>
    <s v="UTL1112A"/>
    <x v="293"/>
    <s v="Letter Postage (Level-2 Sort) (1 Mailpieces)"/>
    <x v="1"/>
    <n v="0.439"/>
    <n v="0.439"/>
    <s v="SC"/>
    <m/>
    <s v="2310.350010.91"/>
    <s v="628400.0000.000.0000"/>
    <x v="3"/>
    <x v="0"/>
  </r>
  <r>
    <s v="UTL1112A"/>
    <x v="338"/>
    <s v="Data Processing/Mail Prep Services"/>
    <x v="1"/>
    <n v="0.0465"/>
    <n v="0.0465"/>
    <s v="LA"/>
    <m/>
    <s v="2500.340010.91"/>
    <s v="628400.0000.000.0000"/>
    <x v="0"/>
    <x v="0"/>
  </r>
  <r>
    <s v="UTL1112A"/>
    <x v="338"/>
    <s v="Paper Stock"/>
    <x v="1"/>
    <n v="0.0126"/>
    <n v="0.0126"/>
    <s v="LA"/>
    <m/>
    <s v="2500.340010.91"/>
    <s v="628400.0000.000.0000"/>
    <x v="0"/>
    <x v="0"/>
  </r>
  <r>
    <s v="UTL1112A"/>
    <x v="338"/>
    <s v="Full Color Printing"/>
    <x v="1"/>
    <n v="0.006"/>
    <n v="0.006"/>
    <s v="LA"/>
    <m/>
    <s v="2500.340010.91"/>
    <s v="628400.0000.000.0000"/>
    <x v="0"/>
    <x v="0"/>
  </r>
  <r>
    <s v="UTL1112A"/>
    <x v="338"/>
    <s v="UTI # 10 Outgoing Envelope"/>
    <x v="1"/>
    <n v="0.0146"/>
    <n v="0.0146"/>
    <s v="LA"/>
    <m/>
    <s v="2500.340010.91"/>
    <s v="628400.0000.000.0000"/>
    <x v="0"/>
    <x v="0"/>
  </r>
  <r>
    <s v="UTL1112A"/>
    <x v="338"/>
    <s v="# 9 Return Envelope"/>
    <x v="1"/>
    <n v="0.0125"/>
    <n v="0.0125"/>
    <s v="LA"/>
    <m/>
    <s v="2500.340010.91"/>
    <s v="628400.0000.000.0000"/>
    <x v="0"/>
    <x v="0"/>
  </r>
  <r>
    <s v="UTL1112A"/>
    <x v="338"/>
    <s v="Letter Postage (Level-2 Sort) (1 Mailpieces)"/>
    <x v="1"/>
    <n v="0.439"/>
    <n v="0.439"/>
    <s v="LA"/>
    <m/>
    <s v="2500.340010.91"/>
    <s v="628400.0000.000.0000"/>
    <x v="0"/>
    <x v="0"/>
  </r>
  <r>
    <s v="UTL1112A"/>
    <x v="349"/>
    <s v="Data Processing/Mail Prep Services"/>
    <x v="1"/>
    <n v="0.0465"/>
    <n v="0.0465"/>
    <s v="SC"/>
    <m/>
    <s v="2310.350010.91"/>
    <s v="628400.0000.000.0000"/>
    <x v="3"/>
    <x v="0"/>
  </r>
  <r>
    <s v="UTL1112A"/>
    <x v="349"/>
    <s v="Paper Stock"/>
    <x v="1"/>
    <n v="0.0126"/>
    <n v="0.0126"/>
    <s v="SC"/>
    <m/>
    <s v="2310.350010.91"/>
    <s v="628400.0000.000.0000"/>
    <x v="3"/>
    <x v="0"/>
  </r>
  <r>
    <s v="UTL1112A"/>
    <x v="349"/>
    <s v="Full Color Printing"/>
    <x v="1"/>
    <n v="0.006"/>
    <n v="0.006"/>
    <s v="SC"/>
    <m/>
    <s v="2310.350010.91"/>
    <s v="628400.0000.000.0000"/>
    <x v="3"/>
    <x v="0"/>
  </r>
  <r>
    <s v="UTL1112A"/>
    <x v="349"/>
    <s v="UTI # 10 Outgoing Envelope"/>
    <x v="1"/>
    <n v="0.0146"/>
    <n v="0.0146"/>
    <s v="SC"/>
    <m/>
    <s v="2310.350010.91"/>
    <s v="628400.0000.000.0000"/>
    <x v="3"/>
    <x v="0"/>
  </r>
  <r>
    <s v="UTL1112A"/>
    <x v="349"/>
    <s v="# 9 Return Envelope"/>
    <x v="1"/>
    <n v="0.0125"/>
    <n v="0.0125"/>
    <s v="SC"/>
    <m/>
    <s v="2310.350010.91"/>
    <s v="628400.0000.000.0000"/>
    <x v="3"/>
    <x v="0"/>
  </r>
  <r>
    <s v="UTL1112A"/>
    <x v="349"/>
    <s v="Letter Postage (Level-2 Sort) (1 Mailpieces)"/>
    <x v="1"/>
    <n v="0.439"/>
    <n v="0.439"/>
    <s v="SC"/>
    <m/>
    <s v="2310.350010.91"/>
    <s v="628400.0000.000.0000"/>
    <x v="3"/>
    <x v="0"/>
  </r>
  <r>
    <s v="UTL1112A"/>
    <x v="354"/>
    <s v="Data Processing/Mail Prep Services"/>
    <x v="1"/>
    <n v="0.0465"/>
    <n v="0.0465"/>
    <s v="GA"/>
    <m/>
    <s v="2510.341000.91"/>
    <s v="628400.0000.000.0000"/>
    <x v="8"/>
    <x v="0"/>
  </r>
  <r>
    <s v="UTL1112A"/>
    <x v="354"/>
    <s v="Paper Stock"/>
    <x v="1"/>
    <n v="0.0126"/>
    <n v="0.0126"/>
    <s v="GA"/>
    <m/>
    <s v="2510.341000.91"/>
    <s v="628400.0000.000.0000"/>
    <x v="8"/>
    <x v="0"/>
  </r>
  <r>
    <s v="UTL1112A"/>
    <x v="354"/>
    <s v="Full Color Printing"/>
    <x v="1"/>
    <n v="0.006"/>
    <n v="0.006"/>
    <s v="GA"/>
    <m/>
    <s v="2510.341000.91"/>
    <s v="628400.0000.000.0000"/>
    <x v="8"/>
    <x v="0"/>
  </r>
  <r>
    <s v="UTL1112A"/>
    <x v="354"/>
    <s v="UTI # 10 Outgoing Envelope"/>
    <x v="1"/>
    <n v="0.0146"/>
    <n v="0.0146"/>
    <s v="GA"/>
    <m/>
    <s v="2510.341000.91"/>
    <s v="628400.0000.000.0000"/>
    <x v="8"/>
    <x v="0"/>
  </r>
  <r>
    <s v="UTL1112A"/>
    <x v="354"/>
    <s v="Letter Postage (Level-2 Sort) (1 Mailpieces)"/>
    <x v="1"/>
    <n v="0.439"/>
    <n v="0.439"/>
    <s v="GA"/>
    <m/>
    <s v="2510.341000.91"/>
    <s v="628400.0000.000.0000"/>
    <x v="8"/>
    <x v="0"/>
  </r>
  <r>
    <s v="UTL1112A"/>
    <x v="388"/>
    <s v="Data Processing/Mail Prep Services"/>
    <x v="1"/>
    <n v="0.0465"/>
    <n v="0.0465"/>
    <s v="NV"/>
    <m/>
    <s v="2620.361010.91"/>
    <s v="628400.0000.000.0000"/>
    <x v="5"/>
    <x v="0"/>
  </r>
  <r>
    <s v="UTL1112A"/>
    <x v="388"/>
    <s v="Paper Stock"/>
    <x v="1"/>
    <n v="0.0126"/>
    <n v="0.0126"/>
    <s v="NV"/>
    <m/>
    <s v="2620.361010.91"/>
    <s v="628400.0000.000.0000"/>
    <x v="5"/>
    <x v="0"/>
  </r>
  <r>
    <s v="UTL1112A"/>
    <x v="388"/>
    <s v="Full Color Printing"/>
    <x v="1"/>
    <n v="0.006"/>
    <n v="0.006"/>
    <s v="NV"/>
    <m/>
    <s v="2620.361010.91"/>
    <s v="628400.0000.000.0000"/>
    <x v="5"/>
    <x v="0"/>
  </r>
  <r>
    <s v="UTL1112A"/>
    <x v="388"/>
    <s v="UTI # 10 Outgoing Envelope"/>
    <x v="1"/>
    <n v="0.0146"/>
    <n v="0.0146"/>
    <s v="NV"/>
    <m/>
    <s v="2620.361010.91"/>
    <s v="628400.0000.000.0000"/>
    <x v="5"/>
    <x v="0"/>
  </r>
  <r>
    <s v="UTL1112A"/>
    <x v="388"/>
    <s v="# 9 Return Envelope"/>
    <x v="1"/>
    <n v="0.0125"/>
    <n v="0.0125"/>
    <s v="NV"/>
    <m/>
    <s v="2620.361010.91"/>
    <s v="628400.0000.000.0000"/>
    <x v="5"/>
    <x v="0"/>
  </r>
  <r>
    <s v="UTL1112A"/>
    <x v="388"/>
    <s v="Letter Postage (Level-2 Sort) (1 Mailpieces)"/>
    <x v="1"/>
    <n v="0.439"/>
    <n v="0.439"/>
    <s v="NV"/>
    <m/>
    <s v="2620.361010.91"/>
    <s v="628400.0000.000.0000"/>
    <x v="5"/>
    <x v="0"/>
  </r>
  <r>
    <s v="UTL1112A"/>
    <x v="401"/>
    <s v="Data Processing/Mail Prep Services"/>
    <x v="1"/>
    <n v="0.0465"/>
    <n v="0.0465"/>
    <s v="SC"/>
    <m/>
    <s v="2310.350010.91"/>
    <s v="628400.0000.000.0000"/>
    <x v="3"/>
    <x v="0"/>
  </r>
  <r>
    <s v="UTL1112A"/>
    <x v="401"/>
    <s v="Paper Stock"/>
    <x v="1"/>
    <n v="0.0126"/>
    <n v="0.0126"/>
    <s v="SC"/>
    <m/>
    <s v="2310.350010.91"/>
    <s v="628400.0000.000.0000"/>
    <x v="3"/>
    <x v="0"/>
  </r>
  <r>
    <s v="UTL1112A"/>
    <x v="401"/>
    <s v="Full Color Printing"/>
    <x v="1"/>
    <n v="0.006"/>
    <n v="0.006"/>
    <s v="SC"/>
    <m/>
    <s v="2310.350010.91"/>
    <s v="628400.0000.000.0000"/>
    <x v="3"/>
    <x v="0"/>
  </r>
  <r>
    <s v="UTL1112A"/>
    <x v="401"/>
    <s v="UTI # 10 Outgoing Envelope"/>
    <x v="1"/>
    <n v="0.0146"/>
    <n v="0.0146"/>
    <s v="SC"/>
    <m/>
    <s v="2310.350010.91"/>
    <s v="628400.0000.000.0000"/>
    <x v="3"/>
    <x v="0"/>
  </r>
  <r>
    <s v="UTL1112A"/>
    <x v="401"/>
    <s v="# 9 Return Envelope"/>
    <x v="1"/>
    <n v="0.0125"/>
    <n v="0.0125"/>
    <s v="SC"/>
    <m/>
    <s v="2310.350010.91"/>
    <s v="628400.0000.000.0000"/>
    <x v="3"/>
    <x v="0"/>
  </r>
  <r>
    <s v="UTL1112A"/>
    <x v="401"/>
    <s v="Letter Postage (Level-2 Sort) (1 Mailpieces)"/>
    <x v="1"/>
    <n v="0.439"/>
    <n v="0.439"/>
    <s v="SC"/>
    <m/>
    <s v="2310.350010.91"/>
    <s v="628400.0000.000.0000"/>
    <x v="3"/>
    <x v="0"/>
  </r>
  <r>
    <s v="UTL1112A"/>
    <x v="418"/>
    <s v="Data Processing/Mail Prep Services"/>
    <x v="1"/>
    <n v="0.0465"/>
    <n v="0.0465"/>
    <s v="LA"/>
    <m/>
    <s v="2500.340010.91"/>
    <s v="628400.0000.000.0000"/>
    <x v="0"/>
    <x v="0"/>
  </r>
  <r>
    <s v="UTL1112A"/>
    <x v="418"/>
    <s v="Paper Stock"/>
    <x v="1"/>
    <n v="0.0126"/>
    <n v="0.0126"/>
    <s v="LA"/>
    <m/>
    <s v="2500.340010.91"/>
    <s v="628400.0000.000.0000"/>
    <x v="0"/>
    <x v="0"/>
  </r>
  <r>
    <s v="UTL1112A"/>
    <x v="418"/>
    <s v="Full Color Printing"/>
    <x v="1"/>
    <n v="0.006"/>
    <n v="0.006"/>
    <s v="LA"/>
    <m/>
    <s v="2500.340010.91"/>
    <s v="628400.0000.000.0000"/>
    <x v="0"/>
    <x v="0"/>
  </r>
  <r>
    <s v="UTL1112A"/>
    <x v="418"/>
    <s v="UTI # 10 Outgoing Envelope"/>
    <x v="1"/>
    <n v="0.0146"/>
    <n v="0.0146"/>
    <s v="LA"/>
    <m/>
    <s v="2500.340010.91"/>
    <s v="628400.0000.000.0000"/>
    <x v="0"/>
    <x v="0"/>
  </r>
  <r>
    <s v="UTL1112A"/>
    <x v="418"/>
    <s v="# 9 Return Envelope"/>
    <x v="1"/>
    <n v="0.0125"/>
    <n v="0.0125"/>
    <s v="LA"/>
    <m/>
    <s v="2500.340010.91"/>
    <s v="628400.0000.000.0000"/>
    <x v="0"/>
    <x v="0"/>
  </r>
  <r>
    <s v="UTL1112A"/>
    <x v="418"/>
    <s v="Letter Postage (Level-2 Sort) (1 Mailpieces)"/>
    <x v="1"/>
    <n v="0.439"/>
    <n v="0.439"/>
    <s v="LA"/>
    <m/>
    <s v="2500.340010.91"/>
    <s v="628400.0000.000.0000"/>
    <x v="0"/>
    <x v="0"/>
  </r>
  <r>
    <s v="UTL1112A"/>
    <x v="436"/>
    <s v="Data Processing/Mail Prep Services"/>
    <x v="1"/>
    <n v="0.0465"/>
    <n v="0.0465"/>
    <s v="IN"/>
    <m/>
    <s v="2205.311000.91"/>
    <s v="628400.0000.000.0000"/>
    <x v="12"/>
    <x v="0"/>
  </r>
  <r>
    <s v="UTL1112A"/>
    <x v="436"/>
    <s v="Paper Stock"/>
    <x v="1"/>
    <n v="0.0126"/>
    <n v="0.0126"/>
    <s v="IN"/>
    <m/>
    <s v="2205.311000.91"/>
    <s v="628400.0000.000.0000"/>
    <x v="12"/>
    <x v="0"/>
  </r>
  <r>
    <s v="UTL1112A"/>
    <x v="436"/>
    <s v="Full Color Printing"/>
    <x v="1"/>
    <n v="0.006"/>
    <n v="0.006"/>
    <s v="IN"/>
    <m/>
    <s v="2205.311000.91"/>
    <s v="628400.0000.000.0000"/>
    <x v="12"/>
    <x v="0"/>
  </r>
  <r>
    <s v="UTL1112A"/>
    <x v="436"/>
    <s v="UTI # 10 Outgoing Envelope"/>
    <x v="1"/>
    <n v="0.0146"/>
    <n v="0.0146"/>
    <s v="IN"/>
    <m/>
    <s v="2205.311000.91"/>
    <s v="628400.0000.000.0000"/>
    <x v="12"/>
    <x v="0"/>
  </r>
  <r>
    <s v="UTL1112A"/>
    <x v="436"/>
    <s v="# 9 Return Envelope"/>
    <x v="1"/>
    <n v="0.0125"/>
    <n v="0.0125"/>
    <s v="IN"/>
    <m/>
    <s v="2205.311000.91"/>
    <s v="628400.0000.000.0000"/>
    <x v="12"/>
    <x v="0"/>
  </r>
  <r>
    <s v="UTL1112A"/>
    <x v="436"/>
    <s v="Letter Postage (Level-2 Sort) (1 Mailpieces)"/>
    <x v="1"/>
    <n v="0.439"/>
    <n v="0.439"/>
    <s v="IN"/>
    <m/>
    <s v="2205.311000.91"/>
    <s v="628400.0000.000.0000"/>
    <x v="12"/>
    <x v="0"/>
  </r>
  <r>
    <s v="UTL1112A"/>
    <x v="438"/>
    <s v="Data Processing/Mail Prep Services"/>
    <x v="2"/>
    <n v="0.0465"/>
    <n v="0.093"/>
    <s v="GA"/>
    <m/>
    <s v="2510.341000.91"/>
    <s v="628400.0000.000.0000"/>
    <x v="8"/>
    <x v="0"/>
  </r>
  <r>
    <s v="UTL1112A"/>
    <x v="438"/>
    <s v="Paper Stock"/>
    <x v="2"/>
    <n v="0.0126"/>
    <n v="0.0252"/>
    <s v="GA"/>
    <m/>
    <s v="2510.341000.91"/>
    <s v="628400.0000.000.0000"/>
    <x v="8"/>
    <x v="0"/>
  </r>
  <r>
    <s v="UTL1112A"/>
    <x v="438"/>
    <s v="Full Color Printing"/>
    <x v="2"/>
    <n v="0.006"/>
    <n v="0.012"/>
    <s v="GA"/>
    <m/>
    <s v="2510.341000.91"/>
    <s v="628400.0000.000.0000"/>
    <x v="8"/>
    <x v="0"/>
  </r>
  <r>
    <s v="UTL1112A"/>
    <x v="438"/>
    <s v="UTI # 10 Outgoing Envelope"/>
    <x v="2"/>
    <n v="0.0146"/>
    <n v="0.0292"/>
    <s v="GA"/>
    <m/>
    <s v="2510.341000.91"/>
    <s v="628400.0000.000.0000"/>
    <x v="8"/>
    <x v="0"/>
  </r>
  <r>
    <s v="UTL1112A"/>
    <x v="438"/>
    <s v="# 9 Return Envelope"/>
    <x v="1"/>
    <n v="0.0125"/>
    <n v="0.0125"/>
    <s v="GA"/>
    <m/>
    <s v="2510.341000.91"/>
    <s v="628400.0000.000.0000"/>
    <x v="8"/>
    <x v="0"/>
  </r>
  <r>
    <s v="UTL1112A"/>
    <x v="438"/>
    <s v="Letter Postage (Level-2 Sort) (2 Mailpieces)"/>
    <x v="1"/>
    <n v="0.878"/>
    <n v="0.878"/>
    <s v="GA"/>
    <m/>
    <s v="2510.341000.91"/>
    <s v="628400.0000.000.0000"/>
    <x v="8"/>
    <x v="0"/>
  </r>
  <r>
    <s v="UTL1112A"/>
    <x v="504"/>
    <s v="Data Processing/Mail Prep Services"/>
    <x v="1"/>
    <n v="0.0465"/>
    <n v="0.0465"/>
    <s v="LA"/>
    <m/>
    <s v="2500.340010.91"/>
    <s v="628400.0000.000.0000"/>
    <x v="0"/>
    <x v="0"/>
  </r>
  <r>
    <s v="UTL1112A"/>
    <x v="504"/>
    <s v="Paper Stock"/>
    <x v="1"/>
    <n v="0.0126"/>
    <n v="0.0126"/>
    <s v="LA"/>
    <m/>
    <s v="2500.340010.91"/>
    <s v="628400.0000.000.0000"/>
    <x v="0"/>
    <x v="0"/>
  </r>
  <r>
    <s v="UTL1112A"/>
    <x v="504"/>
    <s v="Full Color Printing"/>
    <x v="1"/>
    <n v="0.006"/>
    <n v="0.006"/>
    <s v="LA"/>
    <m/>
    <s v="2500.340010.91"/>
    <s v="628400.0000.000.0000"/>
    <x v="0"/>
    <x v="0"/>
  </r>
  <r>
    <s v="UTL1112A"/>
    <x v="504"/>
    <s v="UTI # 10 Outgoing Envelope"/>
    <x v="1"/>
    <n v="0.0146"/>
    <n v="0.0146"/>
    <s v="LA"/>
    <m/>
    <s v="2500.340010.91"/>
    <s v="628400.0000.000.0000"/>
    <x v="0"/>
    <x v="0"/>
  </r>
  <r>
    <s v="UTL1112A"/>
    <x v="504"/>
    <s v="# 9 Return Envelope"/>
    <x v="1"/>
    <n v="0.0125"/>
    <n v="0.0125"/>
    <s v="LA"/>
    <m/>
    <s v="2500.340010.91"/>
    <s v="628400.0000.000.0000"/>
    <x v="0"/>
    <x v="0"/>
  </r>
  <r>
    <s v="UTL1112A"/>
    <x v="504"/>
    <s v="Letter Postage (Level-2 Sort) (1 Mailpieces)"/>
    <x v="1"/>
    <n v="0.439"/>
    <n v="0.439"/>
    <s v="LA"/>
    <m/>
    <s v="2500.340010.91"/>
    <s v="628400.0000.000.0000"/>
    <x v="0"/>
    <x v="0"/>
  </r>
  <r>
    <s v="UTL1112A"/>
    <x v="535"/>
    <s v="Data Processing/Mail Prep Services"/>
    <x v="1"/>
    <n v="0.0465"/>
    <n v="0.0465"/>
    <s v="LA"/>
    <m/>
    <s v="2500.340010.91"/>
    <s v="628400.0000.000.0000"/>
    <x v="0"/>
    <x v="0"/>
  </r>
  <r>
    <s v="UTL1112A"/>
    <x v="535"/>
    <s v="Paper Stock"/>
    <x v="1"/>
    <n v="0.0126"/>
    <n v="0.0126"/>
    <s v="LA"/>
    <m/>
    <s v="2500.340010.91"/>
    <s v="628400.0000.000.0000"/>
    <x v="0"/>
    <x v="0"/>
  </r>
  <r>
    <s v="UTL1112A"/>
    <x v="535"/>
    <s v="Full Color Printing"/>
    <x v="1"/>
    <n v="0.006"/>
    <n v="0.006"/>
    <s v="LA"/>
    <m/>
    <s v="2500.340010.91"/>
    <s v="628400.0000.000.0000"/>
    <x v="0"/>
    <x v="0"/>
  </r>
  <r>
    <s v="UTL1112A"/>
    <x v="535"/>
    <s v="UTI # 10 Outgoing Envelope"/>
    <x v="1"/>
    <n v="0.0146"/>
    <n v="0.0146"/>
    <s v="LA"/>
    <m/>
    <s v="2500.340010.91"/>
    <s v="628400.0000.000.0000"/>
    <x v="0"/>
    <x v="0"/>
  </r>
  <r>
    <s v="UTL1112A"/>
    <x v="535"/>
    <s v="# 9 Return Envelope"/>
    <x v="1"/>
    <n v="0.0125"/>
    <n v="0.0125"/>
    <s v="LA"/>
    <m/>
    <s v="2500.340010.91"/>
    <s v="628400.0000.000.0000"/>
    <x v="0"/>
    <x v="0"/>
  </r>
  <r>
    <s v="UTL1112A"/>
    <x v="535"/>
    <s v="Letter Postage (Level-2 Sort) (1 Mailpieces)"/>
    <x v="1"/>
    <n v="0.439"/>
    <n v="0.439"/>
    <s v="LA"/>
    <m/>
    <s v="2500.340010.91"/>
    <s v="628400.0000.000.0000"/>
    <x v="0"/>
    <x v="0"/>
  </r>
  <r>
    <s v="UTL1112A"/>
    <x v="544"/>
    <s v="Data Processing/Mail Prep Services"/>
    <x v="1"/>
    <n v="0.0465"/>
    <n v="0.0465"/>
    <s v="LA"/>
    <m/>
    <s v="2500.340010.91"/>
    <s v="628400.0000.000.0000"/>
    <x v="0"/>
    <x v="0"/>
  </r>
  <r>
    <s v="UTL1112A"/>
    <x v="544"/>
    <s v="Paper Stock"/>
    <x v="1"/>
    <n v="0.0126"/>
    <n v="0.0126"/>
    <s v="LA"/>
    <m/>
    <s v="2500.340010.91"/>
    <s v="628400.0000.000.0000"/>
    <x v="0"/>
    <x v="0"/>
  </r>
  <r>
    <s v="UTL1112A"/>
    <x v="544"/>
    <s v="Full Color Printing"/>
    <x v="1"/>
    <n v="0.006"/>
    <n v="0.006"/>
    <s v="LA"/>
    <m/>
    <s v="2500.340010.91"/>
    <s v="628400.0000.000.0000"/>
    <x v="0"/>
    <x v="0"/>
  </r>
  <r>
    <s v="UTL1112A"/>
    <x v="544"/>
    <s v="UTI # 10 Outgoing Envelope"/>
    <x v="1"/>
    <n v="0.0146"/>
    <n v="0.0146"/>
    <s v="LA"/>
    <m/>
    <s v="2500.340010.91"/>
    <s v="628400.0000.000.0000"/>
    <x v="0"/>
    <x v="0"/>
  </r>
  <r>
    <s v="UTL1112A"/>
    <x v="544"/>
    <s v="# 9 Return Envelope"/>
    <x v="1"/>
    <n v="0.0125"/>
    <n v="0.0125"/>
    <s v="LA"/>
    <m/>
    <s v="2500.340010.91"/>
    <s v="628400.0000.000.0000"/>
    <x v="0"/>
    <x v="0"/>
  </r>
  <r>
    <s v="UTL1112A"/>
    <x v="544"/>
    <s v="Letter Postage (Level-2 Sort) (1 Mailpieces)"/>
    <x v="1"/>
    <n v="0.439"/>
    <n v="0.439"/>
    <s v="LA"/>
    <m/>
    <s v="2500.340010.91"/>
    <s v="628400.0000.000.0000"/>
    <x v="0"/>
    <x v="0"/>
  </r>
  <r>
    <s v="UTL1112A"/>
    <x v="620"/>
    <s v="Data Processing/Mail Prep Services"/>
    <x v="1"/>
    <n v="0.0465"/>
    <n v="0.0465"/>
    <s v="LA"/>
    <m/>
    <s v="2500.340010.91"/>
    <s v="628400.0000.000.0000"/>
    <x v="0"/>
    <x v="0"/>
  </r>
  <r>
    <s v="UTL1112A"/>
    <x v="620"/>
    <s v="Paper Stock"/>
    <x v="1"/>
    <n v="0.0126"/>
    <n v="0.0126"/>
    <s v="LA"/>
    <m/>
    <s v="2500.340010.91"/>
    <s v="628400.0000.000.0000"/>
    <x v="0"/>
    <x v="0"/>
  </r>
  <r>
    <s v="UTL1112A"/>
    <x v="620"/>
    <s v="Full Color Printing"/>
    <x v="1"/>
    <n v="0.006"/>
    <n v="0.006"/>
    <s v="LA"/>
    <m/>
    <s v="2500.340010.91"/>
    <s v="628400.0000.000.0000"/>
    <x v="0"/>
    <x v="0"/>
  </r>
  <r>
    <s v="UTL1112A"/>
    <x v="620"/>
    <s v="UTI # 10 Outgoing Envelope"/>
    <x v="1"/>
    <n v="0.0146"/>
    <n v="0.0146"/>
    <s v="LA"/>
    <m/>
    <s v="2500.340010.91"/>
    <s v="628400.0000.000.0000"/>
    <x v="0"/>
    <x v="0"/>
  </r>
  <r>
    <s v="UTL1112A"/>
    <x v="620"/>
    <s v="Letter Postage (Level-2 Sort) (1 Mailpieces)"/>
    <x v="1"/>
    <n v="0.439"/>
    <n v="0.439"/>
    <s v="LA"/>
    <m/>
    <s v="2500.340010.91"/>
    <s v="628400.0000.000.0000"/>
    <x v="0"/>
    <x v="0"/>
  </r>
  <r>
    <s v="UTL1112A"/>
    <x v="626"/>
    <s v="Data Processing/Mail Prep Services"/>
    <x v="1"/>
    <n v="0.0465"/>
    <n v="0.0465"/>
    <s v="GA"/>
    <m/>
    <s v="2510.341000.91"/>
    <s v="628400.0000.000.0000"/>
    <x v="8"/>
    <x v="0"/>
  </r>
  <r>
    <s v="UTL1112A"/>
    <x v="626"/>
    <s v="Paper Stock"/>
    <x v="1"/>
    <n v="0.0126"/>
    <n v="0.0126"/>
    <s v="GA"/>
    <m/>
    <s v="2510.341000.91"/>
    <s v="628400.0000.000.0000"/>
    <x v="8"/>
    <x v="0"/>
  </r>
  <r>
    <s v="UTL1112A"/>
    <x v="626"/>
    <s v="Full Color Printing"/>
    <x v="1"/>
    <n v="0.006"/>
    <n v="0.006"/>
    <s v="GA"/>
    <m/>
    <s v="2510.341000.91"/>
    <s v="628400.0000.000.0000"/>
    <x v="8"/>
    <x v="0"/>
  </r>
  <r>
    <s v="UTL1112A"/>
    <x v="626"/>
    <s v="UTI # 10 Outgoing Envelope"/>
    <x v="1"/>
    <n v="0.0146"/>
    <n v="0.0146"/>
    <s v="GA"/>
    <m/>
    <s v="2510.341000.91"/>
    <s v="628400.0000.000.0000"/>
    <x v="8"/>
    <x v="0"/>
  </r>
  <r>
    <s v="UTL1112A"/>
    <x v="626"/>
    <s v="Letter Postage (Level-2 Sort) (1 Mailpieces)"/>
    <x v="1"/>
    <n v="0.439"/>
    <n v="0.439"/>
    <s v="GA"/>
    <m/>
    <s v="2510.341000.91"/>
    <s v="628400.0000.000.0000"/>
    <x v="8"/>
    <x v="0"/>
  </r>
  <r>
    <s v="UTL1112A"/>
    <x v="646"/>
    <s v="Data Processing/Mail Prep Services"/>
    <x v="1"/>
    <n v="0.0465"/>
    <n v="0.0465"/>
    <s v="TX"/>
    <m/>
    <s v="2700.370010.91"/>
    <s v="628400.0000.000.0000"/>
    <x v="11"/>
    <x v="0"/>
  </r>
  <r>
    <s v="UTL1112A"/>
    <x v="646"/>
    <s v="Paper Stock"/>
    <x v="1"/>
    <n v="0.0126"/>
    <n v="0.0126"/>
    <s v="TX"/>
    <m/>
    <s v="2700.370010.91"/>
    <s v="628400.0000.000.0000"/>
    <x v="11"/>
    <x v="0"/>
  </r>
  <r>
    <s v="UTL1112A"/>
    <x v="646"/>
    <s v="Full Color Printing"/>
    <x v="1"/>
    <n v="0.006"/>
    <n v="0.006"/>
    <s v="TX"/>
    <m/>
    <s v="2700.370010.91"/>
    <s v="628400.0000.000.0000"/>
    <x v="11"/>
    <x v="0"/>
  </r>
  <r>
    <s v="UTL1112A"/>
    <x v="646"/>
    <s v="UTI # 10 Outgoing Envelope"/>
    <x v="1"/>
    <n v="0.0146"/>
    <n v="0.0146"/>
    <s v="TX"/>
    <m/>
    <s v="2700.370010.91"/>
    <s v="628400.0000.000.0000"/>
    <x v="11"/>
    <x v="0"/>
  </r>
  <r>
    <s v="UTL1112A"/>
    <x v="646"/>
    <s v="# 9 Return Envelope"/>
    <x v="1"/>
    <n v="0.0125"/>
    <n v="0.0125"/>
    <s v="TX"/>
    <m/>
    <s v="2700.370010.91"/>
    <s v="628400.0000.000.0000"/>
    <x v="11"/>
    <x v="0"/>
  </r>
  <r>
    <s v="UTL1112A"/>
    <x v="646"/>
    <s v="Letter Postage (Level-2 Sort) (1 Mailpieces)"/>
    <x v="1"/>
    <n v="0.439"/>
    <n v="0.439"/>
    <s v="TX"/>
    <m/>
    <s v="2700.370010.91"/>
    <s v="628400.0000.000.0000"/>
    <x v="11"/>
    <x v="0"/>
  </r>
  <r>
    <s v="UTL1112A"/>
    <x v="681"/>
    <s v="Data Processing/Mail Prep Services"/>
    <x v="1"/>
    <n v="0.0465"/>
    <n v="0.0465"/>
    <s v="AL"/>
    <m/>
    <s v="2525.342000.91"/>
    <s v="628400.0000.000.0000"/>
    <x v="9"/>
    <x v="0"/>
  </r>
  <r>
    <s v="UTL1112A"/>
    <x v="681"/>
    <s v="Paper Stock"/>
    <x v="1"/>
    <n v="0.0126"/>
    <n v="0.0126"/>
    <s v="AL"/>
    <m/>
    <s v="2525.342000.91"/>
    <s v="628400.0000.000.0000"/>
    <x v="9"/>
    <x v="0"/>
  </r>
  <r>
    <s v="UTL1112A"/>
    <x v="681"/>
    <s v="Full Color Printing"/>
    <x v="1"/>
    <n v="0.006"/>
    <n v="0.006"/>
    <s v="AL"/>
    <m/>
    <s v="2525.342000.91"/>
    <s v="628400.0000.000.0000"/>
    <x v="9"/>
    <x v="0"/>
  </r>
  <r>
    <s v="UTL1112A"/>
    <x v="681"/>
    <s v="UTI # 10 Outgoing Envelope"/>
    <x v="1"/>
    <n v="0.0146"/>
    <n v="0.0146"/>
    <s v="AL"/>
    <m/>
    <s v="2525.342000.91"/>
    <s v="628400.0000.000.0000"/>
    <x v="9"/>
    <x v="0"/>
  </r>
  <r>
    <s v="UTL1112A"/>
    <x v="681"/>
    <s v="Letter Postage (Level-2 Sort) (1 Mailpieces)"/>
    <x v="1"/>
    <n v="0.439"/>
    <n v="0.439"/>
    <s v="AL"/>
    <m/>
    <s v="2525.342000.91"/>
    <s v="628400.0000.000.0000"/>
    <x v="9"/>
    <x v="0"/>
  </r>
  <r>
    <s v="UTL1112A"/>
    <x v="722"/>
    <s v="Data Processing/Mail Prep Services"/>
    <x v="1"/>
    <n v="0.0465"/>
    <n v="0.0465"/>
    <s v="GA"/>
    <m/>
    <s v="2510.341000.91"/>
    <s v="628400.0000.000.0000"/>
    <x v="8"/>
    <x v="0"/>
  </r>
  <r>
    <s v="UTL1112A"/>
    <x v="722"/>
    <s v="Paper Stock"/>
    <x v="1"/>
    <n v="0.0126"/>
    <n v="0.0126"/>
    <s v="GA"/>
    <m/>
    <s v="2510.341000.91"/>
    <s v="628400.0000.000.0000"/>
    <x v="8"/>
    <x v="0"/>
  </r>
  <r>
    <s v="UTL1112A"/>
    <x v="722"/>
    <s v="Full Color Printing"/>
    <x v="1"/>
    <n v="0.006"/>
    <n v="0.006"/>
    <s v="GA"/>
    <m/>
    <s v="2510.341000.91"/>
    <s v="628400.0000.000.0000"/>
    <x v="8"/>
    <x v="0"/>
  </r>
  <r>
    <s v="UTL1112A"/>
    <x v="722"/>
    <s v="UTI # 10 Outgoing Envelope"/>
    <x v="1"/>
    <n v="0.0146"/>
    <n v="0.0146"/>
    <s v="GA"/>
    <m/>
    <s v="2510.341000.91"/>
    <s v="628400.0000.000.0000"/>
    <x v="8"/>
    <x v="0"/>
  </r>
  <r>
    <s v="UTL1112A"/>
    <x v="722"/>
    <s v="# 9 Return Envelope"/>
    <x v="1"/>
    <n v="0.0125"/>
    <n v="0.0125"/>
    <s v="GA"/>
    <m/>
    <s v="2510.341000.91"/>
    <s v="628400.0000.000.0000"/>
    <x v="8"/>
    <x v="0"/>
  </r>
  <r>
    <s v="UTL1112A"/>
    <x v="722"/>
    <s v="Letter Postage (Level-2 Sort) (1 Mailpieces)"/>
    <x v="1"/>
    <n v="0.439"/>
    <n v="0.439"/>
    <s v="GA"/>
    <m/>
    <s v="2510.341000.91"/>
    <s v="628400.0000.000.0000"/>
    <x v="8"/>
    <x v="0"/>
  </r>
  <r>
    <s v="UTN1106A"/>
    <x v="864"/>
    <s v="Data Processing/Mail Prep Services"/>
    <x v="610"/>
    <n v="0.0465"/>
    <n v="28.365"/>
    <s v="TX"/>
    <m/>
    <s v="2700.370005.91"/>
    <s v="628400.0000.000.0000"/>
    <x v="15"/>
    <x v="0"/>
  </r>
  <r>
    <s v="UTN1106A"/>
    <x v="864"/>
    <s v="Paper Stock"/>
    <x v="610"/>
    <n v="0.0126"/>
    <n v="7.686"/>
    <s v="TX"/>
    <m/>
    <s v="2700.370005.91"/>
    <s v="628400.0000.000.0000"/>
    <x v="15"/>
    <x v="0"/>
  </r>
  <r>
    <s v="UTN1106A"/>
    <x v="864"/>
    <s v="UTI # 10 Outgoing Envelope"/>
    <x v="305"/>
    <n v="0.0146"/>
    <n v="4.453"/>
    <s v="TX"/>
    <m/>
    <s v="2700.370005.91"/>
    <s v="628400.0000.000.0000"/>
    <x v="15"/>
    <x v="0"/>
  </r>
  <r>
    <s v="UTN1106A"/>
    <x v="864"/>
    <s v="Statement Postage (Level-2 Sort) (299 Mailpieces)"/>
    <x v="1"/>
    <n v="131.261"/>
    <n v="131.261"/>
    <s v="TX"/>
    <m/>
    <s v="2700.370005.91"/>
    <s v="628400.0000.000.0000"/>
    <x v="15"/>
    <x v="0"/>
  </r>
  <r>
    <s v="UTN1106A"/>
    <x v="864"/>
    <s v="Statement Postage (Non Bar-Coded) (6 Mailpieces)"/>
    <x v="1"/>
    <x v="3"/>
    <x v="3"/>
    <s v="TX"/>
    <m/>
    <s v="2700.370005.91"/>
    <s v="628400.0000.000.0000"/>
    <x v="15"/>
    <x v="0"/>
  </r>
  <r>
    <s v="UTN1106A"/>
    <x v="864"/>
    <s v="Additional Full Postage"/>
    <x v="6"/>
    <x v="0"/>
    <x v="0"/>
    <s v="TX"/>
    <m/>
    <s v="2700.370005.91"/>
    <s v="628400.0000.000.0000"/>
    <x v="15"/>
    <x v="0"/>
  </r>
  <r>
    <s v="UTN1106A"/>
    <x v="864"/>
    <s v="Address Update"/>
    <x v="5"/>
    <n v="0.25"/>
    <n v="1.25"/>
    <s v="TX"/>
    <m/>
    <s v="2700.370005.91"/>
    <s v="628400.0000.000.0000"/>
    <x v="15"/>
    <x v="0"/>
  </r>
  <r>
    <s v="UTN1106C"/>
    <x v="403"/>
    <s v="Data Processing/Mail Prep Services"/>
    <x v="2622"/>
    <n v="0.0465"/>
    <n v="121.923"/>
    <s v="NV"/>
    <x v="806100"/>
    <s v="2620.361005.91"/>
    <s v="628400.0000.000.0000"/>
    <x v="16"/>
    <x v="0"/>
  </r>
  <r>
    <s v="UTN1106C"/>
    <x v="403"/>
    <s v="Paper Stock"/>
    <x v="2622"/>
    <n v="0.0126"/>
    <n v="33.0372"/>
    <s v="NV"/>
    <x v="806100"/>
    <s v="2620.361005.91"/>
    <s v="628400.0000.000.0000"/>
    <x v="16"/>
    <x v="0"/>
  </r>
  <r>
    <s v="UTN1106C"/>
    <x v="403"/>
    <s v="UTI # 10 Outgoing Envelope"/>
    <x v="1311"/>
    <n v="0.0146"/>
    <n v="19.1406"/>
    <s v="NV"/>
    <x v="806100"/>
    <s v="2620.361005.91"/>
    <s v="628400.0000.000.0000"/>
    <x v="16"/>
    <x v="0"/>
  </r>
  <r>
    <s v="UTN1106C"/>
    <x v="403"/>
    <s v="Notices Postage (Level-1 Sort) (1,311 Mailpieces)"/>
    <x v="1"/>
    <n v="507.288"/>
    <n v="507.288"/>
    <s v="NV"/>
    <x v="806100"/>
    <s v="2620.361005.91"/>
    <s v="628400.0000.000.0000"/>
    <x v="16"/>
    <x v="0"/>
  </r>
  <r>
    <s v="UTN1106C"/>
    <x v="403"/>
    <s v="Address Update"/>
    <x v="19"/>
    <n v="0.25"/>
    <n v="4.75"/>
    <s v="NV"/>
    <x v="806100"/>
    <s v="2620.361005.91"/>
    <s v="628400.0000.000.0000"/>
    <x v="16"/>
    <x v="0"/>
  </r>
  <r>
    <s v="UTN1106D"/>
    <x v="886"/>
    <s v="Data Processing/Mail Prep Services"/>
    <x v="2052"/>
    <n v="0.0465"/>
    <n v="95.418"/>
    <s v="NV"/>
    <x v="806100"/>
    <s v="2620.361005.91"/>
    <s v="628400.0000.000.0000"/>
    <x v="16"/>
    <x v="0"/>
  </r>
  <r>
    <s v="UTN1106D"/>
    <x v="886"/>
    <s v="Paper Stock"/>
    <x v="2052"/>
    <n v="0.0126"/>
    <n v="25.8552"/>
    <s v="NV"/>
    <x v="806100"/>
    <s v="2620.361005.91"/>
    <s v="628400.0000.000.0000"/>
    <x v="16"/>
    <x v="0"/>
  </r>
  <r>
    <s v="UTN1106D"/>
    <x v="886"/>
    <s v="UTI # 10 Outgoing Envelope"/>
    <x v="1026"/>
    <n v="0.0146"/>
    <n v="14.9796"/>
    <s v="NV"/>
    <x v="806100"/>
    <s v="2620.361005.91"/>
    <s v="628400.0000.000.0000"/>
    <x v="16"/>
    <x v="0"/>
  </r>
  <r>
    <s v="UTN1106D"/>
    <x v="886"/>
    <s v="Notices Postage (Level-1 Sort) (1,026 Mailpieces)"/>
    <x v="1"/>
    <n v="397.286"/>
    <n v="397.286"/>
    <s v="NV"/>
    <x v="806100"/>
    <s v="2620.361005.91"/>
    <s v="628400.0000.000.0000"/>
    <x v="16"/>
    <x v="0"/>
  </r>
  <r>
    <s v="UTN1106D"/>
    <x v="886"/>
    <s v="Address Update"/>
    <x v="13"/>
    <n v="0.25"/>
    <n v="3.25"/>
    <s v="NV"/>
    <x v="806100"/>
    <s v="2620.361005.91"/>
    <s v="628400.0000.000.0000"/>
    <x v="16"/>
    <x v="0"/>
  </r>
  <r>
    <s v="UTN1106E"/>
    <x v="886"/>
    <s v="Data Processing/Mail Prep Services"/>
    <x v="804"/>
    <n v="0.0465"/>
    <n v="37.386"/>
    <s v="NV"/>
    <x v="806100"/>
    <s v="2620.361005.91"/>
    <s v="628400.0000.000.0000"/>
    <x v="16"/>
    <x v="0"/>
  </r>
  <r>
    <s v="UTN1106E"/>
    <x v="886"/>
    <s v="Paper Stock"/>
    <x v="804"/>
    <n v="0.0126"/>
    <n v="10.1304"/>
    <s v="NV"/>
    <x v="806100"/>
    <s v="2620.361005.91"/>
    <s v="628400.0000.000.0000"/>
    <x v="16"/>
    <x v="0"/>
  </r>
  <r>
    <s v="UTN1106E"/>
    <x v="886"/>
    <s v="UTI # 10 Outgoing Envelope"/>
    <x v="402"/>
    <n v="0.0146"/>
    <n v="5.8692"/>
    <s v="NV"/>
    <x v="806100"/>
    <s v="2620.361005.91"/>
    <s v="628400.0000.000.0000"/>
    <x v="16"/>
    <x v="0"/>
  </r>
  <r>
    <s v="UTN1106E"/>
    <x v="886"/>
    <s v="Statement Postage (Level-2 Sort) (400 Mailpieces)"/>
    <x v="1"/>
    <n v="175.6"/>
    <n v="175.6"/>
    <s v="NV"/>
    <x v="806100"/>
    <s v="2620.361005.91"/>
    <s v="628400.0000.000.0000"/>
    <x v="16"/>
    <x v="0"/>
  </r>
  <r>
    <s v="UTN1106E"/>
    <x v="886"/>
    <s v="Statement Postage (Non Bar-Coded) (2 Mailpieces)"/>
    <x v="1"/>
    <x v="1"/>
    <x v="1"/>
    <s v="NV"/>
    <x v="806100"/>
    <s v="2620.361005.91"/>
    <s v="628400.0000.000.0000"/>
    <x v="16"/>
    <x v="0"/>
  </r>
  <r>
    <s v="UTN1106E"/>
    <x v="886"/>
    <s v="Additional Full Postage"/>
    <x v="2"/>
    <x v="0"/>
    <x v="0"/>
    <s v="NV"/>
    <x v="806100"/>
    <s v="2620.361005.91"/>
    <s v="628400.0000.000.0000"/>
    <x v="16"/>
    <x v="0"/>
  </r>
  <r>
    <s v="UTN1106E"/>
    <x v="886"/>
    <s v="Address Update"/>
    <x v="6"/>
    <n v="0.25"/>
    <n v="1.5"/>
    <s v="NV"/>
    <x v="806100"/>
    <s v="2620.361005.91"/>
    <s v="628400.0000.000.0000"/>
    <x v="16"/>
    <x v="0"/>
  </r>
  <r>
    <s v="UTN1106F"/>
    <x v="886"/>
    <s v="Data Processing/Mail Prep Services"/>
    <x v="2296"/>
    <n v="0.0465"/>
    <n v="106.764"/>
    <s v="NV"/>
    <x v="806100"/>
    <s v="2620.361005.91"/>
    <s v="628400.0000.000.0000"/>
    <x v="16"/>
    <x v="0"/>
  </r>
  <r>
    <s v="UTN1106F"/>
    <x v="886"/>
    <s v="Paper Stock"/>
    <x v="2296"/>
    <n v="0.0126"/>
    <n v="28.9296"/>
    <s v="NV"/>
    <x v="806100"/>
    <s v="2620.361005.91"/>
    <s v="628400.0000.000.0000"/>
    <x v="16"/>
    <x v="0"/>
  </r>
  <r>
    <s v="UTN1106F"/>
    <x v="886"/>
    <s v="UTI # 10 Outgoing Envelope"/>
    <x v="1148"/>
    <n v="0.0146"/>
    <n v="16.7608"/>
    <s v="NV"/>
    <x v="806100"/>
    <s v="2620.361005.91"/>
    <s v="628400.0000.000.0000"/>
    <x v="16"/>
    <x v="0"/>
  </r>
  <r>
    <s v="UTN1106F"/>
    <x v="886"/>
    <s v="Notices Postage (Level-1 Sort) (1,147 Mailpieces)"/>
    <x v="1"/>
    <n v="448.352"/>
    <n v="448.352"/>
    <s v="NV"/>
    <x v="806100"/>
    <s v="2620.361005.91"/>
    <s v="628400.0000.000.0000"/>
    <x v="16"/>
    <x v="0"/>
  </r>
  <r>
    <s v="UTN1106F"/>
    <x v="886"/>
    <s v="Statement Postage (Non Bar-Coded) (1 Mailpieces)"/>
    <x v="1"/>
    <n v="0.5"/>
    <n v="0.5"/>
    <s v="NV"/>
    <x v="806100"/>
    <s v="2620.361005.91"/>
    <s v="628400.0000.000.0000"/>
    <x v="16"/>
    <x v="0"/>
  </r>
  <r>
    <s v="UTN1106F"/>
    <x v="886"/>
    <s v="Additional Full Postage"/>
    <x v="1"/>
    <x v="0"/>
    <x v="0"/>
    <s v="NV"/>
    <x v="806100"/>
    <s v="2620.361005.91"/>
    <s v="628400.0000.000.0000"/>
    <x v="16"/>
    <x v="0"/>
  </r>
  <r>
    <s v="UTN1106F"/>
    <x v="886"/>
    <s v="Address Update"/>
    <x v="17"/>
    <n v="0.25"/>
    <n v="4.25"/>
    <s v="NV"/>
    <x v="806100"/>
    <s v="2620.361005.91"/>
    <s v="628400.0000.000.0000"/>
    <x v="16"/>
    <x v="0"/>
  </r>
  <r>
    <s v="UTN1109A"/>
    <x v="15"/>
    <s v="Data Processing/Mail Prep Services"/>
    <x v="32780"/>
    <n v="0.0465"/>
    <n v="1524.27"/>
    <s v="FL"/>
    <m/>
    <m/>
    <m/>
    <x v="17"/>
    <x v="1"/>
  </r>
  <r>
    <s v="UTN1109A"/>
    <x v="15"/>
    <s v="Paper Stock"/>
    <x v="32780"/>
    <n v="0.0126"/>
    <n v="413.028"/>
    <s v="FL"/>
    <m/>
    <m/>
    <m/>
    <x v="17"/>
    <x v="1"/>
  </r>
  <r>
    <s v="UTN1109A"/>
    <x v="15"/>
    <s v="UTI # 10 Outgoing Envelope"/>
    <x v="8195"/>
    <n v="0.0146"/>
    <n v="119.647"/>
    <s v="FL"/>
    <m/>
    <m/>
    <m/>
    <x v="17"/>
    <x v="1"/>
  </r>
  <r>
    <s v="UTN1109A"/>
    <x v="15"/>
    <s v="Notices Postage (Level-1 Sort) (8,128 Mailpieces)"/>
    <x v="1"/>
    <n v="3190.85"/>
    <n v="3190.85"/>
    <s v="FL"/>
    <m/>
    <m/>
    <m/>
    <x v="17"/>
    <x v="1"/>
  </r>
  <r>
    <s v="UTN1109A"/>
    <x v="15"/>
    <s v="Statement Postage (Non Bar-Coded) (67 Mailpieces)"/>
    <x v="1"/>
    <n v="33.5"/>
    <n v="33.5"/>
    <s v="FL"/>
    <m/>
    <m/>
    <m/>
    <x v="17"/>
    <x v="1"/>
  </r>
  <r>
    <s v="UTN1109A"/>
    <x v="15"/>
    <s v="Additional Full Postage"/>
    <x v="67"/>
    <x v="0"/>
    <x v="0"/>
    <s v="FL"/>
    <m/>
    <m/>
    <m/>
    <x v="17"/>
    <x v="1"/>
  </r>
  <r>
    <s v="UTN1109A"/>
    <x v="15"/>
    <s v="Address Update"/>
    <x v="99"/>
    <n v="0.25"/>
    <n v="24.75"/>
    <s v="FL"/>
    <m/>
    <m/>
    <m/>
    <x v="17"/>
    <x v="1"/>
  </r>
  <r>
    <s v="UTN1109B"/>
    <x v="15"/>
    <s v="Data Processing/Mail Prep Services"/>
    <x v="33116"/>
    <n v="0.0465"/>
    <n v="1539.894"/>
    <s v="FL"/>
    <m/>
    <m/>
    <m/>
    <x v="17"/>
    <x v="1"/>
  </r>
  <r>
    <s v="UTN1109B"/>
    <x v="15"/>
    <s v="Paper Stock"/>
    <x v="33116"/>
    <n v="0.0126"/>
    <n v="417.2616"/>
    <s v="FL"/>
    <m/>
    <m/>
    <m/>
    <x v="17"/>
    <x v="1"/>
  </r>
  <r>
    <s v="UTN1109B"/>
    <x v="15"/>
    <s v="UTI # 10 Outgoing Envelope"/>
    <x v="8279"/>
    <n v="0.0146"/>
    <n v="120.8734"/>
    <s v="FL"/>
    <m/>
    <m/>
    <m/>
    <x v="17"/>
    <x v="1"/>
  </r>
  <r>
    <s v="UTN1109B"/>
    <x v="15"/>
    <s v="Notices Postage (Level-1 Sort) (8,191 Mailpieces)"/>
    <x v="1"/>
    <n v="3222.602"/>
    <n v="3222.602"/>
    <s v="FL"/>
    <m/>
    <m/>
    <m/>
    <x v="17"/>
    <x v="1"/>
  </r>
  <r>
    <s v="UTN1109B"/>
    <x v="15"/>
    <s v="Statement Postage (Non Bar-Coded) (88 Mailpieces)"/>
    <x v="1"/>
    <x v="44"/>
    <x v="44"/>
    <s v="FL"/>
    <m/>
    <m/>
    <m/>
    <x v="17"/>
    <x v="1"/>
  </r>
  <r>
    <s v="UTN1109B"/>
    <x v="15"/>
    <s v="Additional Full Postage"/>
    <x v="88"/>
    <x v="0"/>
    <x v="0"/>
    <s v="FL"/>
    <m/>
    <m/>
    <m/>
    <x v="17"/>
    <x v="1"/>
  </r>
  <r>
    <s v="UTN1109B"/>
    <x v="15"/>
    <s v="Address Update"/>
    <x v="92"/>
    <n v="0.25"/>
    <x v="23"/>
    <s v="FL"/>
    <m/>
    <m/>
    <m/>
    <x v="17"/>
    <x v="1"/>
  </r>
  <r>
    <s v="UTN1109D"/>
    <x v="114"/>
    <s v="Data Processing/Mail Prep Services"/>
    <x v="4178"/>
    <n v="0.0465"/>
    <n v="194.277"/>
    <s v="NC"/>
    <x v="183105"/>
    <s v="2100.320153.10"/>
    <s v="628400.0000.000.0000"/>
    <x v="18"/>
    <x v="0"/>
  </r>
  <r>
    <s v="UTN1109D"/>
    <x v="114"/>
    <s v="Paper Stock"/>
    <x v="4178"/>
    <n v="0.0126"/>
    <n v="52.6428"/>
    <s v="NC"/>
    <x v="183105"/>
    <s v="2100.320153.10"/>
    <s v="628400.0000.000.0000"/>
    <x v="18"/>
    <x v="0"/>
  </r>
  <r>
    <s v="UTN1109D"/>
    <x v="114"/>
    <s v="UTI # 10 Outgoing Envelope"/>
    <x v="2089"/>
    <n v="0.0146"/>
    <n v="30.4994"/>
    <s v="NC"/>
    <x v="183105"/>
    <s v="2100.320153.10"/>
    <s v="628400.0000.000.0000"/>
    <x v="18"/>
    <x v="0"/>
  </r>
  <r>
    <s v="UTN1109D"/>
    <x v="114"/>
    <s v="Notices Postage (Level-1 Sort) (2,089 Mailpieces)"/>
    <x v="1"/>
    <n v="842.15"/>
    <n v="842.15"/>
    <s v="NC"/>
    <x v="183105"/>
    <s v="2100.320153.10"/>
    <s v="628400.0000.000.0000"/>
    <x v="18"/>
    <x v="0"/>
  </r>
  <r>
    <s v="UTN1109D"/>
    <x v="114"/>
    <s v="Address Update"/>
    <x v="48"/>
    <n v="0.25"/>
    <x v="12"/>
    <s v="NC"/>
    <x v="183105"/>
    <s v="2100.320153.10"/>
    <s v="628400.0000.000.0000"/>
    <x v="18"/>
    <x v="0"/>
  </r>
  <r>
    <s v="UTN1110A"/>
    <x v="15"/>
    <s v="Data Processing/Mail Prep Services"/>
    <x v="34904"/>
    <n v="0.0465"/>
    <n v="1623.036"/>
    <s v="FL"/>
    <m/>
    <m/>
    <m/>
    <x v="17"/>
    <x v="1"/>
  </r>
  <r>
    <s v="UTN1110A"/>
    <x v="15"/>
    <s v="Paper Stock"/>
    <x v="34904"/>
    <n v="0.0126"/>
    <n v="439.7904"/>
    <s v="FL"/>
    <m/>
    <m/>
    <m/>
    <x v="17"/>
    <x v="1"/>
  </r>
  <r>
    <s v="UTN1110A"/>
    <x v="15"/>
    <s v="UTI # 10 Outgoing Envelope"/>
    <x v="8726"/>
    <n v="0.0146"/>
    <n v="127.3996"/>
    <s v="FL"/>
    <m/>
    <m/>
    <m/>
    <x v="17"/>
    <x v="1"/>
  </r>
  <r>
    <s v="UTN1110A"/>
    <x v="15"/>
    <s v="Notices Postage (Level-1 Sort) (8,647 Mailpieces)"/>
    <x v="1"/>
    <n v="3398.654"/>
    <n v="3398.654"/>
    <s v="FL"/>
    <m/>
    <m/>
    <m/>
    <x v="17"/>
    <x v="1"/>
  </r>
  <r>
    <s v="UTN1110A"/>
    <x v="15"/>
    <s v="Statement Postage (Non Bar-Coded) (79 Mailpieces)"/>
    <x v="1"/>
    <n v="39.5"/>
    <n v="39.5"/>
    <s v="FL"/>
    <m/>
    <m/>
    <m/>
    <x v="17"/>
    <x v="1"/>
  </r>
  <r>
    <s v="UTN1110A"/>
    <x v="15"/>
    <s v="Foreign Mail Additional Postage - INTERNATIONAL"/>
    <x v="79"/>
    <n v="0.7"/>
    <n v="55.3"/>
    <s v="FL"/>
    <m/>
    <m/>
    <m/>
    <x v="17"/>
    <x v="1"/>
  </r>
  <r>
    <s v="UTN1110A"/>
    <x v="15"/>
    <s v="Address Update"/>
    <x v="152"/>
    <n v="0.25"/>
    <x v="38"/>
    <s v="FL"/>
    <m/>
    <m/>
    <m/>
    <x v="17"/>
    <x v="1"/>
  </r>
  <r>
    <s v="UTN1110B"/>
    <x v="15"/>
    <s v="Data Processing/Mail Prep Services"/>
    <x v="37660"/>
    <n v="0.0465"/>
    <n v="1751.19"/>
    <s v="FL"/>
    <m/>
    <m/>
    <m/>
    <x v="17"/>
    <x v="1"/>
  </r>
  <r>
    <s v="UTN1110B"/>
    <x v="15"/>
    <s v="Paper Stock"/>
    <x v="37660"/>
    <n v="0.0126"/>
    <n v="474.516"/>
    <s v="FL"/>
    <m/>
    <m/>
    <m/>
    <x v="17"/>
    <x v="1"/>
  </r>
  <r>
    <s v="UTN1110B"/>
    <x v="15"/>
    <s v="UTI # 10 Outgoing Envelope"/>
    <x v="9415"/>
    <n v="0.0146"/>
    <n v="137.459"/>
    <s v="FL"/>
    <m/>
    <m/>
    <m/>
    <x v="17"/>
    <x v="1"/>
  </r>
  <r>
    <s v="UTN1110B"/>
    <x v="15"/>
    <s v="Notices Postage (Level-1 Sort) (9,350 Mailpieces)"/>
    <x v="1"/>
    <n v="3671.152"/>
    <n v="3671.152"/>
    <s v="FL"/>
    <m/>
    <m/>
    <m/>
    <x v="17"/>
    <x v="1"/>
  </r>
  <r>
    <s v="UTN1110B"/>
    <x v="15"/>
    <s v="Statement Postage (Non Bar-Coded) (65 Mailpieces)"/>
    <x v="1"/>
    <n v="32.5"/>
    <n v="32.5"/>
    <s v="FL"/>
    <m/>
    <m/>
    <m/>
    <x v="17"/>
    <x v="1"/>
  </r>
  <r>
    <s v="UTN1110B"/>
    <x v="15"/>
    <s v="Foreign Mail Additional Postage - CANADA"/>
    <x v="60"/>
    <n v="0.7"/>
    <x v="42"/>
    <s v="FL"/>
    <m/>
    <m/>
    <m/>
    <x v="17"/>
    <x v="1"/>
  </r>
  <r>
    <s v="UTN1110B"/>
    <x v="15"/>
    <s v="Foreign Mail Additional Postage - INTERNATIONAL"/>
    <x v="1"/>
    <n v="0.7"/>
    <n v="0.7"/>
    <s v="FL"/>
    <m/>
    <m/>
    <m/>
    <x v="17"/>
    <x v="1"/>
  </r>
  <r>
    <s v="UTN1110B"/>
    <x v="15"/>
    <s v="Address Update"/>
    <x v="135"/>
    <n v="0.25"/>
    <n v="33.75"/>
    <s v="FL"/>
    <m/>
    <m/>
    <m/>
    <x v="17"/>
    <x v="1"/>
  </r>
  <r>
    <s v="UTN1112A"/>
    <x v="15"/>
    <s v="Data Processing/Mail Prep Services"/>
    <x v="12476"/>
    <n v="0.0465"/>
    <n v="580.134"/>
    <s v="FL"/>
    <m/>
    <m/>
    <m/>
    <x v="17"/>
    <x v="1"/>
  </r>
  <r>
    <s v="UTN1112A"/>
    <x v="15"/>
    <s v="Paper Stock"/>
    <x v="12476"/>
    <n v="0.0126"/>
    <n v="157.1976"/>
    <s v="FL"/>
    <m/>
    <m/>
    <m/>
    <x v="17"/>
    <x v="1"/>
  </r>
  <r>
    <s v="UTN1112A"/>
    <x v="15"/>
    <s v="UTI # 10 Outgoing Envelope"/>
    <x v="3119"/>
    <n v="0.0146"/>
    <n v="45.5374"/>
    <s v="FL"/>
    <m/>
    <m/>
    <m/>
    <x v="17"/>
    <x v="1"/>
  </r>
  <r>
    <s v="UTN1112A"/>
    <x v="15"/>
    <s v="Notices Postage (Level-1 Sort) (3,107 Mailpieces)"/>
    <x v="1"/>
    <n v="1216.922"/>
    <n v="1216.922"/>
    <s v="FL"/>
    <m/>
    <m/>
    <m/>
    <x v="17"/>
    <x v="1"/>
  </r>
  <r>
    <s v="UTN1112A"/>
    <x v="15"/>
    <s v="Statement Postage (Non Bar-Coded) (12 Mailpieces)"/>
    <x v="1"/>
    <x v="6"/>
    <x v="6"/>
    <s v="FL"/>
    <m/>
    <m/>
    <m/>
    <x v="17"/>
    <x v="1"/>
  </r>
  <r>
    <s v="UTN1112A"/>
    <x v="15"/>
    <s v="Additional Full Postage"/>
    <x v="12"/>
    <x v="0"/>
    <x v="0"/>
    <s v="FL"/>
    <m/>
    <m/>
    <m/>
    <x v="17"/>
    <x v="1"/>
  </r>
  <r>
    <s v="UTN1112A"/>
    <x v="15"/>
    <s v="Address Update"/>
    <x v="80"/>
    <n v="0.25"/>
    <x v="20"/>
    <s v="FL"/>
    <m/>
    <m/>
    <m/>
    <x v="17"/>
    <x v="1"/>
  </r>
  <r>
    <s v="UTP1106A"/>
    <x v="403"/>
    <s v="Additional Full Postage"/>
    <x v="1"/>
    <x v="0"/>
    <x v="0"/>
    <s v="NV"/>
    <m/>
    <s v="2620.361010.91"/>
    <s v="628400.0000.000.0000"/>
    <x v="5"/>
    <x v="0"/>
  </r>
  <r>
    <s v="UTP1112A"/>
    <x v="23"/>
    <s v="Additional Full Postage"/>
    <x v="3"/>
    <x v="0"/>
    <x v="0"/>
    <s v="AZ"/>
    <m/>
    <s v="2600.360000.91"/>
    <s v="628400.0000.000.0000"/>
    <x v="1"/>
    <x v="0"/>
  </r>
  <r>
    <s v="UTP1113A"/>
    <x v="23"/>
    <s v="Additional Full Postage"/>
    <x v="1"/>
    <x v="0"/>
    <x v="0"/>
    <s v="AZ"/>
    <m/>
    <s v="2600.360000.91"/>
    <s v="628400.0000.000.0000"/>
    <x v="1"/>
    <x v="0"/>
  </r>
  <r>
    <s v="UTQ1110A"/>
    <x v="438"/>
    <s v="Additional Full Postage"/>
    <x v="2"/>
    <x v="0"/>
    <x v="0"/>
    <s v="GA"/>
    <m/>
    <s v="2510.341000.91"/>
    <s v="628400.0000.000.0000"/>
    <x v="8"/>
    <x v="0"/>
  </r>
  <r>
    <s v="UTQ1111A"/>
    <x v="530"/>
    <s v="Additional Full Postage"/>
    <x v="1"/>
    <x v="0"/>
    <x v="0"/>
    <s v="NC"/>
    <m/>
    <s v="2100.320002.91"/>
    <s v="628400.0000.000.0000"/>
    <x v="7"/>
    <x v="0"/>
  </r>
  <r>
    <s v="UTQ1112A"/>
    <x v="248"/>
    <s v="Additional Full Postage"/>
    <x v="1"/>
    <x v="0"/>
    <x v="0"/>
    <s v="FL"/>
    <m/>
    <s v="2410.330010.91"/>
    <s v="628400.0000.000.0000"/>
    <x v="2"/>
    <x v="0"/>
  </r>
  <r>
    <s v="UTV1111A"/>
    <x v="632"/>
    <s v="Additional Full Postage"/>
    <x v="1"/>
    <x v="0"/>
    <x v="0"/>
    <s v="TX"/>
    <m/>
    <s v="2700.370010.91"/>
    <s v="628400.0000.000.0000"/>
    <x v="11"/>
    <x v="0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showMissing="1" preserveFormatting="1" useAutoFormatting="1" itemPrintTitles="1" compact="0" compactData="0" createdVersion="6" updatedVersion="6" indent="0" multipleFieldFilters="0" showMemberPropertyTips="1">
  <location ref="A5:C25" firstHeaderRow="1" firstDataRow="1" firstDataCol="2"/>
  <pivotFields count="12">
    <pivotField compact="0" outline="0" showAll="0" defaultSubtotal="0"/>
    <pivotField compact="0" outline="0" showAll="0" numFmtId="164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9">
        <item x="7"/>
        <item x="18"/>
        <item x="10"/>
        <item x="12"/>
        <item x="13"/>
        <item x="4"/>
        <item x="6"/>
        <item x="14"/>
        <item x="3"/>
        <item x="2"/>
        <item x="0"/>
        <item n="2515.341000.91.628400.0000.000.0000" x="8"/>
        <item x="9"/>
        <item x="1"/>
        <item x="16"/>
        <item x="5"/>
        <item x="15"/>
        <item x="11"/>
        <item x="17"/>
      </items>
    </pivotField>
    <pivotField axis="axisRow" compact="0" outline="0" showAll="0" defaultSubtotal="0">
      <items count="2">
        <item x="1"/>
        <item x="0"/>
      </items>
    </pivotField>
  </pivotFields>
  <rowFields count="2">
    <field x="11"/>
    <field x="10"/>
  </rowFields>
  <rowItems count="20">
    <i>
      <x/>
      <x v="18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Items count="1">
    <i/>
  </colItems>
  <dataFields count="1">
    <dataField name="Sum of Total" fld="5" baseField="0" baseItem="0" numFmtId="2"/>
  </dataFields>
  <formats count="1">
    <format dxfId="12">
      <pivotArea outline="0" fieldPosition="0" collapsedLevelsAreSubtotals="1"/>
    </format>
  </formats>
  <pivotTableStyleInfo name="PivotStyleLight16" showRowHeaders="1" showColHeaders="1" showRowStripes="0" showColStripes="0" showLastColumn="1"/>
  <extLst>
    <ext xmlns:x14="http://schemas.microsoft.com/office/spreadsheetml/2009/9/main" uri="{747A6164-185A-40DC-8AA5-F01512510D54}">
      <x14:pivotTableDefinition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AEB2-244B-4D94-B946-618F80B645FD}">
  <dimension ref="A1:C32"/>
  <sheetViews>
    <sheetView tabSelected="1" workbookViewId="0" topLeftCell="A1">
      <selection pane="topLeft" activeCell="C6" sqref="C6"/>
    </sheetView>
  </sheetViews>
  <sheetFormatPr defaultRowHeight="15"/>
  <cols>
    <col min="1" max="1" width="37.4285714285714" bestFit="1" customWidth="1"/>
    <col min="2" max="2" width="33.5714285714286" bestFit="1" customWidth="1"/>
    <col min="3" max="3" width="11.4285714285714" bestFit="1" customWidth="1"/>
  </cols>
  <sheetData>
    <row r="1" ht="14.5">
      <c r="A1" t="s">
        <v>820</v>
      </c>
    </row>
    <row r="2" ht="14.5">
      <c r="A2" t="s">
        <v>2672</v>
      </c>
    </row>
    <row r="3" ht="14.5">
      <c r="A3" t="s">
        <v>2673</v>
      </c>
    </row>
    <row r="5" spans="1:3" ht="14.5">
      <c r="A5" s="56" t="s">
        <v>2651</v>
      </c>
      <c r="B5" s="56" t="s">
        <v>2650</v>
      </c>
      <c r="C5" t="s">
        <v>2671</v>
      </c>
    </row>
    <row r="6" spans="1:3" ht="14.5">
      <c r="A6">
        <v>2020049</v>
      </c>
      <c r="B6" t="s">
        <v>2652</v>
      </c>
      <c r="C6" s="2">
        <v>24564.413999999997</v>
      </c>
    </row>
    <row r="7" spans="1:3" ht="14.5">
      <c r="A7" t="s">
        <v>2652</v>
      </c>
      <c r="B7" t="s">
        <v>2654</v>
      </c>
      <c r="C7" s="2">
        <v>1.5561</v>
      </c>
    </row>
    <row r="8" spans="2:3" ht="14.5">
      <c r="B8" t="s">
        <v>2655</v>
      </c>
      <c r="C8" s="2">
        <v>1131.5691999999999</v>
      </c>
    </row>
    <row r="9" spans="2:3" ht="14.5">
      <c r="B9" t="s">
        <v>2656</v>
      </c>
      <c r="C9" s="2">
        <v>0.51870000000000005</v>
      </c>
    </row>
    <row r="10" spans="2:3" ht="14.5">
      <c r="B10" t="s">
        <v>2657</v>
      </c>
      <c r="C10" s="2">
        <v>1.5935999999999999</v>
      </c>
    </row>
    <row r="11" spans="2:3" ht="14.5">
      <c r="B11" t="s">
        <v>2658</v>
      </c>
      <c r="C11" s="2">
        <v>0.53120000000000001</v>
      </c>
    </row>
    <row r="12" spans="2:3" ht="14.5">
      <c r="B12" t="s">
        <v>2659</v>
      </c>
      <c r="C12" s="2">
        <v>0.59630000000000005</v>
      </c>
    </row>
    <row r="13" spans="2:3" ht="14.5">
      <c r="B13" t="s">
        <v>2660</v>
      </c>
      <c r="C13" s="2">
        <v>0.53120000000000001</v>
      </c>
    </row>
    <row r="14" spans="2:3" ht="14.5">
      <c r="B14" t="s">
        <v>2661</v>
      </c>
      <c r="C14" s="2">
        <v>1.0624</v>
      </c>
    </row>
    <row r="15" spans="2:3" ht="14.5">
      <c r="B15" t="s">
        <v>2662</v>
      </c>
      <c r="C15" s="2">
        <v>5.8431999999999995</v>
      </c>
    </row>
    <row r="16" spans="2:3" ht="14.5">
      <c r="B16" t="s">
        <v>2663</v>
      </c>
      <c r="C16" s="2">
        <v>2.8434999999999997</v>
      </c>
    </row>
    <row r="17" spans="2:3" ht="14.5">
      <c r="B17" t="s">
        <v>2664</v>
      </c>
      <c r="C17" s="2">
        <v>5.8182</v>
      </c>
    </row>
    <row r="18" spans="2:3" ht="14.5">
      <c r="B18" t="s">
        <v>2676</v>
      </c>
      <c r="C18" s="2">
        <v>4.7307999999999994</v>
      </c>
    </row>
    <row r="19" spans="2:3" ht="14.5">
      <c r="B19" t="s">
        <v>2665</v>
      </c>
      <c r="C19" s="2">
        <v>1.0499000000000001</v>
      </c>
    </row>
    <row r="20" spans="2:3" ht="14.5">
      <c r="B20" t="s">
        <v>2666</v>
      </c>
      <c r="C20" s="2">
        <v>3.1621999999999999</v>
      </c>
    </row>
    <row r="21" spans="2:3" ht="14.5">
      <c r="B21" t="s">
        <v>2667</v>
      </c>
      <c r="C21" s="2">
        <v>2059.9695999999999</v>
      </c>
    </row>
    <row r="22" spans="2:3" ht="14.5">
      <c r="B22" t="s">
        <v>2668</v>
      </c>
      <c r="C22" s="2">
        <v>5.2744999999999989</v>
      </c>
    </row>
    <row r="23" spans="2:3" ht="14.5">
      <c r="B23" t="s">
        <v>2669</v>
      </c>
      <c r="C23" s="2">
        <v>176.015</v>
      </c>
    </row>
    <row r="24" spans="2:3" ht="14.5">
      <c r="B24" t="s">
        <v>2670</v>
      </c>
      <c r="C24" s="2">
        <v>2.6185</v>
      </c>
    </row>
    <row r="25" spans="1:3" ht="14.5">
      <c r="A25" t="s">
        <v>2653</v>
      </c>
      <c r="C25" s="2">
        <v>27969.698100000001</v>
      </c>
    </row>
    <row r="28" ht="15" thickBot="1">
      <c r="A28" s="57"/>
    </row>
    <row r="29" ht="15" thickTop="1">
      <c r="A29" t="s">
        <v>2674</v>
      </c>
    </row>
    <row r="31" ht="15" thickBot="1">
      <c r="A31" s="57"/>
    </row>
    <row r="32" ht="15" thickTop="1">
      <c r="A32" t="s">
        <v>2675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5"/>
  <sheetViews>
    <sheetView workbookViewId="0" topLeftCell="J1">
      <selection pane="topLeft" activeCell="L1" sqref="G1:L1"/>
    </sheetView>
  </sheetViews>
  <sheetFormatPr defaultRowHeight="15"/>
  <cols>
    <col min="1" max="1" width="9.57142857142857" bestFit="1" customWidth="1"/>
    <col min="2" max="2" width="8.71428571428571" style="1"/>
    <col min="3" max="3" width="44.4285714285714" bestFit="1" customWidth="1"/>
    <col min="6" max="6" width="10.8571428571429" bestFit="1" customWidth="1"/>
    <col min="7" max="7" width="21.1428571428571" style="54" customWidth="1"/>
    <col min="8" max="8" width="27.2857142857143" style="54" customWidth="1"/>
    <col min="9" max="9" width="20.7142857142857" style="54" customWidth="1"/>
    <col min="10" max="10" width="32.4285714285714" style="54" customWidth="1"/>
    <col min="11" max="11" width="35.5714285714286" style="54" customWidth="1"/>
    <col min="12" max="12" width="21.1428571428571" style="54" customWidth="1"/>
    <col min="13" max="14" width="8.71428571428571" style="3"/>
  </cols>
  <sheetData>
    <row r="1" spans="1:12" ht="14.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s="53" t="s">
        <v>2646</v>
      </c>
      <c r="H1" s="53" t="s">
        <v>2647</v>
      </c>
      <c r="I1" s="53" t="s">
        <v>2648</v>
      </c>
      <c r="J1" s="53" t="s">
        <v>2649</v>
      </c>
      <c r="K1" s="53" t="s">
        <v>2650</v>
      </c>
      <c r="L1" s="53" t="s">
        <v>2651</v>
      </c>
    </row>
    <row r="2" spans="1:11" ht="14.5">
      <c r="A2" t="s">
        <v>6</v>
      </c>
      <c r="B2" s="1">
        <v>6</v>
      </c>
      <c r="C2" t="s">
        <v>7</v>
      </c>
      <c r="D2">
        <v>1</v>
      </c>
      <c r="E2">
        <v>0.0465</v>
      </c>
      <c r="F2">
        <f>E2*D2</f>
        <v>0.0465</v>
      </c>
      <c r="G2" s="54" t="str">
        <f>VLOOKUP(B2,BU!C:G,3,FALSE)</f>
        <v>LA</v>
      </c>
      <c r="I2" s="54" t="str">
        <f>VLOOKUP(B2,BU!C:G,5,FALSE)</f>
        <v>2500.340010.91</v>
      </c>
      <c r="J2" s="55" t="s">
        <v>819</v>
      </c>
      <c r="K2" s="54" t="str">
        <f>CONCATENATE(I2,".",J2)</f>
        <v>2500.340010.91.628400.0000.000.0000</v>
      </c>
    </row>
    <row r="3" spans="1:11" ht="14.5">
      <c r="A3" t="s">
        <v>6</v>
      </c>
      <c r="B3" s="1">
        <v>6</v>
      </c>
      <c r="C3" t="s">
        <v>8</v>
      </c>
      <c r="D3">
        <v>1</v>
      </c>
      <c r="E3">
        <v>0.0126</v>
      </c>
      <c r="F3">
        <f t="shared" si="0" ref="F3:F66">E3*D3</f>
        <v>0.0126</v>
      </c>
      <c r="G3" s="54" t="str">
        <f>VLOOKUP(B3,BU!C:G,3,FALSE)</f>
        <v>LA</v>
      </c>
      <c r="I3" s="54" t="str">
        <f>VLOOKUP(B3,BU!C:G,5,FALSE)</f>
        <v>2500.340010.91</v>
      </c>
      <c r="J3" s="55" t="s">
        <v>819</v>
      </c>
      <c r="K3" s="54" t="str">
        <f t="shared" si="1" ref="K3:K66">CONCATENATE(I3,".",J3)</f>
        <v>2500.340010.91.628400.0000.000.0000</v>
      </c>
    </row>
    <row r="4" spans="1:11" ht="14.5">
      <c r="A4" t="s">
        <v>6</v>
      </c>
      <c r="B4" s="1">
        <v>6</v>
      </c>
      <c r="C4" t="s">
        <v>9</v>
      </c>
      <c r="D4">
        <v>1</v>
      </c>
      <c r="E4">
        <v>0.0060000000000000001</v>
      </c>
      <c r="F4">
        <f t="shared" si="0"/>
        <v>0.0060000000000000001</v>
      </c>
      <c r="G4" s="54" t="str">
        <f>VLOOKUP(B4,BU!C:G,3,FALSE)</f>
        <v>LA</v>
      </c>
      <c r="I4" s="54" t="str">
        <f>VLOOKUP(B4,BU!C:G,5,FALSE)</f>
        <v>2500.340010.91</v>
      </c>
      <c r="J4" s="55" t="s">
        <v>819</v>
      </c>
      <c r="K4" s="54" t="str">
        <f t="shared" si="1"/>
        <v>2500.340010.91.628400.0000.000.0000</v>
      </c>
    </row>
    <row r="5" spans="1:11" ht="14.5">
      <c r="A5" t="s">
        <v>6</v>
      </c>
      <c r="B5" s="1">
        <v>6</v>
      </c>
      <c r="C5" t="s">
        <v>10</v>
      </c>
      <c r="D5">
        <v>1</v>
      </c>
      <c r="E5">
        <v>0.0146</v>
      </c>
      <c r="F5">
        <f t="shared" si="0"/>
        <v>0.0146</v>
      </c>
      <c r="G5" s="54" t="str">
        <f>VLOOKUP(B5,BU!C:G,3,FALSE)</f>
        <v>LA</v>
      </c>
      <c r="I5" s="54" t="str">
        <f>VLOOKUP(B5,BU!C:G,5,FALSE)</f>
        <v>2500.340010.91</v>
      </c>
      <c r="J5" s="55" t="s">
        <v>819</v>
      </c>
      <c r="K5" s="54" t="str">
        <f t="shared" si="1"/>
        <v>2500.340010.91.628400.0000.000.0000</v>
      </c>
    </row>
    <row r="6" spans="1:11" ht="14.5">
      <c r="A6" t="s">
        <v>6</v>
      </c>
      <c r="B6" s="1">
        <v>6</v>
      </c>
      <c r="C6" t="s">
        <v>11</v>
      </c>
      <c r="D6">
        <v>1</v>
      </c>
      <c r="E6">
        <v>0.0125</v>
      </c>
      <c r="F6">
        <f t="shared" si="0"/>
        <v>0.0125</v>
      </c>
      <c r="G6" s="54" t="str">
        <f>VLOOKUP(B6,BU!C:G,3,FALSE)</f>
        <v>LA</v>
      </c>
      <c r="I6" s="54" t="str">
        <f>VLOOKUP(B6,BU!C:G,5,FALSE)</f>
        <v>2500.340010.91</v>
      </c>
      <c r="J6" s="55" t="s">
        <v>819</v>
      </c>
      <c r="K6" s="54" t="str">
        <f t="shared" si="1"/>
        <v>2500.340010.91.628400.0000.000.0000</v>
      </c>
    </row>
    <row r="7" spans="1:11" ht="14.5">
      <c r="A7" t="s">
        <v>6</v>
      </c>
      <c r="B7" s="1">
        <v>6</v>
      </c>
      <c r="C7" t="s">
        <v>12</v>
      </c>
      <c r="D7">
        <v>1</v>
      </c>
      <c r="E7">
        <v>0.439</v>
      </c>
      <c r="F7">
        <f t="shared" si="0"/>
        <v>0.439</v>
      </c>
      <c r="G7" s="54" t="str">
        <f>VLOOKUP(B7,BU!C:G,3,FALSE)</f>
        <v>LA</v>
      </c>
      <c r="I7" s="54" t="str">
        <f>VLOOKUP(B7,BU!C:G,5,FALSE)</f>
        <v>2500.340010.91</v>
      </c>
      <c r="J7" s="55" t="s">
        <v>819</v>
      </c>
      <c r="K7" s="54" t="str">
        <f t="shared" si="1"/>
        <v>2500.340010.91.628400.0000.000.0000</v>
      </c>
    </row>
    <row r="8" spans="1:11" ht="14.5">
      <c r="A8" t="s">
        <v>6</v>
      </c>
      <c r="B8" s="1">
        <v>23</v>
      </c>
      <c r="C8" t="s">
        <v>7</v>
      </c>
      <c r="D8">
        <v>1</v>
      </c>
      <c r="E8">
        <v>0.0465</v>
      </c>
      <c r="F8">
        <f t="shared" si="0"/>
        <v>0.0465</v>
      </c>
      <c r="G8" s="54" t="str">
        <f>VLOOKUP(B8,BU!C:G,3,FALSE)</f>
        <v>AZ</v>
      </c>
      <c r="I8" s="54" t="str">
        <f>VLOOKUP(B8,BU!C:G,5,FALSE)</f>
        <v>2600.360000.91</v>
      </c>
      <c r="J8" s="55" t="s">
        <v>819</v>
      </c>
      <c r="K8" s="54" t="str">
        <f t="shared" si="1"/>
        <v>2600.360000.91.628400.0000.000.0000</v>
      </c>
    </row>
    <row r="9" spans="1:11" ht="14.5">
      <c r="A9" t="s">
        <v>6</v>
      </c>
      <c r="B9" s="1">
        <v>23</v>
      </c>
      <c r="C9" t="s">
        <v>8</v>
      </c>
      <c r="D9">
        <v>1</v>
      </c>
      <c r="E9">
        <v>0.0126</v>
      </c>
      <c r="F9">
        <f t="shared" si="0"/>
        <v>0.0126</v>
      </c>
      <c r="G9" s="54" t="str">
        <f>VLOOKUP(B9,BU!C:G,3,FALSE)</f>
        <v>AZ</v>
      </c>
      <c r="I9" s="54" t="str">
        <f>VLOOKUP(B9,BU!C:G,5,FALSE)</f>
        <v>2600.360000.91</v>
      </c>
      <c r="J9" s="55" t="s">
        <v>819</v>
      </c>
      <c r="K9" s="54" t="str">
        <f t="shared" si="1"/>
        <v>2600.360000.91.628400.0000.000.0000</v>
      </c>
    </row>
    <row r="10" spans="1:11" ht="14.5">
      <c r="A10" t="s">
        <v>6</v>
      </c>
      <c r="B10" s="1">
        <v>23</v>
      </c>
      <c r="C10" t="s">
        <v>9</v>
      </c>
      <c r="D10">
        <v>1</v>
      </c>
      <c r="E10">
        <v>0.0060000000000000001</v>
      </c>
      <c r="F10">
        <f t="shared" si="0"/>
        <v>0.0060000000000000001</v>
      </c>
      <c r="G10" s="54" t="str">
        <f>VLOOKUP(B10,BU!C:G,3,FALSE)</f>
        <v>AZ</v>
      </c>
      <c r="I10" s="54" t="str">
        <f>VLOOKUP(B10,BU!C:G,5,FALSE)</f>
        <v>2600.360000.91</v>
      </c>
      <c r="J10" s="55" t="s">
        <v>819</v>
      </c>
      <c r="K10" s="54" t="str">
        <f t="shared" si="1"/>
        <v>2600.360000.91.628400.0000.000.0000</v>
      </c>
    </row>
    <row r="11" spans="1:11" ht="14.5">
      <c r="A11" t="s">
        <v>6</v>
      </c>
      <c r="B11" s="1">
        <v>23</v>
      </c>
      <c r="C11" t="s">
        <v>10</v>
      </c>
      <c r="D11">
        <v>1</v>
      </c>
      <c r="E11">
        <v>0.0146</v>
      </c>
      <c r="F11">
        <f t="shared" si="0"/>
        <v>0.0146</v>
      </c>
      <c r="G11" s="54" t="str">
        <f>VLOOKUP(B11,BU!C:G,3,FALSE)</f>
        <v>AZ</v>
      </c>
      <c r="I11" s="54" t="str">
        <f>VLOOKUP(B11,BU!C:G,5,FALSE)</f>
        <v>2600.360000.91</v>
      </c>
      <c r="J11" s="55" t="s">
        <v>819</v>
      </c>
      <c r="K11" s="54" t="str">
        <f t="shared" si="1"/>
        <v>2600.360000.91.628400.0000.000.0000</v>
      </c>
    </row>
    <row r="12" spans="1:11" ht="14.5">
      <c r="A12" t="s">
        <v>6</v>
      </c>
      <c r="B12" s="1">
        <v>23</v>
      </c>
      <c r="C12" t="s">
        <v>11</v>
      </c>
      <c r="D12">
        <v>1</v>
      </c>
      <c r="E12">
        <v>0.0125</v>
      </c>
      <c r="F12">
        <f t="shared" si="0"/>
        <v>0.0125</v>
      </c>
      <c r="G12" s="54" t="str">
        <f>VLOOKUP(B12,BU!C:G,3,FALSE)</f>
        <v>AZ</v>
      </c>
      <c r="I12" s="54" t="str">
        <f>VLOOKUP(B12,BU!C:G,5,FALSE)</f>
        <v>2600.360000.91</v>
      </c>
      <c r="J12" s="55" t="s">
        <v>819</v>
      </c>
      <c r="K12" s="54" t="str">
        <f t="shared" si="1"/>
        <v>2600.360000.91.628400.0000.000.0000</v>
      </c>
    </row>
    <row r="13" spans="1:11" ht="14.5">
      <c r="A13" t="s">
        <v>6</v>
      </c>
      <c r="B13" s="1">
        <v>23</v>
      </c>
      <c r="C13" t="s">
        <v>12</v>
      </c>
      <c r="D13">
        <v>1</v>
      </c>
      <c r="E13">
        <v>0.439</v>
      </c>
      <c r="F13">
        <f t="shared" si="0"/>
        <v>0.439</v>
      </c>
      <c r="G13" s="54" t="str">
        <f>VLOOKUP(B13,BU!C:G,3,FALSE)</f>
        <v>AZ</v>
      </c>
      <c r="I13" s="54" t="str">
        <f>VLOOKUP(B13,BU!C:G,5,FALSE)</f>
        <v>2600.360000.91</v>
      </c>
      <c r="J13" s="55" t="s">
        <v>819</v>
      </c>
      <c r="K13" s="54" t="str">
        <f t="shared" si="1"/>
        <v>2600.360000.91.628400.0000.000.0000</v>
      </c>
    </row>
    <row r="14" spans="1:11" ht="14.5">
      <c r="A14" t="s">
        <v>6</v>
      </c>
      <c r="B14" s="1">
        <v>95</v>
      </c>
      <c r="C14" t="s">
        <v>7</v>
      </c>
      <c r="D14">
        <v>1</v>
      </c>
      <c r="E14">
        <v>0.0465</v>
      </c>
      <c r="F14">
        <f t="shared" si="0"/>
        <v>0.0465</v>
      </c>
      <c r="G14" s="54" t="str">
        <f>VLOOKUP(B14,BU!C:G,3,FALSE)</f>
        <v>FL</v>
      </c>
      <c r="I14" s="54" t="str">
        <f>VLOOKUP(B14,BU!C:G,5,FALSE)</f>
        <v>2410.330010.91</v>
      </c>
      <c r="J14" s="55" t="s">
        <v>819</v>
      </c>
      <c r="K14" s="54" t="str">
        <f t="shared" si="1"/>
        <v>2410.330010.91.628400.0000.000.0000</v>
      </c>
    </row>
    <row r="15" spans="1:11" ht="14.5">
      <c r="A15" t="s">
        <v>6</v>
      </c>
      <c r="B15" s="1">
        <v>95</v>
      </c>
      <c r="C15" t="s">
        <v>8</v>
      </c>
      <c r="D15">
        <v>1</v>
      </c>
      <c r="E15">
        <v>0.0126</v>
      </c>
      <c r="F15">
        <f t="shared" si="0"/>
        <v>0.0126</v>
      </c>
      <c r="G15" s="54" t="str">
        <f>VLOOKUP(B15,BU!C:G,3,FALSE)</f>
        <v>FL</v>
      </c>
      <c r="I15" s="54" t="str">
        <f>VLOOKUP(B15,BU!C:G,5,FALSE)</f>
        <v>2410.330010.91</v>
      </c>
      <c r="J15" s="55" t="s">
        <v>819</v>
      </c>
      <c r="K15" s="54" t="str">
        <f t="shared" si="1"/>
        <v>2410.330010.91.628400.0000.000.0000</v>
      </c>
    </row>
    <row r="16" spans="1:11" ht="14.5">
      <c r="A16" t="s">
        <v>6</v>
      </c>
      <c r="B16" s="1">
        <v>95</v>
      </c>
      <c r="C16" t="s">
        <v>9</v>
      </c>
      <c r="D16">
        <v>1</v>
      </c>
      <c r="E16">
        <v>0.0060000000000000001</v>
      </c>
      <c r="F16">
        <f t="shared" si="0"/>
        <v>0.0060000000000000001</v>
      </c>
      <c r="G16" s="54" t="str">
        <f>VLOOKUP(B16,BU!C:G,3,FALSE)</f>
        <v>FL</v>
      </c>
      <c r="I16" s="54" t="str">
        <f>VLOOKUP(B16,BU!C:G,5,FALSE)</f>
        <v>2410.330010.91</v>
      </c>
      <c r="J16" s="55" t="s">
        <v>819</v>
      </c>
      <c r="K16" s="54" t="str">
        <f t="shared" si="1"/>
        <v>2410.330010.91.628400.0000.000.0000</v>
      </c>
    </row>
    <row r="17" spans="1:11" ht="14.5">
      <c r="A17" t="s">
        <v>6</v>
      </c>
      <c r="B17" s="1">
        <v>95</v>
      </c>
      <c r="C17" t="s">
        <v>10</v>
      </c>
      <c r="D17">
        <v>1</v>
      </c>
      <c r="E17">
        <v>0.0146</v>
      </c>
      <c r="F17">
        <f t="shared" si="0"/>
        <v>0.0146</v>
      </c>
      <c r="G17" s="54" t="str">
        <f>VLOOKUP(B17,BU!C:G,3,FALSE)</f>
        <v>FL</v>
      </c>
      <c r="I17" s="54" t="str">
        <f>VLOOKUP(B17,BU!C:G,5,FALSE)</f>
        <v>2410.330010.91</v>
      </c>
      <c r="J17" s="55" t="s">
        <v>819</v>
      </c>
      <c r="K17" s="54" t="str">
        <f t="shared" si="1"/>
        <v>2410.330010.91.628400.0000.000.0000</v>
      </c>
    </row>
    <row r="18" spans="1:11" ht="14.5">
      <c r="A18" t="s">
        <v>6</v>
      </c>
      <c r="B18" s="1">
        <v>95</v>
      </c>
      <c r="C18" t="s">
        <v>12</v>
      </c>
      <c r="D18">
        <v>1</v>
      </c>
      <c r="E18">
        <v>0.439</v>
      </c>
      <c r="F18">
        <f t="shared" si="0"/>
        <v>0.439</v>
      </c>
      <c r="G18" s="54" t="str">
        <f>VLOOKUP(B18,BU!C:G,3,FALSE)</f>
        <v>FL</v>
      </c>
      <c r="I18" s="54" t="str">
        <f>VLOOKUP(B18,BU!C:G,5,FALSE)</f>
        <v>2410.330010.91</v>
      </c>
      <c r="J18" s="55" t="s">
        <v>819</v>
      </c>
      <c r="K18" s="54" t="str">
        <f t="shared" si="1"/>
        <v>2410.330010.91.628400.0000.000.0000</v>
      </c>
    </row>
    <row r="19" spans="1:11" ht="14.5">
      <c r="A19" t="s">
        <v>6</v>
      </c>
      <c r="B19" s="1">
        <v>132</v>
      </c>
      <c r="C19" t="s">
        <v>7</v>
      </c>
      <c r="D19">
        <v>3</v>
      </c>
      <c r="E19">
        <v>0.0465</v>
      </c>
      <c r="F19">
        <f t="shared" si="0"/>
        <v>0.13950000000000001</v>
      </c>
      <c r="G19" s="54" t="str">
        <f>VLOOKUP(B19,BU!C:G,3,FALSE)</f>
        <v>SC</v>
      </c>
      <c r="I19" s="54" t="str">
        <f>VLOOKUP(B19,BU!C:G,5,FALSE)</f>
        <v>2310.350010.91</v>
      </c>
      <c r="J19" s="55" t="s">
        <v>819</v>
      </c>
      <c r="K19" s="54" t="str">
        <f t="shared" si="1"/>
        <v>2310.350010.91.628400.0000.000.0000</v>
      </c>
    </row>
    <row r="20" spans="1:11" ht="14.5">
      <c r="A20" t="s">
        <v>6</v>
      </c>
      <c r="B20" s="1">
        <v>132</v>
      </c>
      <c r="C20" t="s">
        <v>8</v>
      </c>
      <c r="D20">
        <v>3</v>
      </c>
      <c r="E20">
        <v>0.0126</v>
      </c>
      <c r="F20">
        <f t="shared" si="0"/>
        <v>0.0378</v>
      </c>
      <c r="G20" s="54" t="str">
        <f>VLOOKUP(B20,BU!C:G,3,FALSE)</f>
        <v>SC</v>
      </c>
      <c r="I20" s="54" t="str">
        <f>VLOOKUP(B20,BU!C:G,5,FALSE)</f>
        <v>2310.350010.91</v>
      </c>
      <c r="J20" s="55" t="s">
        <v>819</v>
      </c>
      <c r="K20" s="54" t="str">
        <f t="shared" si="1"/>
        <v>2310.350010.91.628400.0000.000.0000</v>
      </c>
    </row>
    <row r="21" spans="1:11" ht="14.5">
      <c r="A21" t="s">
        <v>6</v>
      </c>
      <c r="B21" s="1">
        <v>132</v>
      </c>
      <c r="C21" t="s">
        <v>9</v>
      </c>
      <c r="D21">
        <v>3</v>
      </c>
      <c r="E21">
        <v>0.0060000000000000001</v>
      </c>
      <c r="F21">
        <f t="shared" si="0"/>
        <v>0.018000000000000002</v>
      </c>
      <c r="G21" s="54" t="str">
        <f>VLOOKUP(B21,BU!C:G,3,FALSE)</f>
        <v>SC</v>
      </c>
      <c r="I21" s="54" t="str">
        <f>VLOOKUP(B21,BU!C:G,5,FALSE)</f>
        <v>2310.350010.91</v>
      </c>
      <c r="J21" s="55" t="s">
        <v>819</v>
      </c>
      <c r="K21" s="54" t="str">
        <f t="shared" si="1"/>
        <v>2310.350010.91.628400.0000.000.0000</v>
      </c>
    </row>
    <row r="22" spans="1:11" ht="14.5">
      <c r="A22" t="s">
        <v>6</v>
      </c>
      <c r="B22" s="1">
        <v>132</v>
      </c>
      <c r="C22" t="s">
        <v>10</v>
      </c>
      <c r="D22">
        <v>3</v>
      </c>
      <c r="E22">
        <v>0.0146</v>
      </c>
      <c r="F22">
        <f t="shared" si="0"/>
        <v>0.043799999999999999</v>
      </c>
      <c r="G22" s="54" t="str">
        <f>VLOOKUP(B22,BU!C:G,3,FALSE)</f>
        <v>SC</v>
      </c>
      <c r="I22" s="54" t="str">
        <f>VLOOKUP(B22,BU!C:G,5,FALSE)</f>
        <v>2310.350010.91</v>
      </c>
      <c r="J22" s="55" t="s">
        <v>819</v>
      </c>
      <c r="K22" s="54" t="str">
        <f t="shared" si="1"/>
        <v>2310.350010.91.628400.0000.000.0000</v>
      </c>
    </row>
    <row r="23" spans="1:11" ht="14.5">
      <c r="A23" t="s">
        <v>6</v>
      </c>
      <c r="B23" s="1">
        <v>132</v>
      </c>
      <c r="C23" t="s">
        <v>11</v>
      </c>
      <c r="D23">
        <v>3</v>
      </c>
      <c r="E23">
        <v>0.0125</v>
      </c>
      <c r="F23">
        <f t="shared" si="0"/>
        <v>0.037500000000000006</v>
      </c>
      <c r="G23" s="54" t="str">
        <f>VLOOKUP(B23,BU!C:G,3,FALSE)</f>
        <v>SC</v>
      </c>
      <c r="I23" s="54" t="str">
        <f>VLOOKUP(B23,BU!C:G,5,FALSE)</f>
        <v>2310.350010.91</v>
      </c>
      <c r="J23" s="55" t="s">
        <v>819</v>
      </c>
      <c r="K23" s="54" t="str">
        <f t="shared" si="1"/>
        <v>2310.350010.91.628400.0000.000.0000</v>
      </c>
    </row>
    <row r="24" spans="1:11" ht="14.5">
      <c r="A24" t="s">
        <v>6</v>
      </c>
      <c r="B24" s="1">
        <v>132</v>
      </c>
      <c r="C24" t="s">
        <v>13</v>
      </c>
      <c r="D24">
        <v>1</v>
      </c>
      <c r="E24">
        <v>1.317</v>
      </c>
      <c r="F24">
        <f t="shared" si="0"/>
        <v>1.317</v>
      </c>
      <c r="G24" s="54" t="str">
        <f>VLOOKUP(B24,BU!C:G,3,FALSE)</f>
        <v>SC</v>
      </c>
      <c r="I24" s="54" t="str">
        <f>VLOOKUP(B24,BU!C:G,5,FALSE)</f>
        <v>2310.350010.91</v>
      </c>
      <c r="J24" s="55" t="s">
        <v>819</v>
      </c>
      <c r="K24" s="54" t="str">
        <f t="shared" si="1"/>
        <v>2310.350010.91.628400.0000.000.0000</v>
      </c>
    </row>
    <row r="25" spans="1:11" ht="14.5">
      <c r="A25" t="s">
        <v>6</v>
      </c>
      <c r="B25" s="1">
        <v>317</v>
      </c>
      <c r="C25" t="s">
        <v>7</v>
      </c>
      <c r="D25">
        <v>2</v>
      </c>
      <c r="E25">
        <v>0.0465</v>
      </c>
      <c r="F25">
        <f t="shared" si="0"/>
        <v>0.092999999999999999</v>
      </c>
      <c r="G25" s="54" t="str">
        <f>VLOOKUP(B25,BU!C:G,3,FALSE)</f>
        <v>PA</v>
      </c>
      <c r="I25" s="54" t="str">
        <f>VLOOKUP(B25,BU!C:G,5,FALSE)</f>
        <v>2215.315000.91</v>
      </c>
      <c r="J25" s="55" t="s">
        <v>819</v>
      </c>
      <c r="K25" s="54" t="str">
        <f t="shared" si="1"/>
        <v>2215.315000.91.628400.0000.000.0000</v>
      </c>
    </row>
    <row r="26" spans="1:11" ht="14.5">
      <c r="A26" t="s">
        <v>6</v>
      </c>
      <c r="B26" s="1">
        <v>317</v>
      </c>
      <c r="C26" t="s">
        <v>8</v>
      </c>
      <c r="D26">
        <v>2</v>
      </c>
      <c r="E26">
        <v>0.0126</v>
      </c>
      <c r="F26">
        <f t="shared" si="0"/>
        <v>0.0252</v>
      </c>
      <c r="G26" s="54" t="str">
        <f>VLOOKUP(B26,BU!C:G,3,FALSE)</f>
        <v>PA</v>
      </c>
      <c r="I26" s="54" t="str">
        <f>VLOOKUP(B26,BU!C:G,5,FALSE)</f>
        <v>2215.315000.91</v>
      </c>
      <c r="J26" s="55" t="s">
        <v>819</v>
      </c>
      <c r="K26" s="54" t="str">
        <f t="shared" si="1"/>
        <v>2215.315000.91.628400.0000.000.0000</v>
      </c>
    </row>
    <row r="27" spans="1:11" ht="14.5">
      <c r="A27" t="s">
        <v>6</v>
      </c>
      <c r="B27" s="1">
        <v>317</v>
      </c>
      <c r="C27" t="s">
        <v>9</v>
      </c>
      <c r="D27">
        <v>2</v>
      </c>
      <c r="E27">
        <v>0.0060000000000000001</v>
      </c>
      <c r="F27">
        <f t="shared" si="0"/>
        <v>0.012</v>
      </c>
      <c r="G27" s="54" t="str">
        <f>VLOOKUP(B27,BU!C:G,3,FALSE)</f>
        <v>PA</v>
      </c>
      <c r="I27" s="54" t="str">
        <f>VLOOKUP(B27,BU!C:G,5,FALSE)</f>
        <v>2215.315000.91</v>
      </c>
      <c r="J27" s="55" t="s">
        <v>819</v>
      </c>
      <c r="K27" s="54" t="str">
        <f t="shared" si="1"/>
        <v>2215.315000.91.628400.0000.000.0000</v>
      </c>
    </row>
    <row r="28" spans="1:11" ht="14.5">
      <c r="A28" t="s">
        <v>6</v>
      </c>
      <c r="B28" s="1">
        <v>317</v>
      </c>
      <c r="C28" t="s">
        <v>10</v>
      </c>
      <c r="D28">
        <v>1</v>
      </c>
      <c r="E28">
        <v>0.0146</v>
      </c>
      <c r="F28">
        <f t="shared" si="0"/>
        <v>0.0146</v>
      </c>
      <c r="G28" s="54" t="str">
        <f>VLOOKUP(B28,BU!C:G,3,FALSE)</f>
        <v>PA</v>
      </c>
      <c r="I28" s="54" t="str">
        <f>VLOOKUP(B28,BU!C:G,5,FALSE)</f>
        <v>2215.315000.91</v>
      </c>
      <c r="J28" s="55" t="s">
        <v>819</v>
      </c>
      <c r="K28" s="54" t="str">
        <f t="shared" si="1"/>
        <v>2215.315000.91.628400.0000.000.0000</v>
      </c>
    </row>
    <row r="29" spans="1:11" ht="14.5">
      <c r="A29" t="s">
        <v>6</v>
      </c>
      <c r="B29" s="1">
        <v>317</v>
      </c>
      <c r="C29" t="s">
        <v>11</v>
      </c>
      <c r="D29">
        <v>1</v>
      </c>
      <c r="E29">
        <v>0.0125</v>
      </c>
      <c r="F29">
        <f t="shared" si="0"/>
        <v>0.0125</v>
      </c>
      <c r="G29" s="54" t="str">
        <f>VLOOKUP(B29,BU!C:G,3,FALSE)</f>
        <v>PA</v>
      </c>
      <c r="I29" s="54" t="str">
        <f>VLOOKUP(B29,BU!C:G,5,FALSE)</f>
        <v>2215.315000.91</v>
      </c>
      <c r="J29" s="55" t="s">
        <v>819</v>
      </c>
      <c r="K29" s="54" t="str">
        <f t="shared" si="1"/>
        <v>2215.315000.91.628400.0000.000.0000</v>
      </c>
    </row>
    <row r="30" spans="1:11" ht="14.5">
      <c r="A30" t="s">
        <v>6</v>
      </c>
      <c r="B30" s="1">
        <v>317</v>
      </c>
      <c r="C30" t="s">
        <v>12</v>
      </c>
      <c r="D30">
        <v>1</v>
      </c>
      <c r="E30">
        <v>0.439</v>
      </c>
      <c r="F30">
        <f t="shared" si="0"/>
        <v>0.439</v>
      </c>
      <c r="G30" s="54" t="str">
        <f>VLOOKUP(B30,BU!C:G,3,FALSE)</f>
        <v>PA</v>
      </c>
      <c r="I30" s="54" t="str">
        <f>VLOOKUP(B30,BU!C:G,5,FALSE)</f>
        <v>2215.315000.91</v>
      </c>
      <c r="J30" s="55" t="s">
        <v>819</v>
      </c>
      <c r="K30" s="54" t="str">
        <f t="shared" si="1"/>
        <v>2215.315000.91.628400.0000.000.0000</v>
      </c>
    </row>
    <row r="31" spans="1:11" ht="14.5">
      <c r="A31" t="s">
        <v>6</v>
      </c>
      <c r="B31" s="1">
        <v>411</v>
      </c>
      <c r="C31" t="s">
        <v>7</v>
      </c>
      <c r="D31">
        <v>1</v>
      </c>
      <c r="E31">
        <v>0.0465</v>
      </c>
      <c r="F31">
        <f t="shared" si="0"/>
        <v>0.0465</v>
      </c>
      <c r="G31" s="54" t="str">
        <f>VLOOKUP(B31,BU!C:G,3,FALSE)</f>
        <v>SC</v>
      </c>
      <c r="I31" s="54" t="str">
        <f>VLOOKUP(B31,BU!C:G,5,FALSE)</f>
        <v>2310.350010.91</v>
      </c>
      <c r="J31" s="55" t="s">
        <v>819</v>
      </c>
      <c r="K31" s="54" t="str">
        <f t="shared" si="1"/>
        <v>2310.350010.91.628400.0000.000.0000</v>
      </c>
    </row>
    <row r="32" spans="1:11" ht="14.5">
      <c r="A32" t="s">
        <v>6</v>
      </c>
      <c r="B32" s="1">
        <v>411</v>
      </c>
      <c r="C32" t="s">
        <v>8</v>
      </c>
      <c r="D32">
        <v>1</v>
      </c>
      <c r="E32">
        <v>0.0126</v>
      </c>
      <c r="F32">
        <f t="shared" si="0"/>
        <v>0.0126</v>
      </c>
      <c r="G32" s="54" t="str">
        <f>VLOOKUP(B32,BU!C:G,3,FALSE)</f>
        <v>SC</v>
      </c>
      <c r="I32" s="54" t="str">
        <f>VLOOKUP(B32,BU!C:G,5,FALSE)</f>
        <v>2310.350010.91</v>
      </c>
      <c r="J32" s="55" t="s">
        <v>819</v>
      </c>
      <c r="K32" s="54" t="str">
        <f t="shared" si="1"/>
        <v>2310.350010.91.628400.0000.000.0000</v>
      </c>
    </row>
    <row r="33" spans="1:11" ht="14.5">
      <c r="A33" t="s">
        <v>6</v>
      </c>
      <c r="B33" s="1">
        <v>411</v>
      </c>
      <c r="C33" t="s">
        <v>9</v>
      </c>
      <c r="D33">
        <v>1</v>
      </c>
      <c r="E33">
        <v>0.0060000000000000001</v>
      </c>
      <c r="F33">
        <f t="shared" si="0"/>
        <v>0.0060000000000000001</v>
      </c>
      <c r="G33" s="54" t="str">
        <f>VLOOKUP(B33,BU!C:G,3,FALSE)</f>
        <v>SC</v>
      </c>
      <c r="I33" s="54" t="str">
        <f>VLOOKUP(B33,BU!C:G,5,FALSE)</f>
        <v>2310.350010.91</v>
      </c>
      <c r="J33" s="55" t="s">
        <v>819</v>
      </c>
      <c r="K33" s="54" t="str">
        <f t="shared" si="1"/>
        <v>2310.350010.91.628400.0000.000.0000</v>
      </c>
    </row>
    <row r="34" spans="1:11" ht="14.5">
      <c r="A34" t="s">
        <v>6</v>
      </c>
      <c r="B34" s="1">
        <v>411</v>
      </c>
      <c r="C34" t="s">
        <v>10</v>
      </c>
      <c r="D34">
        <v>1</v>
      </c>
      <c r="E34">
        <v>0.0146</v>
      </c>
      <c r="F34">
        <f t="shared" si="0"/>
        <v>0.0146</v>
      </c>
      <c r="G34" s="54" t="str">
        <f>VLOOKUP(B34,BU!C:G,3,FALSE)</f>
        <v>SC</v>
      </c>
      <c r="I34" s="54" t="str">
        <f>VLOOKUP(B34,BU!C:G,5,FALSE)</f>
        <v>2310.350010.91</v>
      </c>
      <c r="J34" s="55" t="s">
        <v>819</v>
      </c>
      <c r="K34" s="54" t="str">
        <f t="shared" si="1"/>
        <v>2310.350010.91.628400.0000.000.0000</v>
      </c>
    </row>
    <row r="35" spans="1:11" ht="14.5">
      <c r="A35" t="s">
        <v>6</v>
      </c>
      <c r="B35" s="1">
        <v>411</v>
      </c>
      <c r="C35" t="s">
        <v>11</v>
      </c>
      <c r="D35">
        <v>1</v>
      </c>
      <c r="E35">
        <v>0.0125</v>
      </c>
      <c r="F35">
        <f t="shared" si="0"/>
        <v>0.0125</v>
      </c>
      <c r="G35" s="54" t="str">
        <f>VLOOKUP(B35,BU!C:G,3,FALSE)</f>
        <v>SC</v>
      </c>
      <c r="I35" s="54" t="str">
        <f>VLOOKUP(B35,BU!C:G,5,FALSE)</f>
        <v>2310.350010.91</v>
      </c>
      <c r="J35" s="55" t="s">
        <v>819</v>
      </c>
      <c r="K35" s="54" t="str">
        <f t="shared" si="1"/>
        <v>2310.350010.91.628400.0000.000.0000</v>
      </c>
    </row>
    <row r="36" spans="1:11" ht="14.5">
      <c r="A36" t="s">
        <v>6</v>
      </c>
      <c r="B36" s="1">
        <v>411</v>
      </c>
      <c r="C36" t="s">
        <v>12</v>
      </c>
      <c r="D36">
        <v>1</v>
      </c>
      <c r="E36">
        <v>0.439</v>
      </c>
      <c r="F36">
        <f t="shared" si="0"/>
        <v>0.439</v>
      </c>
      <c r="G36" s="54" t="str">
        <f>VLOOKUP(B36,BU!C:G,3,FALSE)</f>
        <v>SC</v>
      </c>
      <c r="I36" s="54" t="str">
        <f>VLOOKUP(B36,BU!C:G,5,FALSE)</f>
        <v>2310.350010.91</v>
      </c>
      <c r="J36" s="55" t="s">
        <v>819</v>
      </c>
      <c r="K36" s="54" t="str">
        <f t="shared" si="1"/>
        <v>2310.350010.91.628400.0000.000.0000</v>
      </c>
    </row>
    <row r="37" spans="1:11" ht="14.5">
      <c r="A37" t="s">
        <v>6</v>
      </c>
      <c r="B37" s="1">
        <v>443</v>
      </c>
      <c r="C37" t="s">
        <v>7</v>
      </c>
      <c r="D37">
        <v>1</v>
      </c>
      <c r="E37">
        <v>0.0465</v>
      </c>
      <c r="F37">
        <f t="shared" si="0"/>
        <v>0.0465</v>
      </c>
      <c r="G37" s="54" t="str">
        <f>VLOOKUP(B37,BU!C:G,3,FALSE)</f>
        <v>NV</v>
      </c>
      <c r="I37" s="54" t="str">
        <f>VLOOKUP(B37,BU!C:G,5,FALSE)</f>
        <v>2620.361010.91</v>
      </c>
      <c r="J37" s="55" t="s">
        <v>819</v>
      </c>
      <c r="K37" s="54" t="str">
        <f t="shared" si="1"/>
        <v>2620.361010.91.628400.0000.000.0000</v>
      </c>
    </row>
    <row r="38" spans="1:11" ht="14.5">
      <c r="A38" t="s">
        <v>6</v>
      </c>
      <c r="B38" s="1">
        <v>443</v>
      </c>
      <c r="C38" t="s">
        <v>8</v>
      </c>
      <c r="D38">
        <v>1</v>
      </c>
      <c r="E38">
        <v>0.0126</v>
      </c>
      <c r="F38">
        <f t="shared" si="0"/>
        <v>0.0126</v>
      </c>
      <c r="G38" s="54" t="str">
        <f>VLOOKUP(B38,BU!C:G,3,FALSE)</f>
        <v>NV</v>
      </c>
      <c r="I38" s="54" t="str">
        <f>VLOOKUP(B38,BU!C:G,5,FALSE)</f>
        <v>2620.361010.91</v>
      </c>
      <c r="J38" s="55" t="s">
        <v>819</v>
      </c>
      <c r="K38" s="54" t="str">
        <f t="shared" si="1"/>
        <v>2620.361010.91.628400.0000.000.0000</v>
      </c>
    </row>
    <row r="39" spans="1:11" ht="14.5">
      <c r="A39" t="s">
        <v>6</v>
      </c>
      <c r="B39" s="1">
        <v>443</v>
      </c>
      <c r="C39" t="s">
        <v>9</v>
      </c>
      <c r="D39">
        <v>1</v>
      </c>
      <c r="E39">
        <v>0.0060000000000000001</v>
      </c>
      <c r="F39">
        <f t="shared" si="0"/>
        <v>0.0060000000000000001</v>
      </c>
      <c r="G39" s="54" t="str">
        <f>VLOOKUP(B39,BU!C:G,3,FALSE)</f>
        <v>NV</v>
      </c>
      <c r="I39" s="54" t="str">
        <f>VLOOKUP(B39,BU!C:G,5,FALSE)</f>
        <v>2620.361010.91</v>
      </c>
      <c r="J39" s="55" t="s">
        <v>819</v>
      </c>
      <c r="K39" s="54" t="str">
        <f t="shared" si="1"/>
        <v>2620.361010.91.628400.0000.000.0000</v>
      </c>
    </row>
    <row r="40" spans="1:11" ht="14.5">
      <c r="A40" t="s">
        <v>6</v>
      </c>
      <c r="B40" s="1">
        <v>443</v>
      </c>
      <c r="C40" t="s">
        <v>10</v>
      </c>
      <c r="D40">
        <v>1</v>
      </c>
      <c r="E40">
        <v>0.0146</v>
      </c>
      <c r="F40">
        <f t="shared" si="0"/>
        <v>0.0146</v>
      </c>
      <c r="G40" s="54" t="str">
        <f>VLOOKUP(B40,BU!C:G,3,FALSE)</f>
        <v>NV</v>
      </c>
      <c r="I40" s="54" t="str">
        <f>VLOOKUP(B40,BU!C:G,5,FALSE)</f>
        <v>2620.361010.91</v>
      </c>
      <c r="J40" s="55" t="s">
        <v>819</v>
      </c>
      <c r="K40" s="54" t="str">
        <f t="shared" si="1"/>
        <v>2620.361010.91.628400.0000.000.0000</v>
      </c>
    </row>
    <row r="41" spans="1:11" ht="14.5">
      <c r="A41" t="s">
        <v>6</v>
      </c>
      <c r="B41" s="1">
        <v>443</v>
      </c>
      <c r="C41" t="s">
        <v>11</v>
      </c>
      <c r="D41">
        <v>1</v>
      </c>
      <c r="E41">
        <v>0.0125</v>
      </c>
      <c r="F41">
        <f t="shared" si="0"/>
        <v>0.0125</v>
      </c>
      <c r="G41" s="54" t="str">
        <f>VLOOKUP(B41,BU!C:G,3,FALSE)</f>
        <v>NV</v>
      </c>
      <c r="I41" s="54" t="str">
        <f>VLOOKUP(B41,BU!C:G,5,FALSE)</f>
        <v>2620.361010.91</v>
      </c>
      <c r="J41" s="55" t="s">
        <v>819</v>
      </c>
      <c r="K41" s="54" t="str">
        <f t="shared" si="1"/>
        <v>2620.361010.91.628400.0000.000.0000</v>
      </c>
    </row>
    <row r="42" spans="1:11" ht="14.5">
      <c r="A42" t="s">
        <v>6</v>
      </c>
      <c r="B42" s="1">
        <v>443</v>
      </c>
      <c r="C42" t="s">
        <v>12</v>
      </c>
      <c r="D42">
        <v>1</v>
      </c>
      <c r="E42">
        <v>0.439</v>
      </c>
      <c r="F42">
        <f t="shared" si="0"/>
        <v>0.439</v>
      </c>
      <c r="G42" s="54" t="str">
        <f>VLOOKUP(B42,BU!C:G,3,FALSE)</f>
        <v>NV</v>
      </c>
      <c r="I42" s="54" t="str">
        <f>VLOOKUP(B42,BU!C:G,5,FALSE)</f>
        <v>2620.361010.91</v>
      </c>
      <c r="J42" s="55" t="s">
        <v>819</v>
      </c>
      <c r="K42" s="54" t="str">
        <f t="shared" si="1"/>
        <v>2620.361010.91.628400.0000.000.0000</v>
      </c>
    </row>
    <row r="43" spans="1:11" ht="14.5">
      <c r="A43" t="s">
        <v>6</v>
      </c>
      <c r="B43" s="1">
        <v>444</v>
      </c>
      <c r="C43" t="s">
        <v>7</v>
      </c>
      <c r="D43">
        <v>1</v>
      </c>
      <c r="E43">
        <v>0.0465</v>
      </c>
      <c r="F43">
        <f t="shared" si="0"/>
        <v>0.0465</v>
      </c>
      <c r="G43" s="54" t="str">
        <f>VLOOKUP(B43,BU!C:G,3,FALSE)</f>
        <v>NV</v>
      </c>
      <c r="I43" s="54" t="str">
        <f>VLOOKUP(B43,BU!C:G,5,FALSE)</f>
        <v>2620.361010.91</v>
      </c>
      <c r="J43" s="55" t="s">
        <v>819</v>
      </c>
      <c r="K43" s="54" t="str">
        <f t="shared" si="1"/>
        <v>2620.361010.91.628400.0000.000.0000</v>
      </c>
    </row>
    <row r="44" spans="1:11" ht="14.5">
      <c r="A44" t="s">
        <v>6</v>
      </c>
      <c r="B44" s="1">
        <v>444</v>
      </c>
      <c r="C44" t="s">
        <v>8</v>
      </c>
      <c r="D44">
        <v>1</v>
      </c>
      <c r="E44">
        <v>0.0126</v>
      </c>
      <c r="F44">
        <f t="shared" si="0"/>
        <v>0.0126</v>
      </c>
      <c r="G44" s="54" t="str">
        <f>VLOOKUP(B44,BU!C:G,3,FALSE)</f>
        <v>NV</v>
      </c>
      <c r="I44" s="54" t="str">
        <f>VLOOKUP(B44,BU!C:G,5,FALSE)</f>
        <v>2620.361010.91</v>
      </c>
      <c r="J44" s="55" t="s">
        <v>819</v>
      </c>
      <c r="K44" s="54" t="str">
        <f t="shared" si="1"/>
        <v>2620.361010.91.628400.0000.000.0000</v>
      </c>
    </row>
    <row r="45" spans="1:11" ht="14.5">
      <c r="A45" t="s">
        <v>6</v>
      </c>
      <c r="B45" s="1">
        <v>444</v>
      </c>
      <c r="C45" t="s">
        <v>9</v>
      </c>
      <c r="D45">
        <v>1</v>
      </c>
      <c r="E45">
        <v>0.0060000000000000001</v>
      </c>
      <c r="F45">
        <f t="shared" si="0"/>
        <v>0.0060000000000000001</v>
      </c>
      <c r="G45" s="54" t="str">
        <f>VLOOKUP(B45,BU!C:G,3,FALSE)</f>
        <v>NV</v>
      </c>
      <c r="I45" s="54" t="str">
        <f>VLOOKUP(B45,BU!C:G,5,FALSE)</f>
        <v>2620.361010.91</v>
      </c>
      <c r="J45" s="55" t="s">
        <v>819</v>
      </c>
      <c r="K45" s="54" t="str">
        <f t="shared" si="1"/>
        <v>2620.361010.91.628400.0000.000.0000</v>
      </c>
    </row>
    <row r="46" spans="1:11" ht="14.5">
      <c r="A46" t="s">
        <v>6</v>
      </c>
      <c r="B46" s="1">
        <v>444</v>
      </c>
      <c r="C46" t="s">
        <v>10</v>
      </c>
      <c r="D46">
        <v>1</v>
      </c>
      <c r="E46">
        <v>0.0146</v>
      </c>
      <c r="F46">
        <f t="shared" si="0"/>
        <v>0.0146</v>
      </c>
      <c r="G46" s="54" t="str">
        <f>VLOOKUP(B46,BU!C:G,3,FALSE)</f>
        <v>NV</v>
      </c>
      <c r="I46" s="54" t="str">
        <f>VLOOKUP(B46,BU!C:G,5,FALSE)</f>
        <v>2620.361010.91</v>
      </c>
      <c r="J46" s="55" t="s">
        <v>819</v>
      </c>
      <c r="K46" s="54" t="str">
        <f t="shared" si="1"/>
        <v>2620.361010.91.628400.0000.000.0000</v>
      </c>
    </row>
    <row r="47" spans="1:11" ht="14.5">
      <c r="A47" t="s">
        <v>6</v>
      </c>
      <c r="B47" s="1">
        <v>444</v>
      </c>
      <c r="C47" t="s">
        <v>11</v>
      </c>
      <c r="D47">
        <v>1</v>
      </c>
      <c r="E47">
        <v>0.0125</v>
      </c>
      <c r="F47">
        <f t="shared" si="0"/>
        <v>0.0125</v>
      </c>
      <c r="G47" s="54" t="str">
        <f>VLOOKUP(B47,BU!C:G,3,FALSE)</f>
        <v>NV</v>
      </c>
      <c r="I47" s="54" t="str">
        <f>VLOOKUP(B47,BU!C:G,5,FALSE)</f>
        <v>2620.361010.91</v>
      </c>
      <c r="J47" s="55" t="s">
        <v>819</v>
      </c>
      <c r="K47" s="54" t="str">
        <f t="shared" si="1"/>
        <v>2620.361010.91.628400.0000.000.0000</v>
      </c>
    </row>
    <row r="48" spans="1:11" ht="14.5">
      <c r="A48" t="s">
        <v>6</v>
      </c>
      <c r="B48" s="1">
        <v>444</v>
      </c>
      <c r="C48" t="s">
        <v>12</v>
      </c>
      <c r="D48">
        <v>1</v>
      </c>
      <c r="E48">
        <v>0.439</v>
      </c>
      <c r="F48">
        <f t="shared" si="0"/>
        <v>0.439</v>
      </c>
      <c r="G48" s="54" t="str">
        <f>VLOOKUP(B48,BU!C:G,3,FALSE)</f>
        <v>NV</v>
      </c>
      <c r="I48" s="54" t="str">
        <f>VLOOKUP(B48,BU!C:G,5,FALSE)</f>
        <v>2620.361010.91</v>
      </c>
      <c r="J48" s="55" t="s">
        <v>819</v>
      </c>
      <c r="K48" s="54" t="str">
        <f t="shared" si="1"/>
        <v>2620.361010.91.628400.0000.000.0000</v>
      </c>
    </row>
    <row r="49" spans="1:11" ht="14.5">
      <c r="A49" t="s">
        <v>6</v>
      </c>
      <c r="B49" s="1">
        <v>556</v>
      </c>
      <c r="C49" t="s">
        <v>7</v>
      </c>
      <c r="D49">
        <v>1</v>
      </c>
      <c r="E49">
        <v>0.0465</v>
      </c>
      <c r="F49">
        <f t="shared" si="0"/>
        <v>0.0465</v>
      </c>
      <c r="G49" s="54" t="str">
        <f>VLOOKUP(B49,BU!C:G,3,FALSE)</f>
        <v>LA</v>
      </c>
      <c r="I49" s="54" t="str">
        <f>VLOOKUP(B49,BU!C:G,5,FALSE)</f>
        <v>2500.340010.91</v>
      </c>
      <c r="J49" s="55" t="s">
        <v>819</v>
      </c>
      <c r="K49" s="54" t="str">
        <f t="shared" si="1"/>
        <v>2500.340010.91.628400.0000.000.0000</v>
      </c>
    </row>
    <row r="50" spans="1:11" ht="14.5">
      <c r="A50" t="s">
        <v>6</v>
      </c>
      <c r="B50" s="1">
        <v>556</v>
      </c>
      <c r="C50" t="s">
        <v>8</v>
      </c>
      <c r="D50">
        <v>1</v>
      </c>
      <c r="E50">
        <v>0.0126</v>
      </c>
      <c r="F50">
        <f t="shared" si="0"/>
        <v>0.0126</v>
      </c>
      <c r="G50" s="54" t="str">
        <f>VLOOKUP(B50,BU!C:G,3,FALSE)</f>
        <v>LA</v>
      </c>
      <c r="I50" s="54" t="str">
        <f>VLOOKUP(B50,BU!C:G,5,FALSE)</f>
        <v>2500.340010.91</v>
      </c>
      <c r="J50" s="55" t="s">
        <v>819</v>
      </c>
      <c r="K50" s="54" t="str">
        <f t="shared" si="1"/>
        <v>2500.340010.91.628400.0000.000.0000</v>
      </c>
    </row>
    <row r="51" spans="1:11" ht="14.5">
      <c r="A51" t="s">
        <v>6</v>
      </c>
      <c r="B51" s="1">
        <v>556</v>
      </c>
      <c r="C51" t="s">
        <v>9</v>
      </c>
      <c r="D51">
        <v>1</v>
      </c>
      <c r="E51">
        <v>0.0060000000000000001</v>
      </c>
      <c r="F51">
        <f t="shared" si="0"/>
        <v>0.0060000000000000001</v>
      </c>
      <c r="G51" s="54" t="str">
        <f>VLOOKUP(B51,BU!C:G,3,FALSE)</f>
        <v>LA</v>
      </c>
      <c r="I51" s="54" t="str">
        <f>VLOOKUP(B51,BU!C:G,5,FALSE)</f>
        <v>2500.340010.91</v>
      </c>
      <c r="J51" s="55" t="s">
        <v>819</v>
      </c>
      <c r="K51" s="54" t="str">
        <f t="shared" si="1"/>
        <v>2500.340010.91.628400.0000.000.0000</v>
      </c>
    </row>
    <row r="52" spans="1:11" ht="14.5">
      <c r="A52" t="s">
        <v>6</v>
      </c>
      <c r="B52" s="1">
        <v>556</v>
      </c>
      <c r="C52" t="s">
        <v>10</v>
      </c>
      <c r="D52">
        <v>1</v>
      </c>
      <c r="E52">
        <v>0.0146</v>
      </c>
      <c r="F52">
        <f t="shared" si="0"/>
        <v>0.0146</v>
      </c>
      <c r="G52" s="54" t="str">
        <f>VLOOKUP(B52,BU!C:G,3,FALSE)</f>
        <v>LA</v>
      </c>
      <c r="I52" s="54" t="str">
        <f>VLOOKUP(B52,BU!C:G,5,FALSE)</f>
        <v>2500.340010.91</v>
      </c>
      <c r="J52" s="55" t="s">
        <v>819</v>
      </c>
      <c r="K52" s="54" t="str">
        <f t="shared" si="1"/>
        <v>2500.340010.91.628400.0000.000.0000</v>
      </c>
    </row>
    <row r="53" spans="1:11" ht="14.5">
      <c r="A53" t="s">
        <v>6</v>
      </c>
      <c r="B53" s="1">
        <v>556</v>
      </c>
      <c r="C53" t="s">
        <v>11</v>
      </c>
      <c r="D53">
        <v>1</v>
      </c>
      <c r="E53">
        <v>0.0125</v>
      </c>
      <c r="F53">
        <f t="shared" si="0"/>
        <v>0.0125</v>
      </c>
      <c r="G53" s="54" t="str">
        <f>VLOOKUP(B53,BU!C:G,3,FALSE)</f>
        <v>LA</v>
      </c>
      <c r="I53" s="54" t="str">
        <f>VLOOKUP(B53,BU!C:G,5,FALSE)</f>
        <v>2500.340010.91</v>
      </c>
      <c r="J53" s="55" t="s">
        <v>819</v>
      </c>
      <c r="K53" s="54" t="str">
        <f t="shared" si="1"/>
        <v>2500.340010.91.628400.0000.000.0000</v>
      </c>
    </row>
    <row r="54" spans="1:11" ht="14.5">
      <c r="A54" t="s">
        <v>6</v>
      </c>
      <c r="B54" s="1">
        <v>556</v>
      </c>
      <c r="C54" t="s">
        <v>12</v>
      </c>
      <c r="D54">
        <v>1</v>
      </c>
      <c r="E54">
        <v>0.439</v>
      </c>
      <c r="F54">
        <f t="shared" si="0"/>
        <v>0.439</v>
      </c>
      <c r="G54" s="54" t="str">
        <f>VLOOKUP(B54,BU!C:G,3,FALSE)</f>
        <v>LA</v>
      </c>
      <c r="I54" s="54" t="str">
        <f>VLOOKUP(B54,BU!C:G,5,FALSE)</f>
        <v>2500.340010.91</v>
      </c>
      <c r="J54" s="55" t="s">
        <v>819</v>
      </c>
      <c r="K54" s="54" t="str">
        <f t="shared" si="1"/>
        <v>2500.340010.91.628400.0000.000.0000</v>
      </c>
    </row>
    <row r="55" spans="1:11" ht="14.5">
      <c r="A55" t="s">
        <v>6</v>
      </c>
      <c r="B55" s="1">
        <v>608</v>
      </c>
      <c r="C55" t="s">
        <v>7</v>
      </c>
      <c r="D55">
        <v>1</v>
      </c>
      <c r="E55">
        <v>0.0465</v>
      </c>
      <c r="F55">
        <f t="shared" si="0"/>
        <v>0.0465</v>
      </c>
      <c r="G55" s="54" t="str">
        <f>VLOOKUP(B55,BU!C:G,3,FALSE)</f>
        <v>LA</v>
      </c>
      <c r="I55" s="54" t="str">
        <f>VLOOKUP(B55,BU!C:G,5,FALSE)</f>
        <v>2500.340010.91</v>
      </c>
      <c r="J55" s="55" t="s">
        <v>819</v>
      </c>
      <c r="K55" s="54" t="str">
        <f t="shared" si="1"/>
        <v>2500.340010.91.628400.0000.000.0000</v>
      </c>
    </row>
    <row r="56" spans="1:11" ht="14.5">
      <c r="A56" t="s">
        <v>6</v>
      </c>
      <c r="B56" s="1">
        <v>608</v>
      </c>
      <c r="C56" t="s">
        <v>8</v>
      </c>
      <c r="D56">
        <v>1</v>
      </c>
      <c r="E56">
        <v>0.0126</v>
      </c>
      <c r="F56">
        <f t="shared" si="0"/>
        <v>0.0126</v>
      </c>
      <c r="G56" s="54" t="str">
        <f>VLOOKUP(B56,BU!C:G,3,FALSE)</f>
        <v>LA</v>
      </c>
      <c r="I56" s="54" t="str">
        <f>VLOOKUP(B56,BU!C:G,5,FALSE)</f>
        <v>2500.340010.91</v>
      </c>
      <c r="J56" s="55" t="s">
        <v>819</v>
      </c>
      <c r="K56" s="54" t="str">
        <f t="shared" si="1"/>
        <v>2500.340010.91.628400.0000.000.0000</v>
      </c>
    </row>
    <row r="57" spans="1:11" ht="14.5">
      <c r="A57" t="s">
        <v>6</v>
      </c>
      <c r="B57" s="1">
        <v>608</v>
      </c>
      <c r="C57" t="s">
        <v>9</v>
      </c>
      <c r="D57">
        <v>1</v>
      </c>
      <c r="E57">
        <v>0.0060000000000000001</v>
      </c>
      <c r="F57">
        <f t="shared" si="0"/>
        <v>0.0060000000000000001</v>
      </c>
      <c r="G57" s="54" t="str">
        <f>VLOOKUP(B57,BU!C:G,3,FALSE)</f>
        <v>LA</v>
      </c>
      <c r="I57" s="54" t="str">
        <f>VLOOKUP(B57,BU!C:G,5,FALSE)</f>
        <v>2500.340010.91</v>
      </c>
      <c r="J57" s="55" t="s">
        <v>819</v>
      </c>
      <c r="K57" s="54" t="str">
        <f t="shared" si="1"/>
        <v>2500.340010.91.628400.0000.000.0000</v>
      </c>
    </row>
    <row r="58" spans="1:11" ht="14.5">
      <c r="A58" t="s">
        <v>6</v>
      </c>
      <c r="B58" s="1">
        <v>608</v>
      </c>
      <c r="C58" t="s">
        <v>10</v>
      </c>
      <c r="D58">
        <v>1</v>
      </c>
      <c r="E58">
        <v>0.0146</v>
      </c>
      <c r="F58">
        <f t="shared" si="0"/>
        <v>0.0146</v>
      </c>
      <c r="G58" s="54" t="str">
        <f>VLOOKUP(B58,BU!C:G,3,FALSE)</f>
        <v>LA</v>
      </c>
      <c r="I58" s="54" t="str">
        <f>VLOOKUP(B58,BU!C:G,5,FALSE)</f>
        <v>2500.340010.91</v>
      </c>
      <c r="J58" s="55" t="s">
        <v>819</v>
      </c>
      <c r="K58" s="54" t="str">
        <f t="shared" si="1"/>
        <v>2500.340010.91.628400.0000.000.0000</v>
      </c>
    </row>
    <row r="59" spans="1:11" ht="14.5">
      <c r="A59" t="s">
        <v>6</v>
      </c>
      <c r="B59" s="1">
        <v>608</v>
      </c>
      <c r="C59" t="s">
        <v>11</v>
      </c>
      <c r="D59">
        <v>1</v>
      </c>
      <c r="E59">
        <v>0.0125</v>
      </c>
      <c r="F59">
        <f t="shared" si="0"/>
        <v>0.0125</v>
      </c>
      <c r="G59" s="54" t="str">
        <f>VLOOKUP(B59,BU!C:G,3,FALSE)</f>
        <v>LA</v>
      </c>
      <c r="I59" s="54" t="str">
        <f>VLOOKUP(B59,BU!C:G,5,FALSE)</f>
        <v>2500.340010.91</v>
      </c>
      <c r="J59" s="55" t="s">
        <v>819</v>
      </c>
      <c r="K59" s="54" t="str">
        <f t="shared" si="1"/>
        <v>2500.340010.91.628400.0000.000.0000</v>
      </c>
    </row>
    <row r="60" spans="1:11" ht="14.5">
      <c r="A60" t="s">
        <v>6</v>
      </c>
      <c r="B60" s="1">
        <v>608</v>
      </c>
      <c r="C60" t="s">
        <v>12</v>
      </c>
      <c r="D60">
        <v>1</v>
      </c>
      <c r="E60">
        <v>0.439</v>
      </c>
      <c r="F60">
        <f t="shared" si="0"/>
        <v>0.439</v>
      </c>
      <c r="G60" s="54" t="str">
        <f>VLOOKUP(B60,BU!C:G,3,FALSE)</f>
        <v>LA</v>
      </c>
      <c r="I60" s="54" t="str">
        <f>VLOOKUP(B60,BU!C:G,5,FALSE)</f>
        <v>2500.340010.91</v>
      </c>
      <c r="J60" s="55" t="s">
        <v>819</v>
      </c>
      <c r="K60" s="54" t="str">
        <f t="shared" si="1"/>
        <v>2500.340010.91.628400.0000.000.0000</v>
      </c>
    </row>
    <row r="61" spans="1:11" ht="14.5">
      <c r="A61" t="s">
        <v>6</v>
      </c>
      <c r="B61" s="1">
        <v>731</v>
      </c>
      <c r="C61" t="s">
        <v>7</v>
      </c>
      <c r="D61">
        <v>1</v>
      </c>
      <c r="E61">
        <v>0.0465</v>
      </c>
      <c r="F61">
        <f t="shared" si="0"/>
        <v>0.0465</v>
      </c>
      <c r="G61" s="54" t="str">
        <f>VLOOKUP(B61,BU!C:G,3,FALSE)</f>
        <v>PA</v>
      </c>
      <c r="I61" s="54" t="str">
        <f>VLOOKUP(B61,BU!C:G,5,FALSE)</f>
        <v>2215.315035.10</v>
      </c>
      <c r="J61" s="55" t="s">
        <v>819</v>
      </c>
      <c r="K61" s="54" t="str">
        <f t="shared" si="1"/>
        <v>2215.315035.10.628400.0000.000.0000</v>
      </c>
    </row>
    <row r="62" spans="1:11" ht="14.5">
      <c r="A62" t="s">
        <v>6</v>
      </c>
      <c r="B62" s="1">
        <v>731</v>
      </c>
      <c r="C62" t="s">
        <v>8</v>
      </c>
      <c r="D62">
        <v>1</v>
      </c>
      <c r="E62">
        <v>0.0126</v>
      </c>
      <c r="F62">
        <f t="shared" si="0"/>
        <v>0.0126</v>
      </c>
      <c r="G62" s="54" t="str">
        <f>VLOOKUP(B62,BU!C:G,3,FALSE)</f>
        <v>PA</v>
      </c>
      <c r="I62" s="54" t="str">
        <f>VLOOKUP(B62,BU!C:G,5,FALSE)</f>
        <v>2215.315035.10</v>
      </c>
      <c r="J62" s="55" t="s">
        <v>819</v>
      </c>
      <c r="K62" s="54" t="str">
        <f t="shared" si="1"/>
        <v>2215.315035.10.628400.0000.000.0000</v>
      </c>
    </row>
    <row r="63" spans="1:11" ht="14.5">
      <c r="A63" t="s">
        <v>6</v>
      </c>
      <c r="B63" s="1">
        <v>731</v>
      </c>
      <c r="C63" t="s">
        <v>9</v>
      </c>
      <c r="D63">
        <v>1</v>
      </c>
      <c r="E63">
        <v>0.0060000000000000001</v>
      </c>
      <c r="F63">
        <f t="shared" si="0"/>
        <v>0.0060000000000000001</v>
      </c>
      <c r="G63" s="54" t="str">
        <f>VLOOKUP(B63,BU!C:G,3,FALSE)</f>
        <v>PA</v>
      </c>
      <c r="I63" s="54" t="str">
        <f>VLOOKUP(B63,BU!C:G,5,FALSE)</f>
        <v>2215.315035.10</v>
      </c>
      <c r="J63" s="55" t="s">
        <v>819</v>
      </c>
      <c r="K63" s="54" t="str">
        <f t="shared" si="1"/>
        <v>2215.315035.10.628400.0000.000.0000</v>
      </c>
    </row>
    <row r="64" spans="1:11" ht="14.5">
      <c r="A64" t="s">
        <v>6</v>
      </c>
      <c r="B64" s="1">
        <v>731</v>
      </c>
      <c r="C64" t="s">
        <v>10</v>
      </c>
      <c r="D64">
        <v>1</v>
      </c>
      <c r="E64">
        <v>0.0146</v>
      </c>
      <c r="F64">
        <f t="shared" si="0"/>
        <v>0.0146</v>
      </c>
      <c r="G64" s="54" t="str">
        <f>VLOOKUP(B64,BU!C:G,3,FALSE)</f>
        <v>PA</v>
      </c>
      <c r="I64" s="54" t="str">
        <f>VLOOKUP(B64,BU!C:G,5,FALSE)</f>
        <v>2215.315035.10</v>
      </c>
      <c r="J64" s="55" t="s">
        <v>819</v>
      </c>
      <c r="K64" s="54" t="str">
        <f t="shared" si="1"/>
        <v>2215.315035.10.628400.0000.000.0000</v>
      </c>
    </row>
    <row r="65" spans="1:11" ht="14.5">
      <c r="A65" t="s">
        <v>6</v>
      </c>
      <c r="B65" s="1">
        <v>731</v>
      </c>
      <c r="C65" t="s">
        <v>11</v>
      </c>
      <c r="D65">
        <v>1</v>
      </c>
      <c r="E65">
        <v>0.0125</v>
      </c>
      <c r="F65">
        <f t="shared" si="0"/>
        <v>0.0125</v>
      </c>
      <c r="G65" s="54" t="str">
        <f>VLOOKUP(B65,BU!C:G,3,FALSE)</f>
        <v>PA</v>
      </c>
      <c r="I65" s="54" t="str">
        <f>VLOOKUP(B65,BU!C:G,5,FALSE)</f>
        <v>2215.315035.10</v>
      </c>
      <c r="J65" s="55" t="s">
        <v>819</v>
      </c>
      <c r="K65" s="54" t="str">
        <f t="shared" si="1"/>
        <v>2215.315035.10.628400.0000.000.0000</v>
      </c>
    </row>
    <row r="66" spans="1:11" ht="14.5">
      <c r="A66" t="s">
        <v>6</v>
      </c>
      <c r="B66" s="1">
        <v>731</v>
      </c>
      <c r="C66" t="s">
        <v>12</v>
      </c>
      <c r="D66">
        <v>1</v>
      </c>
      <c r="E66">
        <v>0.439</v>
      </c>
      <c r="F66">
        <f t="shared" si="0"/>
        <v>0.439</v>
      </c>
      <c r="G66" s="54" t="str">
        <f>VLOOKUP(B66,BU!C:G,3,FALSE)</f>
        <v>PA</v>
      </c>
      <c r="I66" s="54" t="str">
        <f>VLOOKUP(B66,BU!C:G,5,FALSE)</f>
        <v>2215.315035.10</v>
      </c>
      <c r="J66" s="55" t="s">
        <v>819</v>
      </c>
      <c r="K66" s="54" t="str">
        <f t="shared" si="1"/>
        <v>2215.315035.10.628400.0000.000.0000</v>
      </c>
    </row>
    <row r="67" spans="1:11" ht="14.5">
      <c r="A67" t="s">
        <v>14</v>
      </c>
      <c r="B67" s="1">
        <v>23</v>
      </c>
      <c r="C67" t="s">
        <v>7</v>
      </c>
      <c r="D67">
        <v>1</v>
      </c>
      <c r="E67">
        <v>0.0465</v>
      </c>
      <c r="F67">
        <f t="shared" si="2" ref="F67:F130">E67*D67</f>
        <v>0.0465</v>
      </c>
      <c r="G67" s="54" t="str">
        <f>VLOOKUP(B67,BU!C:G,3,FALSE)</f>
        <v>AZ</v>
      </c>
      <c r="I67" s="54" t="str">
        <f>VLOOKUP(B67,BU!C:G,5,FALSE)</f>
        <v>2600.360000.91</v>
      </c>
      <c r="J67" s="55" t="s">
        <v>819</v>
      </c>
      <c r="K67" s="54" t="str">
        <f t="shared" si="3" ref="K67:K130">CONCATENATE(I67,".",J67)</f>
        <v>2600.360000.91.628400.0000.000.0000</v>
      </c>
    </row>
    <row r="68" spans="1:11" ht="14.5">
      <c r="A68" t="s">
        <v>14</v>
      </c>
      <c r="B68" s="1">
        <v>23</v>
      </c>
      <c r="C68" t="s">
        <v>8</v>
      </c>
      <c r="D68">
        <v>1</v>
      </c>
      <c r="E68">
        <v>0.0126</v>
      </c>
      <c r="F68">
        <f t="shared" si="2"/>
        <v>0.0126</v>
      </c>
      <c r="G68" s="54" t="str">
        <f>VLOOKUP(B68,BU!C:G,3,FALSE)</f>
        <v>AZ</v>
      </c>
      <c r="I68" s="54" t="str">
        <f>VLOOKUP(B68,BU!C:G,5,FALSE)</f>
        <v>2600.360000.91</v>
      </c>
      <c r="J68" s="55" t="s">
        <v>819</v>
      </c>
      <c r="K68" s="54" t="str">
        <f t="shared" si="3"/>
        <v>2600.360000.91.628400.0000.000.0000</v>
      </c>
    </row>
    <row r="69" spans="1:11" ht="14.5">
      <c r="A69" t="s">
        <v>14</v>
      </c>
      <c r="B69" s="1">
        <v>23</v>
      </c>
      <c r="C69" t="s">
        <v>9</v>
      </c>
      <c r="D69">
        <v>1</v>
      </c>
      <c r="E69">
        <v>0.0060000000000000001</v>
      </c>
      <c r="F69">
        <f t="shared" si="2"/>
        <v>0.0060000000000000001</v>
      </c>
      <c r="G69" s="54" t="str">
        <f>VLOOKUP(B69,BU!C:G,3,FALSE)</f>
        <v>AZ</v>
      </c>
      <c r="I69" s="54" t="str">
        <f>VLOOKUP(B69,BU!C:G,5,FALSE)</f>
        <v>2600.360000.91</v>
      </c>
      <c r="J69" s="55" t="s">
        <v>819</v>
      </c>
      <c r="K69" s="54" t="str">
        <f t="shared" si="3"/>
        <v>2600.360000.91.628400.0000.000.0000</v>
      </c>
    </row>
    <row r="70" spans="1:11" ht="14.5">
      <c r="A70" t="s">
        <v>14</v>
      </c>
      <c r="B70" s="1">
        <v>23</v>
      </c>
      <c r="C70" t="s">
        <v>10</v>
      </c>
      <c r="D70">
        <v>1</v>
      </c>
      <c r="E70">
        <v>0.0146</v>
      </c>
      <c r="F70">
        <f t="shared" si="2"/>
        <v>0.0146</v>
      </c>
      <c r="G70" s="54" t="str">
        <f>VLOOKUP(B70,BU!C:G,3,FALSE)</f>
        <v>AZ</v>
      </c>
      <c r="I70" s="54" t="str">
        <f>VLOOKUP(B70,BU!C:G,5,FALSE)</f>
        <v>2600.360000.91</v>
      </c>
      <c r="J70" s="55" t="s">
        <v>819</v>
      </c>
      <c r="K70" s="54" t="str">
        <f t="shared" si="3"/>
        <v>2600.360000.91.628400.0000.000.0000</v>
      </c>
    </row>
    <row r="71" spans="1:11" ht="14.5">
      <c r="A71" t="s">
        <v>14</v>
      </c>
      <c r="B71" s="1">
        <v>23</v>
      </c>
      <c r="C71" t="s">
        <v>12</v>
      </c>
      <c r="D71">
        <v>1</v>
      </c>
      <c r="E71">
        <v>0.439</v>
      </c>
      <c r="F71">
        <f t="shared" si="2"/>
        <v>0.439</v>
      </c>
      <c r="G71" s="54" t="str">
        <f>VLOOKUP(B71,BU!C:G,3,FALSE)</f>
        <v>AZ</v>
      </c>
      <c r="I71" s="54" t="str">
        <f>VLOOKUP(B71,BU!C:G,5,FALSE)</f>
        <v>2600.360000.91</v>
      </c>
      <c r="J71" s="55" t="s">
        <v>819</v>
      </c>
      <c r="K71" s="54" t="str">
        <f t="shared" si="3"/>
        <v>2600.360000.91.628400.0000.000.0000</v>
      </c>
    </row>
    <row r="72" spans="1:11" ht="14.5">
      <c r="A72" t="s">
        <v>14</v>
      </c>
      <c r="B72" s="1">
        <v>36</v>
      </c>
      <c r="C72" t="s">
        <v>7</v>
      </c>
      <c r="D72">
        <v>1</v>
      </c>
      <c r="E72">
        <v>0.0465</v>
      </c>
      <c r="F72">
        <f t="shared" si="2"/>
        <v>0.0465</v>
      </c>
      <c r="G72" s="54" t="str">
        <f>VLOOKUP(B72,BU!C:G,3,FALSE)</f>
        <v>FL</v>
      </c>
      <c r="I72" s="54" t="str">
        <f>VLOOKUP(B72,BU!C:G,5,FALSE)</f>
        <v>2410.330010.91</v>
      </c>
      <c r="J72" s="55" t="s">
        <v>819</v>
      </c>
      <c r="K72" s="54" t="str">
        <f t="shared" si="3"/>
        <v>2410.330010.91.628400.0000.000.0000</v>
      </c>
    </row>
    <row r="73" spans="1:11" ht="14.5">
      <c r="A73" t="s">
        <v>14</v>
      </c>
      <c r="B73" s="1">
        <v>36</v>
      </c>
      <c r="C73" t="s">
        <v>8</v>
      </c>
      <c r="D73">
        <v>1</v>
      </c>
      <c r="E73">
        <v>0.0126</v>
      </c>
      <c r="F73">
        <f t="shared" si="2"/>
        <v>0.0126</v>
      </c>
      <c r="G73" s="54" t="str">
        <f>VLOOKUP(B73,BU!C:G,3,FALSE)</f>
        <v>FL</v>
      </c>
      <c r="I73" s="54" t="str">
        <f>VLOOKUP(B73,BU!C:G,5,FALSE)</f>
        <v>2410.330010.91</v>
      </c>
      <c r="J73" s="55" t="s">
        <v>819</v>
      </c>
      <c r="K73" s="54" t="str">
        <f t="shared" si="3"/>
        <v>2410.330010.91.628400.0000.000.0000</v>
      </c>
    </row>
    <row r="74" spans="1:11" ht="14.5">
      <c r="A74" t="s">
        <v>14</v>
      </c>
      <c r="B74" s="1">
        <v>36</v>
      </c>
      <c r="C74" t="s">
        <v>9</v>
      </c>
      <c r="D74">
        <v>1</v>
      </c>
      <c r="E74">
        <v>0.0060000000000000001</v>
      </c>
      <c r="F74">
        <f t="shared" si="2"/>
        <v>0.0060000000000000001</v>
      </c>
      <c r="G74" s="54" t="str">
        <f>VLOOKUP(B74,BU!C:G,3,FALSE)</f>
        <v>FL</v>
      </c>
      <c r="I74" s="54" t="str">
        <f>VLOOKUP(B74,BU!C:G,5,FALSE)</f>
        <v>2410.330010.91</v>
      </c>
      <c r="J74" s="55" t="s">
        <v>819</v>
      </c>
      <c r="K74" s="54" t="str">
        <f t="shared" si="3"/>
        <v>2410.330010.91.628400.0000.000.0000</v>
      </c>
    </row>
    <row r="75" spans="1:11" ht="14.5">
      <c r="A75" t="s">
        <v>14</v>
      </c>
      <c r="B75" s="1">
        <v>36</v>
      </c>
      <c r="C75" t="s">
        <v>10</v>
      </c>
      <c r="D75">
        <v>1</v>
      </c>
      <c r="E75">
        <v>0.0146</v>
      </c>
      <c r="F75">
        <f t="shared" si="2"/>
        <v>0.0146</v>
      </c>
      <c r="G75" s="54" t="str">
        <f>VLOOKUP(B75,BU!C:G,3,FALSE)</f>
        <v>FL</v>
      </c>
      <c r="I75" s="54" t="str">
        <f>VLOOKUP(B75,BU!C:G,5,FALSE)</f>
        <v>2410.330010.91</v>
      </c>
      <c r="J75" s="55" t="s">
        <v>819</v>
      </c>
      <c r="K75" s="54" t="str">
        <f t="shared" si="3"/>
        <v>2410.330010.91.628400.0000.000.0000</v>
      </c>
    </row>
    <row r="76" spans="1:11" ht="14.5">
      <c r="A76" t="s">
        <v>14</v>
      </c>
      <c r="B76" s="1">
        <v>36</v>
      </c>
      <c r="C76" t="s">
        <v>12</v>
      </c>
      <c r="D76">
        <v>1</v>
      </c>
      <c r="E76">
        <v>0.439</v>
      </c>
      <c r="F76">
        <f t="shared" si="2"/>
        <v>0.439</v>
      </c>
      <c r="G76" s="54" t="str">
        <f>VLOOKUP(B76,BU!C:G,3,FALSE)</f>
        <v>FL</v>
      </c>
      <c r="I76" s="54" t="str">
        <f>VLOOKUP(B76,BU!C:G,5,FALSE)</f>
        <v>2410.330010.91</v>
      </c>
      <c r="J76" s="55" t="s">
        <v>819</v>
      </c>
      <c r="K76" s="54" t="str">
        <f t="shared" si="3"/>
        <v>2410.330010.91.628400.0000.000.0000</v>
      </c>
    </row>
    <row r="77" spans="1:11" ht="14.5">
      <c r="A77" t="s">
        <v>14</v>
      </c>
      <c r="B77" s="1">
        <v>214</v>
      </c>
      <c r="C77" t="s">
        <v>7</v>
      </c>
      <c r="D77">
        <v>1</v>
      </c>
      <c r="E77">
        <v>0.0465</v>
      </c>
      <c r="F77">
        <f t="shared" si="2"/>
        <v>0.0465</v>
      </c>
      <c r="G77" s="54" t="str">
        <f>VLOOKUP(B77,BU!C:G,3,FALSE)</f>
        <v>LA</v>
      </c>
      <c r="I77" s="54" t="str">
        <f>VLOOKUP(B77,BU!C:G,5,FALSE)</f>
        <v>2500.340010.91</v>
      </c>
      <c r="J77" s="55" t="s">
        <v>819</v>
      </c>
      <c r="K77" s="54" t="str">
        <f t="shared" si="3"/>
        <v>2500.340010.91.628400.0000.000.0000</v>
      </c>
    </row>
    <row r="78" spans="1:11" ht="14.5">
      <c r="A78" t="s">
        <v>14</v>
      </c>
      <c r="B78" s="1">
        <v>214</v>
      </c>
      <c r="C78" t="s">
        <v>8</v>
      </c>
      <c r="D78">
        <v>1</v>
      </c>
      <c r="E78">
        <v>0.0126</v>
      </c>
      <c r="F78">
        <f t="shared" si="2"/>
        <v>0.0126</v>
      </c>
      <c r="G78" s="54" t="str">
        <f>VLOOKUP(B78,BU!C:G,3,FALSE)</f>
        <v>LA</v>
      </c>
      <c r="I78" s="54" t="str">
        <f>VLOOKUP(B78,BU!C:G,5,FALSE)</f>
        <v>2500.340010.91</v>
      </c>
      <c r="J78" s="55" t="s">
        <v>819</v>
      </c>
      <c r="K78" s="54" t="str">
        <f t="shared" si="3"/>
        <v>2500.340010.91.628400.0000.000.0000</v>
      </c>
    </row>
    <row r="79" spans="1:11" ht="14.5">
      <c r="A79" t="s">
        <v>14</v>
      </c>
      <c r="B79" s="1">
        <v>214</v>
      </c>
      <c r="C79" t="s">
        <v>9</v>
      </c>
      <c r="D79">
        <v>1</v>
      </c>
      <c r="E79">
        <v>0.0060000000000000001</v>
      </c>
      <c r="F79">
        <f t="shared" si="2"/>
        <v>0.0060000000000000001</v>
      </c>
      <c r="G79" s="54" t="str">
        <f>VLOOKUP(B79,BU!C:G,3,FALSE)</f>
        <v>LA</v>
      </c>
      <c r="I79" s="54" t="str">
        <f>VLOOKUP(B79,BU!C:G,5,FALSE)</f>
        <v>2500.340010.91</v>
      </c>
      <c r="J79" s="55" t="s">
        <v>819</v>
      </c>
      <c r="K79" s="54" t="str">
        <f t="shared" si="3"/>
        <v>2500.340010.91.628400.0000.000.0000</v>
      </c>
    </row>
    <row r="80" spans="1:11" ht="14.5">
      <c r="A80" t="s">
        <v>14</v>
      </c>
      <c r="B80" s="1">
        <v>214</v>
      </c>
      <c r="C80" t="s">
        <v>10</v>
      </c>
      <c r="D80">
        <v>1</v>
      </c>
      <c r="E80">
        <v>0.0146</v>
      </c>
      <c r="F80">
        <f t="shared" si="2"/>
        <v>0.0146</v>
      </c>
      <c r="G80" s="54" t="str">
        <f>VLOOKUP(B80,BU!C:G,3,FALSE)</f>
        <v>LA</v>
      </c>
      <c r="I80" s="54" t="str">
        <f>VLOOKUP(B80,BU!C:G,5,FALSE)</f>
        <v>2500.340010.91</v>
      </c>
      <c r="J80" s="55" t="s">
        <v>819</v>
      </c>
      <c r="K80" s="54" t="str">
        <f t="shared" si="3"/>
        <v>2500.340010.91.628400.0000.000.0000</v>
      </c>
    </row>
    <row r="81" spans="1:11" ht="14.5">
      <c r="A81" t="s">
        <v>14</v>
      </c>
      <c r="B81" s="1">
        <v>214</v>
      </c>
      <c r="C81" t="s">
        <v>11</v>
      </c>
      <c r="D81">
        <v>1</v>
      </c>
      <c r="E81">
        <v>0.0125</v>
      </c>
      <c r="F81">
        <f t="shared" si="2"/>
        <v>0.0125</v>
      </c>
      <c r="G81" s="54" t="str">
        <f>VLOOKUP(B81,BU!C:G,3,FALSE)</f>
        <v>LA</v>
      </c>
      <c r="I81" s="54" t="str">
        <f>VLOOKUP(B81,BU!C:G,5,FALSE)</f>
        <v>2500.340010.91</v>
      </c>
      <c r="J81" s="55" t="s">
        <v>819</v>
      </c>
      <c r="K81" s="54" t="str">
        <f t="shared" si="3"/>
        <v>2500.340010.91.628400.0000.000.0000</v>
      </c>
    </row>
    <row r="82" spans="1:11" ht="14.5">
      <c r="A82" t="s">
        <v>14</v>
      </c>
      <c r="B82" s="1">
        <v>214</v>
      </c>
      <c r="C82" t="s">
        <v>12</v>
      </c>
      <c r="D82">
        <v>1</v>
      </c>
      <c r="E82">
        <v>0.439</v>
      </c>
      <c r="F82">
        <f t="shared" si="2"/>
        <v>0.439</v>
      </c>
      <c r="G82" s="54" t="str">
        <f>VLOOKUP(B82,BU!C:G,3,FALSE)</f>
        <v>LA</v>
      </c>
      <c r="I82" s="54" t="str">
        <f>VLOOKUP(B82,BU!C:G,5,FALSE)</f>
        <v>2500.340010.91</v>
      </c>
      <c r="J82" s="55" t="s">
        <v>819</v>
      </c>
      <c r="K82" s="54" t="str">
        <f t="shared" si="3"/>
        <v>2500.340010.91.628400.0000.000.0000</v>
      </c>
    </row>
    <row r="83" spans="1:11" ht="14.5">
      <c r="A83" t="s">
        <v>14</v>
      </c>
      <c r="B83" s="1">
        <v>278</v>
      </c>
      <c r="C83" t="s">
        <v>7</v>
      </c>
      <c r="D83">
        <v>1</v>
      </c>
      <c r="E83">
        <v>0.0465</v>
      </c>
      <c r="F83">
        <f t="shared" si="2"/>
        <v>0.0465</v>
      </c>
      <c r="G83" s="54" t="str">
        <f>VLOOKUP(B83,BU!C:G,3,FALSE)</f>
        <v>NC</v>
      </c>
      <c r="I83" s="54" t="str">
        <f>VLOOKUP(B83,BU!C:G,5,FALSE)</f>
        <v>2100.320002.91</v>
      </c>
      <c r="J83" s="55" t="s">
        <v>819</v>
      </c>
      <c r="K83" s="54" t="str">
        <f t="shared" si="3"/>
        <v>2100.320002.91.628400.0000.000.0000</v>
      </c>
    </row>
    <row r="84" spans="1:11" ht="14.5">
      <c r="A84" t="s">
        <v>14</v>
      </c>
      <c r="B84" s="1">
        <v>278</v>
      </c>
      <c r="C84" t="s">
        <v>8</v>
      </c>
      <c r="D84">
        <v>1</v>
      </c>
      <c r="E84">
        <v>0.0126</v>
      </c>
      <c r="F84">
        <f t="shared" si="2"/>
        <v>0.0126</v>
      </c>
      <c r="G84" s="54" t="str">
        <f>VLOOKUP(B84,BU!C:G,3,FALSE)</f>
        <v>NC</v>
      </c>
      <c r="I84" s="54" t="str">
        <f>VLOOKUP(B84,BU!C:G,5,FALSE)</f>
        <v>2100.320002.91</v>
      </c>
      <c r="J84" s="55" t="s">
        <v>819</v>
      </c>
      <c r="K84" s="54" t="str">
        <f t="shared" si="3"/>
        <v>2100.320002.91.628400.0000.000.0000</v>
      </c>
    </row>
    <row r="85" spans="1:11" ht="14.5">
      <c r="A85" t="s">
        <v>14</v>
      </c>
      <c r="B85" s="1">
        <v>278</v>
      </c>
      <c r="C85" t="s">
        <v>9</v>
      </c>
      <c r="D85">
        <v>1</v>
      </c>
      <c r="E85">
        <v>0.0060000000000000001</v>
      </c>
      <c r="F85">
        <f t="shared" si="2"/>
        <v>0.0060000000000000001</v>
      </c>
      <c r="G85" s="54" t="str">
        <f>VLOOKUP(B85,BU!C:G,3,FALSE)</f>
        <v>NC</v>
      </c>
      <c r="I85" s="54" t="str">
        <f>VLOOKUP(B85,BU!C:G,5,FALSE)</f>
        <v>2100.320002.91</v>
      </c>
      <c r="J85" s="55" t="s">
        <v>819</v>
      </c>
      <c r="K85" s="54" t="str">
        <f t="shared" si="3"/>
        <v>2100.320002.91.628400.0000.000.0000</v>
      </c>
    </row>
    <row r="86" spans="1:11" ht="14.5">
      <c r="A86" t="s">
        <v>14</v>
      </c>
      <c r="B86" s="1">
        <v>278</v>
      </c>
      <c r="C86" t="s">
        <v>10</v>
      </c>
      <c r="D86">
        <v>1</v>
      </c>
      <c r="E86">
        <v>0.0146</v>
      </c>
      <c r="F86">
        <f t="shared" si="2"/>
        <v>0.0146</v>
      </c>
      <c r="G86" s="54" t="str">
        <f>VLOOKUP(B86,BU!C:G,3,FALSE)</f>
        <v>NC</v>
      </c>
      <c r="I86" s="54" t="str">
        <f>VLOOKUP(B86,BU!C:G,5,FALSE)</f>
        <v>2100.320002.91</v>
      </c>
      <c r="J86" s="55" t="s">
        <v>819</v>
      </c>
      <c r="K86" s="54" t="str">
        <f t="shared" si="3"/>
        <v>2100.320002.91.628400.0000.000.0000</v>
      </c>
    </row>
    <row r="87" spans="1:11" ht="14.5">
      <c r="A87" t="s">
        <v>14</v>
      </c>
      <c r="B87" s="1">
        <v>278</v>
      </c>
      <c r="C87" t="s">
        <v>12</v>
      </c>
      <c r="D87">
        <v>1</v>
      </c>
      <c r="E87">
        <v>0.439</v>
      </c>
      <c r="F87">
        <f t="shared" si="2"/>
        <v>0.439</v>
      </c>
      <c r="G87" s="54" t="str">
        <f>VLOOKUP(B87,BU!C:G,3,FALSE)</f>
        <v>NC</v>
      </c>
      <c r="I87" s="54" t="str">
        <f>VLOOKUP(B87,BU!C:G,5,FALSE)</f>
        <v>2100.320002.91</v>
      </c>
      <c r="J87" s="55" t="s">
        <v>819</v>
      </c>
      <c r="K87" s="54" t="str">
        <f t="shared" si="3"/>
        <v>2100.320002.91.628400.0000.000.0000</v>
      </c>
    </row>
    <row r="88" spans="1:11" ht="14.5">
      <c r="A88" t="s">
        <v>14</v>
      </c>
      <c r="B88" s="1">
        <v>294</v>
      </c>
      <c r="C88" t="s">
        <v>7</v>
      </c>
      <c r="D88">
        <v>1</v>
      </c>
      <c r="E88">
        <v>0.0465</v>
      </c>
      <c r="F88">
        <f t="shared" si="2"/>
        <v>0.0465</v>
      </c>
      <c r="G88" s="54" t="str">
        <f>VLOOKUP(B88,BU!C:G,3,FALSE)</f>
        <v>SC</v>
      </c>
      <c r="I88" s="54" t="str">
        <f>VLOOKUP(B88,BU!C:G,5,FALSE)</f>
        <v>2310.350010.91</v>
      </c>
      <c r="J88" s="55" t="s">
        <v>819</v>
      </c>
      <c r="K88" s="54" t="str">
        <f t="shared" si="3"/>
        <v>2310.350010.91.628400.0000.000.0000</v>
      </c>
    </row>
    <row r="89" spans="1:11" ht="14.5">
      <c r="A89" t="s">
        <v>14</v>
      </c>
      <c r="B89" s="1">
        <v>294</v>
      </c>
      <c r="C89" t="s">
        <v>8</v>
      </c>
      <c r="D89">
        <v>1</v>
      </c>
      <c r="E89">
        <v>0.0126</v>
      </c>
      <c r="F89">
        <f t="shared" si="2"/>
        <v>0.0126</v>
      </c>
      <c r="G89" s="54" t="str">
        <f>VLOOKUP(B89,BU!C:G,3,FALSE)</f>
        <v>SC</v>
      </c>
      <c r="I89" s="54" t="str">
        <f>VLOOKUP(B89,BU!C:G,5,FALSE)</f>
        <v>2310.350010.91</v>
      </c>
      <c r="J89" s="55" t="s">
        <v>819</v>
      </c>
      <c r="K89" s="54" t="str">
        <f t="shared" si="3"/>
        <v>2310.350010.91.628400.0000.000.0000</v>
      </c>
    </row>
    <row r="90" spans="1:11" ht="14.5">
      <c r="A90" t="s">
        <v>14</v>
      </c>
      <c r="B90" s="1">
        <v>294</v>
      </c>
      <c r="C90" t="s">
        <v>9</v>
      </c>
      <c r="D90">
        <v>1</v>
      </c>
      <c r="E90">
        <v>0.0060000000000000001</v>
      </c>
      <c r="F90">
        <f t="shared" si="2"/>
        <v>0.0060000000000000001</v>
      </c>
      <c r="G90" s="54" t="str">
        <f>VLOOKUP(B90,BU!C:G,3,FALSE)</f>
        <v>SC</v>
      </c>
      <c r="I90" s="54" t="str">
        <f>VLOOKUP(B90,BU!C:G,5,FALSE)</f>
        <v>2310.350010.91</v>
      </c>
      <c r="J90" s="55" t="s">
        <v>819</v>
      </c>
      <c r="K90" s="54" t="str">
        <f t="shared" si="3"/>
        <v>2310.350010.91.628400.0000.000.0000</v>
      </c>
    </row>
    <row r="91" spans="1:11" ht="14.5">
      <c r="A91" t="s">
        <v>14</v>
      </c>
      <c r="B91" s="1">
        <v>294</v>
      </c>
      <c r="C91" t="s">
        <v>10</v>
      </c>
      <c r="D91">
        <v>1</v>
      </c>
      <c r="E91">
        <v>0.0146</v>
      </c>
      <c r="F91">
        <f t="shared" si="2"/>
        <v>0.0146</v>
      </c>
      <c r="G91" s="54" t="str">
        <f>VLOOKUP(B91,BU!C:G,3,FALSE)</f>
        <v>SC</v>
      </c>
      <c r="I91" s="54" t="str">
        <f>VLOOKUP(B91,BU!C:G,5,FALSE)</f>
        <v>2310.350010.91</v>
      </c>
      <c r="J91" s="55" t="s">
        <v>819</v>
      </c>
      <c r="K91" s="54" t="str">
        <f t="shared" si="3"/>
        <v>2310.350010.91.628400.0000.000.0000</v>
      </c>
    </row>
    <row r="92" spans="1:11" ht="14.5">
      <c r="A92" t="s">
        <v>14</v>
      </c>
      <c r="B92" s="1">
        <v>294</v>
      </c>
      <c r="C92" t="s">
        <v>11</v>
      </c>
      <c r="D92">
        <v>1</v>
      </c>
      <c r="E92">
        <v>0.0125</v>
      </c>
      <c r="F92">
        <f t="shared" si="2"/>
        <v>0.0125</v>
      </c>
      <c r="G92" s="54" t="str">
        <f>VLOOKUP(B92,BU!C:G,3,FALSE)</f>
        <v>SC</v>
      </c>
      <c r="I92" s="54" t="str">
        <f>VLOOKUP(B92,BU!C:G,5,FALSE)</f>
        <v>2310.350010.91</v>
      </c>
      <c r="J92" s="55" t="s">
        <v>819</v>
      </c>
      <c r="K92" s="54" t="str">
        <f t="shared" si="3"/>
        <v>2310.350010.91.628400.0000.000.0000</v>
      </c>
    </row>
    <row r="93" spans="1:11" ht="14.5">
      <c r="A93" t="s">
        <v>14</v>
      </c>
      <c r="B93" s="1">
        <v>294</v>
      </c>
      <c r="C93" t="s">
        <v>12</v>
      </c>
      <c r="D93">
        <v>1</v>
      </c>
      <c r="E93">
        <v>0.439</v>
      </c>
      <c r="F93">
        <f t="shared" si="2"/>
        <v>0.439</v>
      </c>
      <c r="G93" s="54" t="str">
        <f>VLOOKUP(B93,BU!C:G,3,FALSE)</f>
        <v>SC</v>
      </c>
      <c r="I93" s="54" t="str">
        <f>VLOOKUP(B93,BU!C:G,5,FALSE)</f>
        <v>2310.350010.91</v>
      </c>
      <c r="J93" s="55" t="s">
        <v>819</v>
      </c>
      <c r="K93" s="54" t="str">
        <f t="shared" si="3"/>
        <v>2310.350010.91.628400.0000.000.0000</v>
      </c>
    </row>
    <row r="94" spans="1:11" ht="14.5">
      <c r="A94" t="s">
        <v>14</v>
      </c>
      <c r="B94" s="1">
        <v>438</v>
      </c>
      <c r="C94" t="s">
        <v>7</v>
      </c>
      <c r="D94">
        <v>1</v>
      </c>
      <c r="E94">
        <v>0.0465</v>
      </c>
      <c r="F94">
        <f t="shared" si="2"/>
        <v>0.0465</v>
      </c>
      <c r="G94" s="54" t="str">
        <f>VLOOKUP(B94,BU!C:G,3,FALSE)</f>
        <v>GA</v>
      </c>
      <c r="I94" s="54" t="str">
        <f>VLOOKUP(B94,BU!C:G,5,FALSE)</f>
        <v>2510.341000.91</v>
      </c>
      <c r="J94" s="55" t="s">
        <v>819</v>
      </c>
      <c r="K94" s="54" t="str">
        <f t="shared" si="3"/>
        <v>2510.341000.91.628400.0000.000.0000</v>
      </c>
    </row>
    <row r="95" spans="1:11" ht="14.5">
      <c r="A95" t="s">
        <v>14</v>
      </c>
      <c r="B95" s="1">
        <v>438</v>
      </c>
      <c r="C95" t="s">
        <v>8</v>
      </c>
      <c r="D95">
        <v>1</v>
      </c>
      <c r="E95">
        <v>0.0126</v>
      </c>
      <c r="F95">
        <f t="shared" si="2"/>
        <v>0.0126</v>
      </c>
      <c r="G95" s="54" t="str">
        <f>VLOOKUP(B95,BU!C:G,3,FALSE)</f>
        <v>GA</v>
      </c>
      <c r="I95" s="54" t="str">
        <f>VLOOKUP(B95,BU!C:G,5,FALSE)</f>
        <v>2510.341000.91</v>
      </c>
      <c r="J95" s="55" t="s">
        <v>819</v>
      </c>
      <c r="K95" s="54" t="str">
        <f t="shared" si="3"/>
        <v>2510.341000.91.628400.0000.000.0000</v>
      </c>
    </row>
    <row r="96" spans="1:11" ht="14.5">
      <c r="A96" t="s">
        <v>14</v>
      </c>
      <c r="B96" s="1">
        <v>438</v>
      </c>
      <c r="C96" t="s">
        <v>9</v>
      </c>
      <c r="D96">
        <v>1</v>
      </c>
      <c r="E96">
        <v>0.0060000000000000001</v>
      </c>
      <c r="F96">
        <f t="shared" si="2"/>
        <v>0.0060000000000000001</v>
      </c>
      <c r="G96" s="54" t="str">
        <f>VLOOKUP(B96,BU!C:G,3,FALSE)</f>
        <v>GA</v>
      </c>
      <c r="I96" s="54" t="str">
        <f>VLOOKUP(B96,BU!C:G,5,FALSE)</f>
        <v>2510.341000.91</v>
      </c>
      <c r="J96" s="55" t="s">
        <v>819</v>
      </c>
      <c r="K96" s="54" t="str">
        <f t="shared" si="3"/>
        <v>2510.341000.91.628400.0000.000.0000</v>
      </c>
    </row>
    <row r="97" spans="1:11" ht="14.5">
      <c r="A97" t="s">
        <v>14</v>
      </c>
      <c r="B97" s="1">
        <v>438</v>
      </c>
      <c r="C97" t="s">
        <v>10</v>
      </c>
      <c r="D97">
        <v>1</v>
      </c>
      <c r="E97">
        <v>0.0146</v>
      </c>
      <c r="F97">
        <f t="shared" si="2"/>
        <v>0.0146</v>
      </c>
      <c r="G97" s="54" t="str">
        <f>VLOOKUP(B97,BU!C:G,3,FALSE)</f>
        <v>GA</v>
      </c>
      <c r="I97" s="54" t="str">
        <f>VLOOKUP(B97,BU!C:G,5,FALSE)</f>
        <v>2510.341000.91</v>
      </c>
      <c r="J97" s="55" t="s">
        <v>819</v>
      </c>
      <c r="K97" s="54" t="str">
        <f t="shared" si="3"/>
        <v>2510.341000.91.628400.0000.000.0000</v>
      </c>
    </row>
    <row r="98" spans="1:11" ht="14.5">
      <c r="A98" t="s">
        <v>14</v>
      </c>
      <c r="B98" s="1">
        <v>438</v>
      </c>
      <c r="C98" t="s">
        <v>11</v>
      </c>
      <c r="D98">
        <v>1</v>
      </c>
      <c r="E98">
        <v>0.0125</v>
      </c>
      <c r="F98">
        <f t="shared" si="2"/>
        <v>0.0125</v>
      </c>
      <c r="G98" s="54" t="str">
        <f>VLOOKUP(B98,BU!C:G,3,FALSE)</f>
        <v>GA</v>
      </c>
      <c r="I98" s="54" t="str">
        <f>VLOOKUP(B98,BU!C:G,5,FALSE)</f>
        <v>2510.341000.91</v>
      </c>
      <c r="J98" s="55" t="s">
        <v>819</v>
      </c>
      <c r="K98" s="54" t="str">
        <f t="shared" si="3"/>
        <v>2510.341000.91.628400.0000.000.0000</v>
      </c>
    </row>
    <row r="99" spans="1:11" ht="14.5">
      <c r="A99" t="s">
        <v>14</v>
      </c>
      <c r="B99" s="1">
        <v>438</v>
      </c>
      <c r="C99" t="s">
        <v>12</v>
      </c>
      <c r="D99">
        <v>1</v>
      </c>
      <c r="E99">
        <v>0.439</v>
      </c>
      <c r="F99">
        <f t="shared" si="2"/>
        <v>0.439</v>
      </c>
      <c r="G99" s="54" t="str">
        <f>VLOOKUP(B99,BU!C:G,3,FALSE)</f>
        <v>GA</v>
      </c>
      <c r="I99" s="54" t="str">
        <f>VLOOKUP(B99,BU!C:G,5,FALSE)</f>
        <v>2510.341000.91</v>
      </c>
      <c r="J99" s="55" t="s">
        <v>819</v>
      </c>
      <c r="K99" s="54" t="str">
        <f t="shared" si="3"/>
        <v>2510.341000.91.628400.0000.000.0000</v>
      </c>
    </row>
    <row r="100" spans="1:11" ht="14.5">
      <c r="A100" t="s">
        <v>14</v>
      </c>
      <c r="B100" s="1">
        <v>443</v>
      </c>
      <c r="C100" t="s">
        <v>7</v>
      </c>
      <c r="D100">
        <v>1</v>
      </c>
      <c r="E100">
        <v>0.0465</v>
      </c>
      <c r="F100">
        <f t="shared" si="2"/>
        <v>0.0465</v>
      </c>
      <c r="G100" s="54" t="str">
        <f>VLOOKUP(B100,BU!C:G,3,FALSE)</f>
        <v>NV</v>
      </c>
      <c r="I100" s="54" t="str">
        <f>VLOOKUP(B100,BU!C:G,5,FALSE)</f>
        <v>2620.361010.91</v>
      </c>
      <c r="J100" s="55" t="s">
        <v>819</v>
      </c>
      <c r="K100" s="54" t="str">
        <f t="shared" si="3"/>
        <v>2620.361010.91.628400.0000.000.0000</v>
      </c>
    </row>
    <row r="101" spans="1:11" ht="14.5">
      <c r="A101" t="s">
        <v>14</v>
      </c>
      <c r="B101" s="1">
        <v>443</v>
      </c>
      <c r="C101" t="s">
        <v>8</v>
      </c>
      <c r="D101">
        <v>1</v>
      </c>
      <c r="E101">
        <v>0.0126</v>
      </c>
      <c r="F101">
        <f t="shared" si="2"/>
        <v>0.0126</v>
      </c>
      <c r="G101" s="54" t="str">
        <f>VLOOKUP(B101,BU!C:G,3,FALSE)</f>
        <v>NV</v>
      </c>
      <c r="I101" s="54" t="str">
        <f>VLOOKUP(B101,BU!C:G,5,FALSE)</f>
        <v>2620.361010.91</v>
      </c>
      <c r="J101" s="55" t="s">
        <v>819</v>
      </c>
      <c r="K101" s="54" t="str">
        <f t="shared" si="3"/>
        <v>2620.361010.91.628400.0000.000.0000</v>
      </c>
    </row>
    <row r="102" spans="1:11" ht="14.5">
      <c r="A102" t="s">
        <v>14</v>
      </c>
      <c r="B102" s="1">
        <v>443</v>
      </c>
      <c r="C102" t="s">
        <v>9</v>
      </c>
      <c r="D102">
        <v>1</v>
      </c>
      <c r="E102">
        <v>0.0060000000000000001</v>
      </c>
      <c r="F102">
        <f t="shared" si="2"/>
        <v>0.0060000000000000001</v>
      </c>
      <c r="G102" s="54" t="str">
        <f>VLOOKUP(B102,BU!C:G,3,FALSE)</f>
        <v>NV</v>
      </c>
      <c r="I102" s="54" t="str">
        <f>VLOOKUP(B102,BU!C:G,5,FALSE)</f>
        <v>2620.361010.91</v>
      </c>
      <c r="J102" s="55" t="s">
        <v>819</v>
      </c>
      <c r="K102" s="54" t="str">
        <f t="shared" si="3"/>
        <v>2620.361010.91.628400.0000.000.0000</v>
      </c>
    </row>
    <row r="103" spans="1:11" ht="14.5">
      <c r="A103" t="s">
        <v>14</v>
      </c>
      <c r="B103" s="1">
        <v>443</v>
      </c>
      <c r="C103" t="s">
        <v>10</v>
      </c>
      <c r="D103">
        <v>1</v>
      </c>
      <c r="E103">
        <v>0.0146</v>
      </c>
      <c r="F103">
        <f t="shared" si="2"/>
        <v>0.0146</v>
      </c>
      <c r="G103" s="54" t="str">
        <f>VLOOKUP(B103,BU!C:G,3,FALSE)</f>
        <v>NV</v>
      </c>
      <c r="I103" s="54" t="str">
        <f>VLOOKUP(B103,BU!C:G,5,FALSE)</f>
        <v>2620.361010.91</v>
      </c>
      <c r="J103" s="55" t="s">
        <v>819</v>
      </c>
      <c r="K103" s="54" t="str">
        <f t="shared" si="3"/>
        <v>2620.361010.91.628400.0000.000.0000</v>
      </c>
    </row>
    <row r="104" spans="1:11" ht="14.5">
      <c r="A104" t="s">
        <v>14</v>
      </c>
      <c r="B104" s="1">
        <v>443</v>
      </c>
      <c r="C104" t="s">
        <v>12</v>
      </c>
      <c r="D104">
        <v>1</v>
      </c>
      <c r="E104">
        <v>0.439</v>
      </c>
      <c r="F104">
        <f t="shared" si="2"/>
        <v>0.439</v>
      </c>
      <c r="G104" s="54" t="str">
        <f>VLOOKUP(B104,BU!C:G,3,FALSE)</f>
        <v>NV</v>
      </c>
      <c r="I104" s="54" t="str">
        <f>VLOOKUP(B104,BU!C:G,5,FALSE)</f>
        <v>2620.361010.91</v>
      </c>
      <c r="J104" s="55" t="s">
        <v>819</v>
      </c>
      <c r="K104" s="54" t="str">
        <f t="shared" si="3"/>
        <v>2620.361010.91.628400.0000.000.0000</v>
      </c>
    </row>
    <row r="105" spans="1:11" ht="14.5">
      <c r="A105" t="s">
        <v>14</v>
      </c>
      <c r="B105" s="1">
        <v>451</v>
      </c>
      <c r="C105" t="s">
        <v>7</v>
      </c>
      <c r="D105">
        <v>1</v>
      </c>
      <c r="E105">
        <v>0.0465</v>
      </c>
      <c r="F105">
        <f t="shared" si="2"/>
        <v>0.0465</v>
      </c>
      <c r="G105" s="54" t="str">
        <f>VLOOKUP(B105,BU!C:G,3,FALSE)</f>
        <v>FL</v>
      </c>
      <c r="I105" s="54" t="str">
        <f>VLOOKUP(B105,BU!C:G,5,FALSE)</f>
        <v>2410.330010.91</v>
      </c>
      <c r="J105" s="55" t="s">
        <v>819</v>
      </c>
      <c r="K105" s="54" t="str">
        <f t="shared" si="3"/>
        <v>2410.330010.91.628400.0000.000.0000</v>
      </c>
    </row>
    <row r="106" spans="1:11" ht="14.5">
      <c r="A106" t="s">
        <v>14</v>
      </c>
      <c r="B106" s="1">
        <v>451</v>
      </c>
      <c r="C106" t="s">
        <v>8</v>
      </c>
      <c r="D106">
        <v>1</v>
      </c>
      <c r="E106">
        <v>0.0126</v>
      </c>
      <c r="F106">
        <f t="shared" si="2"/>
        <v>0.0126</v>
      </c>
      <c r="G106" s="54" t="str">
        <f>VLOOKUP(B106,BU!C:G,3,FALSE)</f>
        <v>FL</v>
      </c>
      <c r="I106" s="54" t="str">
        <f>VLOOKUP(B106,BU!C:G,5,FALSE)</f>
        <v>2410.330010.91</v>
      </c>
      <c r="J106" s="55" t="s">
        <v>819</v>
      </c>
      <c r="K106" s="54" t="str">
        <f t="shared" si="3"/>
        <v>2410.330010.91.628400.0000.000.0000</v>
      </c>
    </row>
    <row r="107" spans="1:11" ht="14.5">
      <c r="A107" t="s">
        <v>14</v>
      </c>
      <c r="B107" s="1">
        <v>451</v>
      </c>
      <c r="C107" t="s">
        <v>9</v>
      </c>
      <c r="D107">
        <v>1</v>
      </c>
      <c r="E107">
        <v>0.0060000000000000001</v>
      </c>
      <c r="F107">
        <f t="shared" si="2"/>
        <v>0.0060000000000000001</v>
      </c>
      <c r="G107" s="54" t="str">
        <f>VLOOKUP(B107,BU!C:G,3,FALSE)</f>
        <v>FL</v>
      </c>
      <c r="I107" s="54" t="str">
        <f>VLOOKUP(B107,BU!C:G,5,FALSE)</f>
        <v>2410.330010.91</v>
      </c>
      <c r="J107" s="55" t="s">
        <v>819</v>
      </c>
      <c r="K107" s="54" t="str">
        <f t="shared" si="3"/>
        <v>2410.330010.91.628400.0000.000.0000</v>
      </c>
    </row>
    <row r="108" spans="1:11" ht="14.5">
      <c r="A108" t="s">
        <v>14</v>
      </c>
      <c r="B108" s="1">
        <v>451</v>
      </c>
      <c r="C108" t="s">
        <v>10</v>
      </c>
      <c r="D108">
        <v>1</v>
      </c>
      <c r="E108">
        <v>0.0146</v>
      </c>
      <c r="F108">
        <f t="shared" si="2"/>
        <v>0.0146</v>
      </c>
      <c r="G108" s="54" t="str">
        <f>VLOOKUP(B108,BU!C:G,3,FALSE)</f>
        <v>FL</v>
      </c>
      <c r="I108" s="54" t="str">
        <f>VLOOKUP(B108,BU!C:G,5,FALSE)</f>
        <v>2410.330010.91</v>
      </c>
      <c r="J108" s="55" t="s">
        <v>819</v>
      </c>
      <c r="K108" s="54" t="str">
        <f t="shared" si="3"/>
        <v>2410.330010.91.628400.0000.000.0000</v>
      </c>
    </row>
    <row r="109" spans="1:11" ht="14.5">
      <c r="A109" t="s">
        <v>14</v>
      </c>
      <c r="B109" s="1">
        <v>451</v>
      </c>
      <c r="C109" t="s">
        <v>12</v>
      </c>
      <c r="D109">
        <v>1</v>
      </c>
      <c r="E109">
        <v>0.439</v>
      </c>
      <c r="F109">
        <f t="shared" si="2"/>
        <v>0.439</v>
      </c>
      <c r="G109" s="54" t="str">
        <f>VLOOKUP(B109,BU!C:G,3,FALSE)</f>
        <v>FL</v>
      </c>
      <c r="I109" s="54" t="str">
        <f>VLOOKUP(B109,BU!C:G,5,FALSE)</f>
        <v>2410.330010.91</v>
      </c>
      <c r="J109" s="55" t="s">
        <v>819</v>
      </c>
      <c r="K109" s="54" t="str">
        <f t="shared" si="3"/>
        <v>2410.330010.91.628400.0000.000.0000</v>
      </c>
    </row>
    <row r="110" spans="1:11" ht="14.5">
      <c r="A110" t="s">
        <v>14</v>
      </c>
      <c r="B110" s="1">
        <v>507</v>
      </c>
      <c r="C110" t="s">
        <v>7</v>
      </c>
      <c r="D110">
        <v>1</v>
      </c>
      <c r="E110">
        <v>0.0465</v>
      </c>
      <c r="F110">
        <f t="shared" si="2"/>
        <v>0.0465</v>
      </c>
      <c r="G110" s="54" t="str">
        <f>VLOOKUP(B110,BU!C:G,3,FALSE)</f>
        <v>GA</v>
      </c>
      <c r="I110" s="54" t="str">
        <f>VLOOKUP(B110,BU!C:G,5,FALSE)</f>
        <v>2510.341000.91</v>
      </c>
      <c r="J110" s="55" t="s">
        <v>819</v>
      </c>
      <c r="K110" s="54" t="str">
        <f t="shared" si="3"/>
        <v>2510.341000.91.628400.0000.000.0000</v>
      </c>
    </row>
    <row r="111" spans="1:11" ht="14.5">
      <c r="A111" t="s">
        <v>14</v>
      </c>
      <c r="B111" s="1">
        <v>507</v>
      </c>
      <c r="C111" t="s">
        <v>8</v>
      </c>
      <c r="D111">
        <v>1</v>
      </c>
      <c r="E111">
        <v>0.0126</v>
      </c>
      <c r="F111">
        <f t="shared" si="2"/>
        <v>0.0126</v>
      </c>
      <c r="G111" s="54" t="str">
        <f>VLOOKUP(B111,BU!C:G,3,FALSE)</f>
        <v>GA</v>
      </c>
      <c r="I111" s="54" t="str">
        <f>VLOOKUP(B111,BU!C:G,5,FALSE)</f>
        <v>2510.341000.91</v>
      </c>
      <c r="J111" s="55" t="s">
        <v>819</v>
      </c>
      <c r="K111" s="54" t="str">
        <f t="shared" si="3"/>
        <v>2510.341000.91.628400.0000.000.0000</v>
      </c>
    </row>
    <row r="112" spans="1:11" ht="14.5">
      <c r="A112" t="s">
        <v>14</v>
      </c>
      <c r="B112" s="1">
        <v>507</v>
      </c>
      <c r="C112" t="s">
        <v>9</v>
      </c>
      <c r="D112">
        <v>1</v>
      </c>
      <c r="E112">
        <v>0.0060000000000000001</v>
      </c>
      <c r="F112">
        <f t="shared" si="2"/>
        <v>0.0060000000000000001</v>
      </c>
      <c r="G112" s="54" t="str">
        <f>VLOOKUP(B112,BU!C:G,3,FALSE)</f>
        <v>GA</v>
      </c>
      <c r="I112" s="54" t="str">
        <f>VLOOKUP(B112,BU!C:G,5,FALSE)</f>
        <v>2510.341000.91</v>
      </c>
      <c r="J112" s="55" t="s">
        <v>819</v>
      </c>
      <c r="K112" s="54" t="str">
        <f t="shared" si="3"/>
        <v>2510.341000.91.628400.0000.000.0000</v>
      </c>
    </row>
    <row r="113" spans="1:11" ht="14.5">
      <c r="A113" t="s">
        <v>14</v>
      </c>
      <c r="B113" s="1">
        <v>507</v>
      </c>
      <c r="C113" t="s">
        <v>10</v>
      </c>
      <c r="D113">
        <v>1</v>
      </c>
      <c r="E113">
        <v>0.0146</v>
      </c>
      <c r="F113">
        <f t="shared" si="2"/>
        <v>0.0146</v>
      </c>
      <c r="G113" s="54" t="str">
        <f>VLOOKUP(B113,BU!C:G,3,FALSE)</f>
        <v>GA</v>
      </c>
      <c r="I113" s="54" t="str">
        <f>VLOOKUP(B113,BU!C:G,5,FALSE)</f>
        <v>2510.341000.91</v>
      </c>
      <c r="J113" s="55" t="s">
        <v>819</v>
      </c>
      <c r="K113" s="54" t="str">
        <f t="shared" si="3"/>
        <v>2510.341000.91.628400.0000.000.0000</v>
      </c>
    </row>
    <row r="114" spans="1:11" ht="14.5">
      <c r="A114" t="s">
        <v>14</v>
      </c>
      <c r="B114" s="1">
        <v>507</v>
      </c>
      <c r="C114" t="s">
        <v>11</v>
      </c>
      <c r="D114">
        <v>1</v>
      </c>
      <c r="E114">
        <v>0.0125</v>
      </c>
      <c r="F114">
        <f t="shared" si="2"/>
        <v>0.0125</v>
      </c>
      <c r="G114" s="54" t="str">
        <f>VLOOKUP(B114,BU!C:G,3,FALSE)</f>
        <v>GA</v>
      </c>
      <c r="I114" s="54" t="str">
        <f>VLOOKUP(B114,BU!C:G,5,FALSE)</f>
        <v>2510.341000.91</v>
      </c>
      <c r="J114" s="55" t="s">
        <v>819</v>
      </c>
      <c r="K114" s="54" t="str">
        <f t="shared" si="3"/>
        <v>2510.341000.91.628400.0000.000.0000</v>
      </c>
    </row>
    <row r="115" spans="1:11" ht="14.5">
      <c r="A115" t="s">
        <v>14</v>
      </c>
      <c r="B115" s="1">
        <v>507</v>
      </c>
      <c r="C115" t="s">
        <v>12</v>
      </c>
      <c r="D115">
        <v>1</v>
      </c>
      <c r="E115">
        <v>0.439</v>
      </c>
      <c r="F115">
        <f t="shared" si="2"/>
        <v>0.439</v>
      </c>
      <c r="G115" s="54" t="str">
        <f>VLOOKUP(B115,BU!C:G,3,FALSE)</f>
        <v>GA</v>
      </c>
      <c r="I115" s="54" t="str">
        <f>VLOOKUP(B115,BU!C:G,5,FALSE)</f>
        <v>2510.341000.91</v>
      </c>
      <c r="J115" s="55" t="s">
        <v>819</v>
      </c>
      <c r="K115" s="54" t="str">
        <f t="shared" si="3"/>
        <v>2510.341000.91.628400.0000.000.0000</v>
      </c>
    </row>
    <row r="116" spans="1:11" ht="14.5">
      <c r="A116" t="s">
        <v>14</v>
      </c>
      <c r="B116" s="1">
        <v>707</v>
      </c>
      <c r="C116" t="s">
        <v>7</v>
      </c>
      <c r="D116">
        <v>1</v>
      </c>
      <c r="E116">
        <v>0.0465</v>
      </c>
      <c r="F116">
        <f t="shared" si="2"/>
        <v>0.0465</v>
      </c>
      <c r="G116" s="54" t="str">
        <f>VLOOKUP(B116,BU!C:G,3,FALSE)</f>
        <v>AL</v>
      </c>
      <c r="I116" s="54" t="str">
        <f>VLOOKUP(B116,BU!C:G,5,FALSE)</f>
        <v>2525.342000.91</v>
      </c>
      <c r="J116" s="55" t="s">
        <v>819</v>
      </c>
      <c r="K116" s="54" t="str">
        <f t="shared" si="3"/>
        <v>2525.342000.91.628400.0000.000.0000</v>
      </c>
    </row>
    <row r="117" spans="1:11" ht="14.5">
      <c r="A117" t="s">
        <v>14</v>
      </c>
      <c r="B117" s="1">
        <v>707</v>
      </c>
      <c r="C117" t="s">
        <v>8</v>
      </c>
      <c r="D117">
        <v>1</v>
      </c>
      <c r="E117">
        <v>0.0126</v>
      </c>
      <c r="F117">
        <f t="shared" si="2"/>
        <v>0.0126</v>
      </c>
      <c r="G117" s="54" t="str">
        <f>VLOOKUP(B117,BU!C:G,3,FALSE)</f>
        <v>AL</v>
      </c>
      <c r="I117" s="54" t="str">
        <f>VLOOKUP(B117,BU!C:G,5,FALSE)</f>
        <v>2525.342000.91</v>
      </c>
      <c r="J117" s="55" t="s">
        <v>819</v>
      </c>
      <c r="K117" s="54" t="str">
        <f t="shared" si="3"/>
        <v>2525.342000.91.628400.0000.000.0000</v>
      </c>
    </row>
    <row r="118" spans="1:11" ht="14.5">
      <c r="A118" t="s">
        <v>14</v>
      </c>
      <c r="B118" s="1">
        <v>707</v>
      </c>
      <c r="C118" t="s">
        <v>9</v>
      </c>
      <c r="D118">
        <v>1</v>
      </c>
      <c r="E118">
        <v>0.0060000000000000001</v>
      </c>
      <c r="F118">
        <f t="shared" si="2"/>
        <v>0.0060000000000000001</v>
      </c>
      <c r="G118" s="54" t="str">
        <f>VLOOKUP(B118,BU!C:G,3,FALSE)</f>
        <v>AL</v>
      </c>
      <c r="I118" s="54" t="str">
        <f>VLOOKUP(B118,BU!C:G,5,FALSE)</f>
        <v>2525.342000.91</v>
      </c>
      <c r="J118" s="55" t="s">
        <v>819</v>
      </c>
      <c r="K118" s="54" t="str">
        <f t="shared" si="3"/>
        <v>2525.342000.91.628400.0000.000.0000</v>
      </c>
    </row>
    <row r="119" spans="1:11" ht="14.5">
      <c r="A119" t="s">
        <v>14</v>
      </c>
      <c r="B119" s="1">
        <v>707</v>
      </c>
      <c r="C119" t="s">
        <v>10</v>
      </c>
      <c r="D119">
        <v>1</v>
      </c>
      <c r="E119">
        <v>0.0146</v>
      </c>
      <c r="F119">
        <f t="shared" si="2"/>
        <v>0.0146</v>
      </c>
      <c r="G119" s="54" t="str">
        <f>VLOOKUP(B119,BU!C:G,3,FALSE)</f>
        <v>AL</v>
      </c>
      <c r="I119" s="54" t="str">
        <f>VLOOKUP(B119,BU!C:G,5,FALSE)</f>
        <v>2525.342000.91</v>
      </c>
      <c r="J119" s="55" t="s">
        <v>819</v>
      </c>
      <c r="K119" s="54" t="str">
        <f t="shared" si="3"/>
        <v>2525.342000.91.628400.0000.000.0000</v>
      </c>
    </row>
    <row r="120" spans="1:11" ht="14.5">
      <c r="A120" t="s">
        <v>14</v>
      </c>
      <c r="B120" s="1">
        <v>707</v>
      </c>
      <c r="C120" t="s">
        <v>11</v>
      </c>
      <c r="D120">
        <v>1</v>
      </c>
      <c r="E120">
        <v>0.0125</v>
      </c>
      <c r="F120">
        <f t="shared" si="2"/>
        <v>0.0125</v>
      </c>
      <c r="G120" s="54" t="str">
        <f>VLOOKUP(B120,BU!C:G,3,FALSE)</f>
        <v>AL</v>
      </c>
      <c r="I120" s="54" t="str">
        <f>VLOOKUP(B120,BU!C:G,5,FALSE)</f>
        <v>2525.342000.91</v>
      </c>
      <c r="J120" s="55" t="s">
        <v>819</v>
      </c>
      <c r="K120" s="54" t="str">
        <f t="shared" si="3"/>
        <v>2525.342000.91.628400.0000.000.0000</v>
      </c>
    </row>
    <row r="121" spans="1:11" ht="14.5">
      <c r="A121" t="s">
        <v>14</v>
      </c>
      <c r="B121" s="1">
        <v>707</v>
      </c>
      <c r="C121" t="s">
        <v>12</v>
      </c>
      <c r="D121">
        <v>1</v>
      </c>
      <c r="E121">
        <v>0.439</v>
      </c>
      <c r="F121">
        <f t="shared" si="2"/>
        <v>0.439</v>
      </c>
      <c r="G121" s="54" t="str">
        <f>VLOOKUP(B121,BU!C:G,3,FALSE)</f>
        <v>AL</v>
      </c>
      <c r="I121" s="54" t="str">
        <f>VLOOKUP(B121,BU!C:G,5,FALSE)</f>
        <v>2525.342000.91</v>
      </c>
      <c r="J121" s="55" t="s">
        <v>819</v>
      </c>
      <c r="K121" s="54" t="str">
        <f t="shared" si="3"/>
        <v>2525.342000.91.628400.0000.000.0000</v>
      </c>
    </row>
    <row r="122" spans="1:11" ht="14.5">
      <c r="A122" t="s">
        <v>15</v>
      </c>
      <c r="B122" s="1">
        <v>403</v>
      </c>
      <c r="C122" t="s">
        <v>7</v>
      </c>
      <c r="D122">
        <v>1</v>
      </c>
      <c r="E122">
        <v>0.0465</v>
      </c>
      <c r="F122">
        <f t="shared" si="2"/>
        <v>0.0465</v>
      </c>
      <c r="G122" s="54" t="str">
        <f>VLOOKUP(B122,BU!C:G,3,FALSE)</f>
        <v>NV</v>
      </c>
      <c r="I122" s="54" t="str">
        <f>VLOOKUP(B122,BU!C:G,5,FALSE)</f>
        <v>2620.361010.91</v>
      </c>
      <c r="J122" s="55" t="s">
        <v>819</v>
      </c>
      <c r="K122" s="54" t="str">
        <f t="shared" si="3"/>
        <v>2620.361010.91.628400.0000.000.0000</v>
      </c>
    </row>
    <row r="123" spans="1:11" ht="14.5">
      <c r="A123" t="s">
        <v>15</v>
      </c>
      <c r="B123" s="1">
        <v>403</v>
      </c>
      <c r="C123" t="s">
        <v>8</v>
      </c>
      <c r="D123">
        <v>1</v>
      </c>
      <c r="E123">
        <v>0.0126</v>
      </c>
      <c r="F123">
        <f t="shared" si="2"/>
        <v>0.0126</v>
      </c>
      <c r="G123" s="54" t="str">
        <f>VLOOKUP(B123,BU!C:G,3,FALSE)</f>
        <v>NV</v>
      </c>
      <c r="I123" s="54" t="str">
        <f>VLOOKUP(B123,BU!C:G,5,FALSE)</f>
        <v>2620.361010.91</v>
      </c>
      <c r="J123" s="55" t="s">
        <v>819</v>
      </c>
      <c r="K123" s="54" t="str">
        <f t="shared" si="3"/>
        <v>2620.361010.91.628400.0000.000.0000</v>
      </c>
    </row>
    <row r="124" spans="1:11" ht="14.5">
      <c r="A124" t="s">
        <v>15</v>
      </c>
      <c r="B124" s="1">
        <v>403</v>
      </c>
      <c r="C124" t="s">
        <v>9</v>
      </c>
      <c r="D124">
        <v>1</v>
      </c>
      <c r="E124">
        <v>0.0060000000000000001</v>
      </c>
      <c r="F124">
        <f t="shared" si="2"/>
        <v>0.0060000000000000001</v>
      </c>
      <c r="G124" s="54" t="str">
        <f>VLOOKUP(B124,BU!C:G,3,FALSE)</f>
        <v>NV</v>
      </c>
      <c r="I124" s="54" t="str">
        <f>VLOOKUP(B124,BU!C:G,5,FALSE)</f>
        <v>2620.361010.91</v>
      </c>
      <c r="J124" s="55" t="s">
        <v>819</v>
      </c>
      <c r="K124" s="54" t="str">
        <f t="shared" si="3"/>
        <v>2620.361010.91.628400.0000.000.0000</v>
      </c>
    </row>
    <row r="125" spans="1:11" ht="14.5">
      <c r="A125" t="s">
        <v>15</v>
      </c>
      <c r="B125" s="1">
        <v>403</v>
      </c>
      <c r="C125" t="s">
        <v>10</v>
      </c>
      <c r="D125">
        <v>1</v>
      </c>
      <c r="E125">
        <v>0.0146</v>
      </c>
      <c r="F125">
        <f t="shared" si="2"/>
        <v>0.0146</v>
      </c>
      <c r="G125" s="54" t="str">
        <f>VLOOKUP(B125,BU!C:G,3,FALSE)</f>
        <v>NV</v>
      </c>
      <c r="I125" s="54" t="str">
        <f>VLOOKUP(B125,BU!C:G,5,FALSE)</f>
        <v>2620.361010.91</v>
      </c>
      <c r="J125" s="55" t="s">
        <v>819</v>
      </c>
      <c r="K125" s="54" t="str">
        <f t="shared" si="3"/>
        <v>2620.361010.91.628400.0000.000.0000</v>
      </c>
    </row>
    <row r="126" spans="1:11" ht="14.5">
      <c r="A126" t="s">
        <v>15</v>
      </c>
      <c r="B126" s="1">
        <v>403</v>
      </c>
      <c r="C126" t="s">
        <v>12</v>
      </c>
      <c r="D126">
        <v>1</v>
      </c>
      <c r="E126">
        <v>0.439</v>
      </c>
      <c r="F126">
        <f t="shared" si="2"/>
        <v>0.439</v>
      </c>
      <c r="G126" s="54" t="str">
        <f>VLOOKUP(B126,BU!C:G,3,FALSE)</f>
        <v>NV</v>
      </c>
      <c r="I126" s="54" t="str">
        <f>VLOOKUP(B126,BU!C:G,5,FALSE)</f>
        <v>2620.361010.91</v>
      </c>
      <c r="J126" s="55" t="s">
        <v>819</v>
      </c>
      <c r="K126" s="54" t="str">
        <f t="shared" si="3"/>
        <v>2620.361010.91.628400.0000.000.0000</v>
      </c>
    </row>
    <row r="127" spans="1:11" ht="14.5">
      <c r="A127" t="s">
        <v>15</v>
      </c>
      <c r="B127" s="1">
        <v>417</v>
      </c>
      <c r="C127" t="s">
        <v>7</v>
      </c>
      <c r="D127">
        <v>1</v>
      </c>
      <c r="E127">
        <v>0.0465</v>
      </c>
      <c r="F127">
        <f t="shared" si="2"/>
        <v>0.0465</v>
      </c>
      <c r="G127" s="54" t="str">
        <f>VLOOKUP(B127,BU!C:G,3,FALSE)</f>
        <v>GA</v>
      </c>
      <c r="I127" s="54" t="str">
        <f>VLOOKUP(B127,BU!C:G,5,FALSE)</f>
        <v>2510.341000.91</v>
      </c>
      <c r="J127" s="55" t="s">
        <v>819</v>
      </c>
      <c r="K127" s="54" t="str">
        <f t="shared" si="3"/>
        <v>2510.341000.91.628400.0000.000.0000</v>
      </c>
    </row>
    <row r="128" spans="1:11" ht="14.5">
      <c r="A128" t="s">
        <v>15</v>
      </c>
      <c r="B128" s="1">
        <v>417</v>
      </c>
      <c r="C128" t="s">
        <v>8</v>
      </c>
      <c r="D128">
        <v>1</v>
      </c>
      <c r="E128">
        <v>0.0126</v>
      </c>
      <c r="F128">
        <f t="shared" si="2"/>
        <v>0.0126</v>
      </c>
      <c r="G128" s="54" t="str">
        <f>VLOOKUP(B128,BU!C:G,3,FALSE)</f>
        <v>GA</v>
      </c>
      <c r="I128" s="54" t="str">
        <f>VLOOKUP(B128,BU!C:G,5,FALSE)</f>
        <v>2510.341000.91</v>
      </c>
      <c r="J128" s="55" t="s">
        <v>819</v>
      </c>
      <c r="K128" s="54" t="str">
        <f t="shared" si="3"/>
        <v>2510.341000.91.628400.0000.000.0000</v>
      </c>
    </row>
    <row r="129" spans="1:11" ht="14.5">
      <c r="A129" t="s">
        <v>15</v>
      </c>
      <c r="B129" s="1">
        <v>417</v>
      </c>
      <c r="C129" t="s">
        <v>9</v>
      </c>
      <c r="D129">
        <v>1</v>
      </c>
      <c r="E129">
        <v>0.0060000000000000001</v>
      </c>
      <c r="F129">
        <f t="shared" si="2"/>
        <v>0.0060000000000000001</v>
      </c>
      <c r="G129" s="54" t="str">
        <f>VLOOKUP(B129,BU!C:G,3,FALSE)</f>
        <v>GA</v>
      </c>
      <c r="I129" s="54" t="str">
        <f>VLOOKUP(B129,BU!C:G,5,FALSE)</f>
        <v>2510.341000.91</v>
      </c>
      <c r="J129" s="55" t="s">
        <v>819</v>
      </c>
      <c r="K129" s="54" t="str">
        <f t="shared" si="3"/>
        <v>2510.341000.91.628400.0000.000.0000</v>
      </c>
    </row>
    <row r="130" spans="1:11" ht="14.5">
      <c r="A130" t="s">
        <v>15</v>
      </c>
      <c r="B130" s="1">
        <v>417</v>
      </c>
      <c r="C130" t="s">
        <v>10</v>
      </c>
      <c r="D130">
        <v>1</v>
      </c>
      <c r="E130">
        <v>0.0146</v>
      </c>
      <c r="F130">
        <f t="shared" si="2"/>
        <v>0.0146</v>
      </c>
      <c r="G130" s="54" t="str">
        <f>VLOOKUP(B130,BU!C:G,3,FALSE)</f>
        <v>GA</v>
      </c>
      <c r="I130" s="54" t="str">
        <f>VLOOKUP(B130,BU!C:G,5,FALSE)</f>
        <v>2510.341000.91</v>
      </c>
      <c r="J130" s="55" t="s">
        <v>819</v>
      </c>
      <c r="K130" s="54" t="str">
        <f t="shared" si="3"/>
        <v>2510.341000.91.628400.0000.000.0000</v>
      </c>
    </row>
    <row r="131" spans="1:11" ht="14.5">
      <c r="A131" t="s">
        <v>15</v>
      </c>
      <c r="B131" s="1">
        <v>417</v>
      </c>
      <c r="C131" t="s">
        <v>12</v>
      </c>
      <c r="D131">
        <v>1</v>
      </c>
      <c r="E131">
        <v>0.439</v>
      </c>
      <c r="F131">
        <f t="shared" si="4" ref="F131:F194">E131*D131</f>
        <v>0.439</v>
      </c>
      <c r="G131" s="54" t="str">
        <f>VLOOKUP(B131,BU!C:G,3,FALSE)</f>
        <v>GA</v>
      </c>
      <c r="I131" s="54" t="str">
        <f>VLOOKUP(B131,BU!C:G,5,FALSE)</f>
        <v>2510.341000.91</v>
      </c>
      <c r="J131" s="55" t="s">
        <v>819</v>
      </c>
      <c r="K131" s="54" t="str">
        <f t="shared" si="5" ref="K131:K194">CONCATENATE(I131,".",J131)</f>
        <v>2510.341000.91.628400.0000.000.0000</v>
      </c>
    </row>
    <row r="132" spans="1:11" ht="14.5">
      <c r="A132" t="s">
        <v>15</v>
      </c>
      <c r="B132" s="1">
        <v>431</v>
      </c>
      <c r="C132" t="s">
        <v>7</v>
      </c>
      <c r="D132">
        <v>1</v>
      </c>
      <c r="E132">
        <v>0.0465</v>
      </c>
      <c r="F132">
        <f t="shared" si="4"/>
        <v>0.0465</v>
      </c>
      <c r="G132" s="54" t="str">
        <f>VLOOKUP(B132,BU!C:G,3,FALSE)</f>
        <v>NC</v>
      </c>
      <c r="I132" s="54" t="str">
        <f>VLOOKUP(B132,BU!C:G,5,FALSE)</f>
        <v>2100.320002.91</v>
      </c>
      <c r="J132" s="55" t="s">
        <v>819</v>
      </c>
      <c r="K132" s="54" t="str">
        <f t="shared" si="5"/>
        <v>2100.320002.91.628400.0000.000.0000</v>
      </c>
    </row>
    <row r="133" spans="1:11" ht="14.5">
      <c r="A133" t="s">
        <v>15</v>
      </c>
      <c r="B133" s="1">
        <v>431</v>
      </c>
      <c r="C133" t="s">
        <v>8</v>
      </c>
      <c r="D133">
        <v>1</v>
      </c>
      <c r="E133">
        <v>0.0126</v>
      </c>
      <c r="F133">
        <f t="shared" si="4"/>
        <v>0.0126</v>
      </c>
      <c r="G133" s="54" t="str">
        <f>VLOOKUP(B133,BU!C:G,3,FALSE)</f>
        <v>NC</v>
      </c>
      <c r="I133" s="54" t="str">
        <f>VLOOKUP(B133,BU!C:G,5,FALSE)</f>
        <v>2100.320002.91</v>
      </c>
      <c r="J133" s="55" t="s">
        <v>819</v>
      </c>
      <c r="K133" s="54" t="str">
        <f t="shared" si="5"/>
        <v>2100.320002.91.628400.0000.000.0000</v>
      </c>
    </row>
    <row r="134" spans="1:11" ht="14.5">
      <c r="A134" t="s">
        <v>15</v>
      </c>
      <c r="B134" s="1">
        <v>431</v>
      </c>
      <c r="C134" t="s">
        <v>9</v>
      </c>
      <c r="D134">
        <v>1</v>
      </c>
      <c r="E134">
        <v>0.0060000000000000001</v>
      </c>
      <c r="F134">
        <f t="shared" si="4"/>
        <v>0.0060000000000000001</v>
      </c>
      <c r="G134" s="54" t="str">
        <f>VLOOKUP(B134,BU!C:G,3,FALSE)</f>
        <v>NC</v>
      </c>
      <c r="I134" s="54" t="str">
        <f>VLOOKUP(B134,BU!C:G,5,FALSE)</f>
        <v>2100.320002.91</v>
      </c>
      <c r="J134" s="55" t="s">
        <v>819</v>
      </c>
      <c r="K134" s="54" t="str">
        <f t="shared" si="5"/>
        <v>2100.320002.91.628400.0000.000.0000</v>
      </c>
    </row>
    <row r="135" spans="1:11" ht="14.5">
      <c r="A135" t="s">
        <v>15</v>
      </c>
      <c r="B135" s="1">
        <v>431</v>
      </c>
      <c r="C135" t="s">
        <v>10</v>
      </c>
      <c r="D135">
        <v>1</v>
      </c>
      <c r="E135">
        <v>0.0146</v>
      </c>
      <c r="F135">
        <f t="shared" si="4"/>
        <v>0.0146</v>
      </c>
      <c r="G135" s="54" t="str">
        <f>VLOOKUP(B135,BU!C:G,3,FALSE)</f>
        <v>NC</v>
      </c>
      <c r="I135" s="54" t="str">
        <f>VLOOKUP(B135,BU!C:G,5,FALSE)</f>
        <v>2100.320002.91</v>
      </c>
      <c r="J135" s="55" t="s">
        <v>819</v>
      </c>
      <c r="K135" s="54" t="str">
        <f t="shared" si="5"/>
        <v>2100.320002.91.628400.0000.000.0000</v>
      </c>
    </row>
    <row r="136" spans="1:11" ht="14.5">
      <c r="A136" t="s">
        <v>15</v>
      </c>
      <c r="B136" s="1">
        <v>431</v>
      </c>
      <c r="C136" t="s">
        <v>12</v>
      </c>
      <c r="D136">
        <v>1</v>
      </c>
      <c r="E136">
        <v>0.439</v>
      </c>
      <c r="F136">
        <f t="shared" si="4"/>
        <v>0.439</v>
      </c>
      <c r="G136" s="54" t="str">
        <f>VLOOKUP(B136,BU!C:G,3,FALSE)</f>
        <v>NC</v>
      </c>
      <c r="I136" s="54" t="str">
        <f>VLOOKUP(B136,BU!C:G,5,FALSE)</f>
        <v>2100.320002.91</v>
      </c>
      <c r="J136" s="55" t="s">
        <v>819</v>
      </c>
      <c r="K136" s="54" t="str">
        <f t="shared" si="5"/>
        <v>2100.320002.91.628400.0000.000.0000</v>
      </c>
    </row>
    <row r="137" spans="1:11" ht="14.5">
      <c r="A137" t="s">
        <v>15</v>
      </c>
      <c r="B137" s="1">
        <v>443</v>
      </c>
      <c r="C137" t="s">
        <v>7</v>
      </c>
      <c r="D137">
        <v>1</v>
      </c>
      <c r="E137">
        <v>0.0465</v>
      </c>
      <c r="F137">
        <f t="shared" si="4"/>
        <v>0.0465</v>
      </c>
      <c r="G137" s="54" t="str">
        <f>VLOOKUP(B137,BU!C:G,3,FALSE)</f>
        <v>NV</v>
      </c>
      <c r="I137" s="54" t="str">
        <f>VLOOKUP(B137,BU!C:G,5,FALSE)</f>
        <v>2620.361010.91</v>
      </c>
      <c r="J137" s="55" t="s">
        <v>819</v>
      </c>
      <c r="K137" s="54" t="str">
        <f t="shared" si="5"/>
        <v>2620.361010.91.628400.0000.000.0000</v>
      </c>
    </row>
    <row r="138" spans="1:11" ht="14.5">
      <c r="A138" t="s">
        <v>15</v>
      </c>
      <c r="B138" s="1">
        <v>443</v>
      </c>
      <c r="C138" t="s">
        <v>8</v>
      </c>
      <c r="D138">
        <v>1</v>
      </c>
      <c r="E138">
        <v>0.0126</v>
      </c>
      <c r="F138">
        <f t="shared" si="4"/>
        <v>0.0126</v>
      </c>
      <c r="G138" s="54" t="str">
        <f>VLOOKUP(B138,BU!C:G,3,FALSE)</f>
        <v>NV</v>
      </c>
      <c r="I138" s="54" t="str">
        <f>VLOOKUP(B138,BU!C:G,5,FALSE)</f>
        <v>2620.361010.91</v>
      </c>
      <c r="J138" s="55" t="s">
        <v>819</v>
      </c>
      <c r="K138" s="54" t="str">
        <f t="shared" si="5"/>
        <v>2620.361010.91.628400.0000.000.0000</v>
      </c>
    </row>
    <row r="139" spans="1:11" ht="14.5">
      <c r="A139" t="s">
        <v>15</v>
      </c>
      <c r="B139" s="1">
        <v>443</v>
      </c>
      <c r="C139" t="s">
        <v>9</v>
      </c>
      <c r="D139">
        <v>1</v>
      </c>
      <c r="E139">
        <v>0.0060000000000000001</v>
      </c>
      <c r="F139">
        <f t="shared" si="4"/>
        <v>0.0060000000000000001</v>
      </c>
      <c r="G139" s="54" t="str">
        <f>VLOOKUP(B139,BU!C:G,3,FALSE)</f>
        <v>NV</v>
      </c>
      <c r="I139" s="54" t="str">
        <f>VLOOKUP(B139,BU!C:G,5,FALSE)</f>
        <v>2620.361010.91</v>
      </c>
      <c r="J139" s="55" t="s">
        <v>819</v>
      </c>
      <c r="K139" s="54" t="str">
        <f t="shared" si="5"/>
        <v>2620.361010.91.628400.0000.000.0000</v>
      </c>
    </row>
    <row r="140" spans="1:11" ht="14.5">
      <c r="A140" t="s">
        <v>15</v>
      </c>
      <c r="B140" s="1">
        <v>443</v>
      </c>
      <c r="C140" t="s">
        <v>10</v>
      </c>
      <c r="D140">
        <v>1</v>
      </c>
      <c r="E140">
        <v>0.0146</v>
      </c>
      <c r="F140">
        <f t="shared" si="4"/>
        <v>0.0146</v>
      </c>
      <c r="G140" s="54" t="str">
        <f>VLOOKUP(B140,BU!C:G,3,FALSE)</f>
        <v>NV</v>
      </c>
      <c r="I140" s="54" t="str">
        <f>VLOOKUP(B140,BU!C:G,5,FALSE)</f>
        <v>2620.361010.91</v>
      </c>
      <c r="J140" s="55" t="s">
        <v>819</v>
      </c>
      <c r="K140" s="54" t="str">
        <f t="shared" si="5"/>
        <v>2620.361010.91.628400.0000.000.0000</v>
      </c>
    </row>
    <row r="141" spans="1:11" ht="14.5">
      <c r="A141" t="s">
        <v>15</v>
      </c>
      <c r="B141" s="1">
        <v>443</v>
      </c>
      <c r="C141" t="s">
        <v>12</v>
      </c>
      <c r="D141">
        <v>1</v>
      </c>
      <c r="E141">
        <v>0.439</v>
      </c>
      <c r="F141">
        <f t="shared" si="4"/>
        <v>0.439</v>
      </c>
      <c r="G141" s="54" t="str">
        <f>VLOOKUP(B141,BU!C:G,3,FALSE)</f>
        <v>NV</v>
      </c>
      <c r="I141" s="54" t="str">
        <f>VLOOKUP(B141,BU!C:G,5,FALSE)</f>
        <v>2620.361010.91</v>
      </c>
      <c r="J141" s="55" t="s">
        <v>819</v>
      </c>
      <c r="K141" s="54" t="str">
        <f t="shared" si="5"/>
        <v>2620.361010.91.628400.0000.000.0000</v>
      </c>
    </row>
    <row r="142" spans="1:11" ht="14.5">
      <c r="A142" t="s">
        <v>15</v>
      </c>
      <c r="B142" s="1">
        <v>446</v>
      </c>
      <c r="C142" t="s">
        <v>7</v>
      </c>
      <c r="D142">
        <v>1</v>
      </c>
      <c r="E142">
        <v>0.0465</v>
      </c>
      <c r="F142">
        <f t="shared" si="4"/>
        <v>0.0465</v>
      </c>
      <c r="G142" s="54" t="str">
        <f>VLOOKUP(B142,BU!C:G,3,FALSE)</f>
        <v>FL</v>
      </c>
      <c r="I142" s="54" t="str">
        <f>VLOOKUP(B142,BU!C:G,5,FALSE)</f>
        <v>2410.330010.91</v>
      </c>
      <c r="J142" s="55" t="s">
        <v>819</v>
      </c>
      <c r="K142" s="54" t="str">
        <f t="shared" si="5"/>
        <v>2410.330010.91.628400.0000.000.0000</v>
      </c>
    </row>
    <row r="143" spans="1:11" ht="14.5">
      <c r="A143" t="s">
        <v>15</v>
      </c>
      <c r="B143" s="1">
        <v>446</v>
      </c>
      <c r="C143" t="s">
        <v>8</v>
      </c>
      <c r="D143">
        <v>1</v>
      </c>
      <c r="E143">
        <v>0.0126</v>
      </c>
      <c r="F143">
        <f t="shared" si="4"/>
        <v>0.0126</v>
      </c>
      <c r="G143" s="54" t="str">
        <f>VLOOKUP(B143,BU!C:G,3,FALSE)</f>
        <v>FL</v>
      </c>
      <c r="I143" s="54" t="str">
        <f>VLOOKUP(B143,BU!C:G,5,FALSE)</f>
        <v>2410.330010.91</v>
      </c>
      <c r="J143" s="55" t="s">
        <v>819</v>
      </c>
      <c r="K143" s="54" t="str">
        <f t="shared" si="5"/>
        <v>2410.330010.91.628400.0000.000.0000</v>
      </c>
    </row>
    <row r="144" spans="1:11" ht="14.5">
      <c r="A144" t="s">
        <v>15</v>
      </c>
      <c r="B144" s="1">
        <v>446</v>
      </c>
      <c r="C144" t="s">
        <v>9</v>
      </c>
      <c r="D144">
        <v>1</v>
      </c>
      <c r="E144">
        <v>0.0060000000000000001</v>
      </c>
      <c r="F144">
        <f t="shared" si="4"/>
        <v>0.0060000000000000001</v>
      </c>
      <c r="G144" s="54" t="str">
        <f>VLOOKUP(B144,BU!C:G,3,FALSE)</f>
        <v>FL</v>
      </c>
      <c r="I144" s="54" t="str">
        <f>VLOOKUP(B144,BU!C:G,5,FALSE)</f>
        <v>2410.330010.91</v>
      </c>
      <c r="J144" s="55" t="s">
        <v>819</v>
      </c>
      <c r="K144" s="54" t="str">
        <f t="shared" si="5"/>
        <v>2410.330010.91.628400.0000.000.0000</v>
      </c>
    </row>
    <row r="145" spans="1:11" ht="14.5">
      <c r="A145" t="s">
        <v>15</v>
      </c>
      <c r="B145" s="1">
        <v>446</v>
      </c>
      <c r="C145" t="s">
        <v>10</v>
      </c>
      <c r="D145">
        <v>1</v>
      </c>
      <c r="E145">
        <v>0.0146</v>
      </c>
      <c r="F145">
        <f t="shared" si="4"/>
        <v>0.0146</v>
      </c>
      <c r="G145" s="54" t="str">
        <f>VLOOKUP(B145,BU!C:G,3,FALSE)</f>
        <v>FL</v>
      </c>
      <c r="I145" s="54" t="str">
        <f>VLOOKUP(B145,BU!C:G,5,FALSE)</f>
        <v>2410.330010.91</v>
      </c>
      <c r="J145" s="55" t="s">
        <v>819</v>
      </c>
      <c r="K145" s="54" t="str">
        <f t="shared" si="5"/>
        <v>2410.330010.91.628400.0000.000.0000</v>
      </c>
    </row>
    <row r="146" spans="1:11" ht="14.5">
      <c r="A146" t="s">
        <v>15</v>
      </c>
      <c r="B146" s="1">
        <v>446</v>
      </c>
      <c r="C146" t="s">
        <v>12</v>
      </c>
      <c r="D146">
        <v>1</v>
      </c>
      <c r="E146">
        <v>0.439</v>
      </c>
      <c r="F146">
        <f t="shared" si="4"/>
        <v>0.439</v>
      </c>
      <c r="G146" s="54" t="str">
        <f>VLOOKUP(B146,BU!C:G,3,FALSE)</f>
        <v>FL</v>
      </c>
      <c r="I146" s="54" t="str">
        <f>VLOOKUP(B146,BU!C:G,5,FALSE)</f>
        <v>2410.330010.91</v>
      </c>
      <c r="J146" s="55" t="s">
        <v>819</v>
      </c>
      <c r="K146" s="54" t="str">
        <f t="shared" si="5"/>
        <v>2410.330010.91.628400.0000.000.0000</v>
      </c>
    </row>
    <row r="147" spans="1:11" ht="14.5">
      <c r="A147" t="s">
        <v>15</v>
      </c>
      <c r="B147" s="1">
        <v>446</v>
      </c>
      <c r="C147" t="s">
        <v>16</v>
      </c>
      <c r="D147">
        <v>1</v>
      </c>
      <c r="E147">
        <v>0.25</v>
      </c>
      <c r="F147">
        <f t="shared" si="4"/>
        <v>0.25</v>
      </c>
      <c r="G147" s="54" t="str">
        <f>VLOOKUP(B147,BU!C:G,3,FALSE)</f>
        <v>FL</v>
      </c>
      <c r="I147" s="54" t="str">
        <f>VLOOKUP(B147,BU!C:G,5,FALSE)</f>
        <v>2410.330010.91</v>
      </c>
      <c r="J147" s="55" t="s">
        <v>819</v>
      </c>
      <c r="K147" s="54" t="str">
        <f t="shared" si="5"/>
        <v>2410.330010.91.628400.0000.000.0000</v>
      </c>
    </row>
    <row r="148" spans="1:11" ht="14.5">
      <c r="A148" t="s">
        <v>15</v>
      </c>
      <c r="B148" s="1">
        <v>518</v>
      </c>
      <c r="C148" t="s">
        <v>7</v>
      </c>
      <c r="D148">
        <v>1</v>
      </c>
      <c r="E148">
        <v>0.0465</v>
      </c>
      <c r="F148">
        <f t="shared" si="4"/>
        <v>0.0465</v>
      </c>
      <c r="G148" s="54" t="str">
        <f>VLOOKUP(B148,BU!C:G,3,FALSE)</f>
        <v>IL</v>
      </c>
      <c r="I148" s="54" t="str">
        <f>VLOOKUP(B148,BU!C:G,5,FALSE)</f>
        <v>2200.310010.91</v>
      </c>
      <c r="J148" s="55" t="s">
        <v>819</v>
      </c>
      <c r="K148" s="54" t="str">
        <f t="shared" si="5"/>
        <v>2200.310010.91.628400.0000.000.0000</v>
      </c>
    </row>
    <row r="149" spans="1:11" ht="14.5">
      <c r="A149" t="s">
        <v>15</v>
      </c>
      <c r="B149" s="1">
        <v>518</v>
      </c>
      <c r="C149" t="s">
        <v>8</v>
      </c>
      <c r="D149">
        <v>1</v>
      </c>
      <c r="E149">
        <v>0.0126</v>
      </c>
      <c r="F149">
        <f t="shared" si="4"/>
        <v>0.0126</v>
      </c>
      <c r="G149" s="54" t="str">
        <f>VLOOKUP(B149,BU!C:G,3,FALSE)</f>
        <v>IL</v>
      </c>
      <c r="I149" s="54" t="str">
        <f>VLOOKUP(B149,BU!C:G,5,FALSE)</f>
        <v>2200.310010.91</v>
      </c>
      <c r="J149" s="55" t="s">
        <v>819</v>
      </c>
      <c r="K149" s="54" t="str">
        <f t="shared" si="5"/>
        <v>2200.310010.91.628400.0000.000.0000</v>
      </c>
    </row>
    <row r="150" spans="1:11" ht="14.5">
      <c r="A150" t="s">
        <v>15</v>
      </c>
      <c r="B150" s="1">
        <v>518</v>
      </c>
      <c r="C150" t="s">
        <v>9</v>
      </c>
      <c r="D150">
        <v>1</v>
      </c>
      <c r="E150">
        <v>0.0060000000000000001</v>
      </c>
      <c r="F150">
        <f t="shared" si="4"/>
        <v>0.0060000000000000001</v>
      </c>
      <c r="G150" s="54" t="str">
        <f>VLOOKUP(B150,BU!C:G,3,FALSE)</f>
        <v>IL</v>
      </c>
      <c r="I150" s="54" t="str">
        <f>VLOOKUP(B150,BU!C:G,5,FALSE)</f>
        <v>2200.310010.91</v>
      </c>
      <c r="J150" s="55" t="s">
        <v>819</v>
      </c>
      <c r="K150" s="54" t="str">
        <f t="shared" si="5"/>
        <v>2200.310010.91.628400.0000.000.0000</v>
      </c>
    </row>
    <row r="151" spans="1:11" ht="14.5">
      <c r="A151" t="s">
        <v>15</v>
      </c>
      <c r="B151" s="1">
        <v>518</v>
      </c>
      <c r="C151" t="s">
        <v>10</v>
      </c>
      <c r="D151">
        <v>1</v>
      </c>
      <c r="E151">
        <v>0.0146</v>
      </c>
      <c r="F151">
        <f t="shared" si="4"/>
        <v>0.0146</v>
      </c>
      <c r="G151" s="54" t="str">
        <f>VLOOKUP(B151,BU!C:G,3,FALSE)</f>
        <v>IL</v>
      </c>
      <c r="I151" s="54" t="str">
        <f>VLOOKUP(B151,BU!C:G,5,FALSE)</f>
        <v>2200.310010.91</v>
      </c>
      <c r="J151" s="55" t="s">
        <v>819</v>
      </c>
      <c r="K151" s="54" t="str">
        <f t="shared" si="5"/>
        <v>2200.310010.91.628400.0000.000.0000</v>
      </c>
    </row>
    <row r="152" spans="1:11" ht="14.5">
      <c r="A152" t="s">
        <v>15</v>
      </c>
      <c r="B152" s="1">
        <v>518</v>
      </c>
      <c r="C152" t="s">
        <v>12</v>
      </c>
      <c r="D152">
        <v>1</v>
      </c>
      <c r="E152">
        <v>0.439</v>
      </c>
      <c r="F152">
        <f t="shared" si="4"/>
        <v>0.439</v>
      </c>
      <c r="G152" s="54" t="str">
        <f>VLOOKUP(B152,BU!C:G,3,FALSE)</f>
        <v>IL</v>
      </c>
      <c r="I152" s="54" t="str">
        <f>VLOOKUP(B152,BU!C:G,5,FALSE)</f>
        <v>2200.310010.91</v>
      </c>
      <c r="J152" s="55" t="s">
        <v>819</v>
      </c>
      <c r="K152" s="54" t="str">
        <f t="shared" si="5"/>
        <v>2200.310010.91.628400.0000.000.0000</v>
      </c>
    </row>
    <row r="153" spans="1:11" ht="14.5">
      <c r="A153" t="s">
        <v>15</v>
      </c>
      <c r="B153" s="1">
        <v>635</v>
      </c>
      <c r="C153" t="s">
        <v>7</v>
      </c>
      <c r="D153">
        <v>1</v>
      </c>
      <c r="E153">
        <v>0.0465</v>
      </c>
      <c r="F153">
        <f t="shared" si="4"/>
        <v>0.0465</v>
      </c>
      <c r="G153" s="54" t="str">
        <f>VLOOKUP(B153,BU!C:G,3,FALSE)</f>
        <v>TX</v>
      </c>
      <c r="I153" s="54" t="str">
        <f>VLOOKUP(B153,BU!C:G,5,FALSE)</f>
        <v>2700.370010.91</v>
      </c>
      <c r="J153" s="55" t="s">
        <v>819</v>
      </c>
      <c r="K153" s="54" t="str">
        <f t="shared" si="5"/>
        <v>2700.370010.91.628400.0000.000.0000</v>
      </c>
    </row>
    <row r="154" spans="1:11" ht="14.5">
      <c r="A154" t="s">
        <v>15</v>
      </c>
      <c r="B154" s="1">
        <v>635</v>
      </c>
      <c r="C154" t="s">
        <v>8</v>
      </c>
      <c r="D154">
        <v>1</v>
      </c>
      <c r="E154">
        <v>0.0126</v>
      </c>
      <c r="F154">
        <f t="shared" si="4"/>
        <v>0.0126</v>
      </c>
      <c r="G154" s="54" t="str">
        <f>VLOOKUP(B154,BU!C:G,3,FALSE)</f>
        <v>TX</v>
      </c>
      <c r="I154" s="54" t="str">
        <f>VLOOKUP(B154,BU!C:G,5,FALSE)</f>
        <v>2700.370010.91</v>
      </c>
      <c r="J154" s="55" t="s">
        <v>819</v>
      </c>
      <c r="K154" s="54" t="str">
        <f t="shared" si="5"/>
        <v>2700.370010.91.628400.0000.000.0000</v>
      </c>
    </row>
    <row r="155" spans="1:11" ht="14.5">
      <c r="A155" t="s">
        <v>15</v>
      </c>
      <c r="B155" s="1">
        <v>635</v>
      </c>
      <c r="C155" t="s">
        <v>9</v>
      </c>
      <c r="D155">
        <v>1</v>
      </c>
      <c r="E155">
        <v>0.0060000000000000001</v>
      </c>
      <c r="F155">
        <f t="shared" si="4"/>
        <v>0.0060000000000000001</v>
      </c>
      <c r="G155" s="54" t="str">
        <f>VLOOKUP(B155,BU!C:G,3,FALSE)</f>
        <v>TX</v>
      </c>
      <c r="I155" s="54" t="str">
        <f>VLOOKUP(B155,BU!C:G,5,FALSE)</f>
        <v>2700.370010.91</v>
      </c>
      <c r="J155" s="55" t="s">
        <v>819</v>
      </c>
      <c r="K155" s="54" t="str">
        <f t="shared" si="5"/>
        <v>2700.370010.91.628400.0000.000.0000</v>
      </c>
    </row>
    <row r="156" spans="1:11" ht="14.5">
      <c r="A156" t="s">
        <v>15</v>
      </c>
      <c r="B156" s="1">
        <v>635</v>
      </c>
      <c r="C156" t="s">
        <v>10</v>
      </c>
      <c r="D156">
        <v>1</v>
      </c>
      <c r="E156">
        <v>0.0146</v>
      </c>
      <c r="F156">
        <f t="shared" si="4"/>
        <v>0.0146</v>
      </c>
      <c r="G156" s="54" t="str">
        <f>VLOOKUP(B156,BU!C:G,3,FALSE)</f>
        <v>TX</v>
      </c>
      <c r="I156" s="54" t="str">
        <f>VLOOKUP(B156,BU!C:G,5,FALSE)</f>
        <v>2700.370010.91</v>
      </c>
      <c r="J156" s="55" t="s">
        <v>819</v>
      </c>
      <c r="K156" s="54" t="str">
        <f t="shared" si="5"/>
        <v>2700.370010.91.628400.0000.000.0000</v>
      </c>
    </row>
    <row r="157" spans="1:11" ht="14.5">
      <c r="A157" t="s">
        <v>15</v>
      </c>
      <c r="B157" s="1">
        <v>635</v>
      </c>
      <c r="C157" t="s">
        <v>12</v>
      </c>
      <c r="D157">
        <v>1</v>
      </c>
      <c r="E157">
        <v>0.439</v>
      </c>
      <c r="F157">
        <f t="shared" si="4"/>
        <v>0.439</v>
      </c>
      <c r="G157" s="54" t="str">
        <f>VLOOKUP(B157,BU!C:G,3,FALSE)</f>
        <v>TX</v>
      </c>
      <c r="I157" s="54" t="str">
        <f>VLOOKUP(B157,BU!C:G,5,FALSE)</f>
        <v>2700.370010.91</v>
      </c>
      <c r="J157" s="55" t="s">
        <v>819</v>
      </c>
      <c r="K157" s="54" t="str">
        <f t="shared" si="5"/>
        <v>2700.370010.91.628400.0000.000.0000</v>
      </c>
    </row>
    <row r="158" spans="1:11" ht="14.5">
      <c r="A158" t="s">
        <v>15</v>
      </c>
      <c r="B158" s="1">
        <v>639</v>
      </c>
      <c r="C158" t="s">
        <v>7</v>
      </c>
      <c r="D158">
        <v>1</v>
      </c>
      <c r="E158">
        <v>0.0465</v>
      </c>
      <c r="F158">
        <f t="shared" si="4"/>
        <v>0.0465</v>
      </c>
      <c r="G158" s="54" t="str">
        <f>VLOOKUP(B158,BU!C:G,3,FALSE)</f>
        <v>TX</v>
      </c>
      <c r="I158" s="54" t="str">
        <f>VLOOKUP(B158,BU!C:G,5,FALSE)</f>
        <v>2700.370010.91</v>
      </c>
      <c r="J158" s="55" t="s">
        <v>819</v>
      </c>
      <c r="K158" s="54" t="str">
        <f t="shared" si="5"/>
        <v>2700.370010.91.628400.0000.000.0000</v>
      </c>
    </row>
    <row r="159" spans="1:11" ht="14.5">
      <c r="A159" t="s">
        <v>15</v>
      </c>
      <c r="B159" s="1">
        <v>639</v>
      </c>
      <c r="C159" t="s">
        <v>8</v>
      </c>
      <c r="D159">
        <v>1</v>
      </c>
      <c r="E159">
        <v>0.0126</v>
      </c>
      <c r="F159">
        <f t="shared" si="4"/>
        <v>0.0126</v>
      </c>
      <c r="G159" s="54" t="str">
        <f>VLOOKUP(B159,BU!C:G,3,FALSE)</f>
        <v>TX</v>
      </c>
      <c r="I159" s="54" t="str">
        <f>VLOOKUP(B159,BU!C:G,5,FALSE)</f>
        <v>2700.370010.91</v>
      </c>
      <c r="J159" s="55" t="s">
        <v>819</v>
      </c>
      <c r="K159" s="54" t="str">
        <f t="shared" si="5"/>
        <v>2700.370010.91.628400.0000.000.0000</v>
      </c>
    </row>
    <row r="160" spans="1:11" ht="14.5">
      <c r="A160" t="s">
        <v>15</v>
      </c>
      <c r="B160" s="1">
        <v>639</v>
      </c>
      <c r="C160" t="s">
        <v>9</v>
      </c>
      <c r="D160">
        <v>1</v>
      </c>
      <c r="E160">
        <v>0.0060000000000000001</v>
      </c>
      <c r="F160">
        <f t="shared" si="4"/>
        <v>0.0060000000000000001</v>
      </c>
      <c r="G160" s="54" t="str">
        <f>VLOOKUP(B160,BU!C:G,3,FALSE)</f>
        <v>TX</v>
      </c>
      <c r="I160" s="54" t="str">
        <f>VLOOKUP(B160,BU!C:G,5,FALSE)</f>
        <v>2700.370010.91</v>
      </c>
      <c r="J160" s="55" t="s">
        <v>819</v>
      </c>
      <c r="K160" s="54" t="str">
        <f t="shared" si="5"/>
        <v>2700.370010.91.628400.0000.000.0000</v>
      </c>
    </row>
    <row r="161" spans="1:11" ht="14.5">
      <c r="A161" t="s">
        <v>15</v>
      </c>
      <c r="B161" s="1">
        <v>639</v>
      </c>
      <c r="C161" t="s">
        <v>10</v>
      </c>
      <c r="D161">
        <v>1</v>
      </c>
      <c r="E161">
        <v>0.0146</v>
      </c>
      <c r="F161">
        <f t="shared" si="4"/>
        <v>0.0146</v>
      </c>
      <c r="G161" s="54" t="str">
        <f>VLOOKUP(B161,BU!C:G,3,FALSE)</f>
        <v>TX</v>
      </c>
      <c r="I161" s="54" t="str">
        <f>VLOOKUP(B161,BU!C:G,5,FALSE)</f>
        <v>2700.370010.91</v>
      </c>
      <c r="J161" s="55" t="s">
        <v>819</v>
      </c>
      <c r="K161" s="54" t="str">
        <f t="shared" si="5"/>
        <v>2700.370010.91.628400.0000.000.0000</v>
      </c>
    </row>
    <row r="162" spans="1:11" ht="14.5">
      <c r="A162" t="s">
        <v>15</v>
      </c>
      <c r="B162" s="1">
        <v>639</v>
      </c>
      <c r="C162" t="s">
        <v>12</v>
      </c>
      <c r="D162">
        <v>1</v>
      </c>
      <c r="E162">
        <v>0.439</v>
      </c>
      <c r="F162">
        <f t="shared" si="4"/>
        <v>0.439</v>
      </c>
      <c r="G162" s="54" t="str">
        <f>VLOOKUP(B162,BU!C:G,3,FALSE)</f>
        <v>TX</v>
      </c>
      <c r="I162" s="54" t="str">
        <f>VLOOKUP(B162,BU!C:G,5,FALSE)</f>
        <v>2700.370010.91</v>
      </c>
      <c r="J162" s="55" t="s">
        <v>819</v>
      </c>
      <c r="K162" s="54" t="str">
        <f t="shared" si="5"/>
        <v>2700.370010.91.628400.0000.000.0000</v>
      </c>
    </row>
    <row r="163" spans="1:11" ht="14.5">
      <c r="A163" t="s">
        <v>15</v>
      </c>
      <c r="B163" s="1">
        <v>645</v>
      </c>
      <c r="C163" t="s">
        <v>7</v>
      </c>
      <c r="D163">
        <v>1</v>
      </c>
      <c r="E163">
        <v>0.0465</v>
      </c>
      <c r="F163">
        <f t="shared" si="4"/>
        <v>0.0465</v>
      </c>
      <c r="G163" s="54" t="str">
        <f>VLOOKUP(B163,BU!C:G,3,FALSE)</f>
        <v>TX</v>
      </c>
      <c r="I163" s="54" t="str">
        <f>VLOOKUP(B163,BU!C:G,5,FALSE)</f>
        <v>2700.370010.91</v>
      </c>
      <c r="J163" s="55" t="s">
        <v>819</v>
      </c>
      <c r="K163" s="54" t="str">
        <f t="shared" si="5"/>
        <v>2700.370010.91.628400.0000.000.0000</v>
      </c>
    </row>
    <row r="164" spans="1:11" ht="14.5">
      <c r="A164" t="s">
        <v>15</v>
      </c>
      <c r="B164" s="1">
        <v>645</v>
      </c>
      <c r="C164" t="s">
        <v>8</v>
      </c>
      <c r="D164">
        <v>1</v>
      </c>
      <c r="E164">
        <v>0.0126</v>
      </c>
      <c r="F164">
        <f t="shared" si="4"/>
        <v>0.0126</v>
      </c>
      <c r="G164" s="54" t="str">
        <f>VLOOKUP(B164,BU!C:G,3,FALSE)</f>
        <v>TX</v>
      </c>
      <c r="I164" s="54" t="str">
        <f>VLOOKUP(B164,BU!C:G,5,FALSE)</f>
        <v>2700.370010.91</v>
      </c>
      <c r="J164" s="55" t="s">
        <v>819</v>
      </c>
      <c r="K164" s="54" t="str">
        <f t="shared" si="5"/>
        <v>2700.370010.91.628400.0000.000.0000</v>
      </c>
    </row>
    <row r="165" spans="1:11" ht="14.5">
      <c r="A165" t="s">
        <v>15</v>
      </c>
      <c r="B165" s="1">
        <v>645</v>
      </c>
      <c r="C165" t="s">
        <v>9</v>
      </c>
      <c r="D165">
        <v>1</v>
      </c>
      <c r="E165">
        <v>0.0060000000000000001</v>
      </c>
      <c r="F165">
        <f t="shared" si="4"/>
        <v>0.0060000000000000001</v>
      </c>
      <c r="G165" s="54" t="str">
        <f>VLOOKUP(B165,BU!C:G,3,FALSE)</f>
        <v>TX</v>
      </c>
      <c r="I165" s="54" t="str">
        <f>VLOOKUP(B165,BU!C:G,5,FALSE)</f>
        <v>2700.370010.91</v>
      </c>
      <c r="J165" s="55" t="s">
        <v>819</v>
      </c>
      <c r="K165" s="54" t="str">
        <f t="shared" si="5"/>
        <v>2700.370010.91.628400.0000.000.0000</v>
      </c>
    </row>
    <row r="166" spans="1:11" ht="14.5">
      <c r="A166" t="s">
        <v>15</v>
      </c>
      <c r="B166" s="1">
        <v>645</v>
      </c>
      <c r="C166" t="s">
        <v>10</v>
      </c>
      <c r="D166">
        <v>1</v>
      </c>
      <c r="E166">
        <v>0.0146</v>
      </c>
      <c r="F166">
        <f t="shared" si="4"/>
        <v>0.0146</v>
      </c>
      <c r="G166" s="54" t="str">
        <f>VLOOKUP(B166,BU!C:G,3,FALSE)</f>
        <v>TX</v>
      </c>
      <c r="I166" s="54" t="str">
        <f>VLOOKUP(B166,BU!C:G,5,FALSE)</f>
        <v>2700.370010.91</v>
      </c>
      <c r="J166" s="55" t="s">
        <v>819</v>
      </c>
      <c r="K166" s="54" t="str">
        <f t="shared" si="5"/>
        <v>2700.370010.91.628400.0000.000.0000</v>
      </c>
    </row>
    <row r="167" spans="1:11" ht="14.5">
      <c r="A167" t="s">
        <v>15</v>
      </c>
      <c r="B167" s="1">
        <v>645</v>
      </c>
      <c r="C167" t="s">
        <v>12</v>
      </c>
      <c r="D167">
        <v>1</v>
      </c>
      <c r="E167">
        <v>0.439</v>
      </c>
      <c r="F167">
        <f t="shared" si="4"/>
        <v>0.439</v>
      </c>
      <c r="G167" s="54" t="str">
        <f>VLOOKUP(B167,BU!C:G,3,FALSE)</f>
        <v>TX</v>
      </c>
      <c r="I167" s="54" t="str">
        <f>VLOOKUP(B167,BU!C:G,5,FALSE)</f>
        <v>2700.370010.91</v>
      </c>
      <c r="J167" s="55" t="s">
        <v>819</v>
      </c>
      <c r="K167" s="54" t="str">
        <f t="shared" si="5"/>
        <v>2700.370010.91.628400.0000.000.0000</v>
      </c>
    </row>
    <row r="168" spans="1:11" ht="14.5">
      <c r="A168" t="s">
        <v>17</v>
      </c>
      <c r="B168" s="1">
        <v>23</v>
      </c>
      <c r="C168" t="s">
        <v>7</v>
      </c>
      <c r="D168">
        <v>1</v>
      </c>
      <c r="E168">
        <v>0.0465</v>
      </c>
      <c r="F168">
        <f t="shared" si="4"/>
        <v>0.0465</v>
      </c>
      <c r="G168" s="54" t="str">
        <f>VLOOKUP(B168,BU!C:G,3,FALSE)</f>
        <v>AZ</v>
      </c>
      <c r="I168" s="54" t="str">
        <f>VLOOKUP(B168,BU!C:G,5,FALSE)</f>
        <v>2600.360000.91</v>
      </c>
      <c r="J168" s="55" t="s">
        <v>819</v>
      </c>
      <c r="K168" s="54" t="str">
        <f t="shared" si="5"/>
        <v>2600.360000.91.628400.0000.000.0000</v>
      </c>
    </row>
    <row r="169" spans="1:11" ht="14.5">
      <c r="A169" t="s">
        <v>17</v>
      </c>
      <c r="B169" s="1">
        <v>23</v>
      </c>
      <c r="C169" t="s">
        <v>8</v>
      </c>
      <c r="D169">
        <v>1</v>
      </c>
      <c r="E169">
        <v>0.0126</v>
      </c>
      <c r="F169">
        <f t="shared" si="4"/>
        <v>0.0126</v>
      </c>
      <c r="G169" s="54" t="str">
        <f>VLOOKUP(B169,BU!C:G,3,FALSE)</f>
        <v>AZ</v>
      </c>
      <c r="I169" s="54" t="str">
        <f>VLOOKUP(B169,BU!C:G,5,FALSE)</f>
        <v>2600.360000.91</v>
      </c>
      <c r="J169" s="55" t="s">
        <v>819</v>
      </c>
      <c r="K169" s="54" t="str">
        <f t="shared" si="5"/>
        <v>2600.360000.91.628400.0000.000.0000</v>
      </c>
    </row>
    <row r="170" spans="1:11" ht="14.5">
      <c r="A170" t="s">
        <v>17</v>
      </c>
      <c r="B170" s="1">
        <v>23</v>
      </c>
      <c r="C170" t="s">
        <v>9</v>
      </c>
      <c r="D170">
        <v>1</v>
      </c>
      <c r="E170">
        <v>0.0060000000000000001</v>
      </c>
      <c r="F170">
        <f t="shared" si="4"/>
        <v>0.0060000000000000001</v>
      </c>
      <c r="G170" s="54" t="str">
        <f>VLOOKUP(B170,BU!C:G,3,FALSE)</f>
        <v>AZ</v>
      </c>
      <c r="I170" s="54" t="str">
        <f>VLOOKUP(B170,BU!C:G,5,FALSE)</f>
        <v>2600.360000.91</v>
      </c>
      <c r="J170" s="55" t="s">
        <v>819</v>
      </c>
      <c r="K170" s="54" t="str">
        <f t="shared" si="5"/>
        <v>2600.360000.91.628400.0000.000.0000</v>
      </c>
    </row>
    <row r="171" spans="1:11" ht="14.5">
      <c r="A171" t="s">
        <v>17</v>
      </c>
      <c r="B171" s="1">
        <v>23</v>
      </c>
      <c r="C171" t="s">
        <v>10</v>
      </c>
      <c r="D171">
        <v>1</v>
      </c>
      <c r="E171">
        <v>0.0146</v>
      </c>
      <c r="F171">
        <f t="shared" si="4"/>
        <v>0.0146</v>
      </c>
      <c r="G171" s="54" t="str">
        <f>VLOOKUP(B171,BU!C:G,3,FALSE)</f>
        <v>AZ</v>
      </c>
      <c r="I171" s="54" t="str">
        <f>VLOOKUP(B171,BU!C:G,5,FALSE)</f>
        <v>2600.360000.91</v>
      </c>
      <c r="J171" s="55" t="s">
        <v>819</v>
      </c>
      <c r="K171" s="54" t="str">
        <f t="shared" si="5"/>
        <v>2600.360000.91.628400.0000.000.0000</v>
      </c>
    </row>
    <row r="172" spans="1:11" ht="14.5">
      <c r="A172" t="s">
        <v>17</v>
      </c>
      <c r="B172" s="1">
        <v>23</v>
      </c>
      <c r="C172" t="s">
        <v>11</v>
      </c>
      <c r="D172">
        <v>1</v>
      </c>
      <c r="E172">
        <v>0.0125</v>
      </c>
      <c r="F172">
        <f t="shared" si="4"/>
        <v>0.0125</v>
      </c>
      <c r="G172" s="54" t="str">
        <f>VLOOKUP(B172,BU!C:G,3,FALSE)</f>
        <v>AZ</v>
      </c>
      <c r="I172" s="54" t="str">
        <f>VLOOKUP(B172,BU!C:G,5,FALSE)</f>
        <v>2600.360000.91</v>
      </c>
      <c r="J172" s="55" t="s">
        <v>819</v>
      </c>
      <c r="K172" s="54" t="str">
        <f t="shared" si="5"/>
        <v>2600.360000.91.628400.0000.000.0000</v>
      </c>
    </row>
    <row r="173" spans="1:11" ht="14.5">
      <c r="A173" t="s">
        <v>17</v>
      </c>
      <c r="B173" s="1">
        <v>23</v>
      </c>
      <c r="C173" t="s">
        <v>12</v>
      </c>
      <c r="D173">
        <v>1</v>
      </c>
      <c r="E173">
        <v>0.439</v>
      </c>
      <c r="F173">
        <f t="shared" si="4"/>
        <v>0.439</v>
      </c>
      <c r="G173" s="54" t="str">
        <f>VLOOKUP(B173,BU!C:G,3,FALSE)</f>
        <v>AZ</v>
      </c>
      <c r="I173" s="54" t="str">
        <f>VLOOKUP(B173,BU!C:G,5,FALSE)</f>
        <v>2600.360000.91</v>
      </c>
      <c r="J173" s="55" t="s">
        <v>819</v>
      </c>
      <c r="K173" s="54" t="str">
        <f t="shared" si="5"/>
        <v>2600.360000.91.628400.0000.000.0000</v>
      </c>
    </row>
    <row r="174" spans="1:11" ht="14.5">
      <c r="A174" t="s">
        <v>17</v>
      </c>
      <c r="B174" s="1">
        <v>36</v>
      </c>
      <c r="C174" t="s">
        <v>7</v>
      </c>
      <c r="D174">
        <v>1</v>
      </c>
      <c r="E174">
        <v>0.0465</v>
      </c>
      <c r="F174">
        <f t="shared" si="4"/>
        <v>0.0465</v>
      </c>
      <c r="G174" s="54" t="str">
        <f>VLOOKUP(B174,BU!C:G,3,FALSE)</f>
        <v>FL</v>
      </c>
      <c r="I174" s="54" t="str">
        <f>VLOOKUP(B174,BU!C:G,5,FALSE)</f>
        <v>2410.330010.91</v>
      </c>
      <c r="J174" s="55" t="s">
        <v>819</v>
      </c>
      <c r="K174" s="54" t="str">
        <f t="shared" si="5"/>
        <v>2410.330010.91.628400.0000.000.0000</v>
      </c>
    </row>
    <row r="175" spans="1:11" ht="14.5">
      <c r="A175" t="s">
        <v>17</v>
      </c>
      <c r="B175" s="1">
        <v>36</v>
      </c>
      <c r="C175" t="s">
        <v>8</v>
      </c>
      <c r="D175">
        <v>1</v>
      </c>
      <c r="E175">
        <v>0.0126</v>
      </c>
      <c r="F175">
        <f t="shared" si="4"/>
        <v>0.0126</v>
      </c>
      <c r="G175" s="54" t="str">
        <f>VLOOKUP(B175,BU!C:G,3,FALSE)</f>
        <v>FL</v>
      </c>
      <c r="I175" s="54" t="str">
        <f>VLOOKUP(B175,BU!C:G,5,FALSE)</f>
        <v>2410.330010.91</v>
      </c>
      <c r="J175" s="55" t="s">
        <v>819</v>
      </c>
      <c r="K175" s="54" t="str">
        <f t="shared" si="5"/>
        <v>2410.330010.91.628400.0000.000.0000</v>
      </c>
    </row>
    <row r="176" spans="1:11" ht="14.5">
      <c r="A176" t="s">
        <v>17</v>
      </c>
      <c r="B176" s="1">
        <v>36</v>
      </c>
      <c r="C176" t="s">
        <v>9</v>
      </c>
      <c r="D176">
        <v>1</v>
      </c>
      <c r="E176">
        <v>0.0060000000000000001</v>
      </c>
      <c r="F176">
        <f t="shared" si="4"/>
        <v>0.0060000000000000001</v>
      </c>
      <c r="G176" s="54" t="str">
        <f>VLOOKUP(B176,BU!C:G,3,FALSE)</f>
        <v>FL</v>
      </c>
      <c r="I176" s="54" t="str">
        <f>VLOOKUP(B176,BU!C:G,5,FALSE)</f>
        <v>2410.330010.91</v>
      </c>
      <c r="J176" s="55" t="s">
        <v>819</v>
      </c>
      <c r="K176" s="54" t="str">
        <f t="shared" si="5"/>
        <v>2410.330010.91.628400.0000.000.0000</v>
      </c>
    </row>
    <row r="177" spans="1:11" ht="14.5">
      <c r="A177" t="s">
        <v>17</v>
      </c>
      <c r="B177" s="1">
        <v>36</v>
      </c>
      <c r="C177" t="s">
        <v>10</v>
      </c>
      <c r="D177">
        <v>1</v>
      </c>
      <c r="E177">
        <v>0.0146</v>
      </c>
      <c r="F177">
        <f t="shared" si="4"/>
        <v>0.0146</v>
      </c>
      <c r="G177" s="54" t="str">
        <f>VLOOKUP(B177,BU!C:G,3,FALSE)</f>
        <v>FL</v>
      </c>
      <c r="I177" s="54" t="str">
        <f>VLOOKUP(B177,BU!C:G,5,FALSE)</f>
        <v>2410.330010.91</v>
      </c>
      <c r="J177" s="55" t="s">
        <v>819</v>
      </c>
      <c r="K177" s="54" t="str">
        <f t="shared" si="5"/>
        <v>2410.330010.91.628400.0000.000.0000</v>
      </c>
    </row>
    <row r="178" spans="1:11" ht="14.5">
      <c r="A178" t="s">
        <v>17</v>
      </c>
      <c r="B178" s="1">
        <v>36</v>
      </c>
      <c r="C178" t="s">
        <v>12</v>
      </c>
      <c r="D178">
        <v>1</v>
      </c>
      <c r="E178">
        <v>0.439</v>
      </c>
      <c r="F178">
        <f t="shared" si="4"/>
        <v>0.439</v>
      </c>
      <c r="G178" s="54" t="str">
        <f>VLOOKUP(B178,BU!C:G,3,FALSE)</f>
        <v>FL</v>
      </c>
      <c r="I178" s="54" t="str">
        <f>VLOOKUP(B178,BU!C:G,5,FALSE)</f>
        <v>2410.330010.91</v>
      </c>
      <c r="J178" s="55" t="s">
        <v>819</v>
      </c>
      <c r="K178" s="54" t="str">
        <f t="shared" si="5"/>
        <v>2410.330010.91.628400.0000.000.0000</v>
      </c>
    </row>
    <row r="179" spans="1:11" ht="14.5">
      <c r="A179" t="s">
        <v>17</v>
      </c>
      <c r="B179" s="1">
        <v>201</v>
      </c>
      <c r="C179" t="s">
        <v>7</v>
      </c>
      <c r="D179">
        <v>1</v>
      </c>
      <c r="E179">
        <v>0.0465</v>
      </c>
      <c r="F179">
        <f t="shared" si="4"/>
        <v>0.0465</v>
      </c>
      <c r="G179" s="54" t="str">
        <f>VLOOKUP(B179,BU!C:G,3,FALSE)</f>
        <v>IN</v>
      </c>
      <c r="I179" s="54" t="str">
        <f>VLOOKUP(B179,BU!C:G,5,FALSE)</f>
        <v>2205.311000.91</v>
      </c>
      <c r="J179" s="55" t="s">
        <v>819</v>
      </c>
      <c r="K179" s="54" t="str">
        <f t="shared" si="5"/>
        <v>2205.311000.91.628400.0000.000.0000</v>
      </c>
    </row>
    <row r="180" spans="1:11" ht="14.5">
      <c r="A180" t="s">
        <v>17</v>
      </c>
      <c r="B180" s="1">
        <v>201</v>
      </c>
      <c r="C180" t="s">
        <v>8</v>
      </c>
      <c r="D180">
        <v>1</v>
      </c>
      <c r="E180">
        <v>0.0126</v>
      </c>
      <c r="F180">
        <f t="shared" si="4"/>
        <v>0.0126</v>
      </c>
      <c r="G180" s="54" t="str">
        <f>VLOOKUP(B180,BU!C:G,3,FALSE)</f>
        <v>IN</v>
      </c>
      <c r="I180" s="54" t="str">
        <f>VLOOKUP(B180,BU!C:G,5,FALSE)</f>
        <v>2205.311000.91</v>
      </c>
      <c r="J180" s="55" t="s">
        <v>819</v>
      </c>
      <c r="K180" s="54" t="str">
        <f t="shared" si="5"/>
        <v>2205.311000.91.628400.0000.000.0000</v>
      </c>
    </row>
    <row r="181" spans="1:11" ht="14.5">
      <c r="A181" t="s">
        <v>17</v>
      </c>
      <c r="B181" s="1">
        <v>201</v>
      </c>
      <c r="C181" t="s">
        <v>9</v>
      </c>
      <c r="D181">
        <v>1</v>
      </c>
      <c r="E181">
        <v>0.0060000000000000001</v>
      </c>
      <c r="F181">
        <f t="shared" si="4"/>
        <v>0.0060000000000000001</v>
      </c>
      <c r="G181" s="54" t="str">
        <f>VLOOKUP(B181,BU!C:G,3,FALSE)</f>
        <v>IN</v>
      </c>
      <c r="I181" s="54" t="str">
        <f>VLOOKUP(B181,BU!C:G,5,FALSE)</f>
        <v>2205.311000.91</v>
      </c>
      <c r="J181" s="55" t="s">
        <v>819</v>
      </c>
      <c r="K181" s="54" t="str">
        <f t="shared" si="5"/>
        <v>2205.311000.91.628400.0000.000.0000</v>
      </c>
    </row>
    <row r="182" spans="1:11" ht="14.5">
      <c r="A182" t="s">
        <v>17</v>
      </c>
      <c r="B182" s="1">
        <v>201</v>
      </c>
      <c r="C182" t="s">
        <v>10</v>
      </c>
      <c r="D182">
        <v>1</v>
      </c>
      <c r="E182">
        <v>0.0146</v>
      </c>
      <c r="F182">
        <f t="shared" si="4"/>
        <v>0.0146</v>
      </c>
      <c r="G182" s="54" t="str">
        <f>VLOOKUP(B182,BU!C:G,3,FALSE)</f>
        <v>IN</v>
      </c>
      <c r="I182" s="54" t="str">
        <f>VLOOKUP(B182,BU!C:G,5,FALSE)</f>
        <v>2205.311000.91</v>
      </c>
      <c r="J182" s="55" t="s">
        <v>819</v>
      </c>
      <c r="K182" s="54" t="str">
        <f t="shared" si="5"/>
        <v>2205.311000.91.628400.0000.000.0000</v>
      </c>
    </row>
    <row r="183" spans="1:11" ht="14.5">
      <c r="A183" t="s">
        <v>17</v>
      </c>
      <c r="B183" s="1">
        <v>201</v>
      </c>
      <c r="C183" t="s">
        <v>11</v>
      </c>
      <c r="D183">
        <v>1</v>
      </c>
      <c r="E183">
        <v>0.0125</v>
      </c>
      <c r="F183">
        <f t="shared" si="4"/>
        <v>0.0125</v>
      </c>
      <c r="G183" s="54" t="str">
        <f>VLOOKUP(B183,BU!C:G,3,FALSE)</f>
        <v>IN</v>
      </c>
      <c r="I183" s="54" t="str">
        <f>VLOOKUP(B183,BU!C:G,5,FALSE)</f>
        <v>2205.311000.91</v>
      </c>
      <c r="J183" s="55" t="s">
        <v>819</v>
      </c>
      <c r="K183" s="54" t="str">
        <f t="shared" si="5"/>
        <v>2205.311000.91.628400.0000.000.0000</v>
      </c>
    </row>
    <row r="184" spans="1:11" ht="14.5">
      <c r="A184" t="s">
        <v>17</v>
      </c>
      <c r="B184" s="1">
        <v>201</v>
      </c>
      <c r="C184" t="s">
        <v>12</v>
      </c>
      <c r="D184">
        <v>1</v>
      </c>
      <c r="E184">
        <v>0.439</v>
      </c>
      <c r="F184">
        <f t="shared" si="4"/>
        <v>0.439</v>
      </c>
      <c r="G184" s="54" t="str">
        <f>VLOOKUP(B184,BU!C:G,3,FALSE)</f>
        <v>IN</v>
      </c>
      <c r="I184" s="54" t="str">
        <f>VLOOKUP(B184,BU!C:G,5,FALSE)</f>
        <v>2205.311000.91</v>
      </c>
      <c r="J184" s="55" t="s">
        <v>819</v>
      </c>
      <c r="K184" s="54" t="str">
        <f t="shared" si="5"/>
        <v>2205.311000.91.628400.0000.000.0000</v>
      </c>
    </row>
    <row r="185" spans="1:11" ht="14.5">
      <c r="A185" t="s">
        <v>17</v>
      </c>
      <c r="B185" s="1">
        <v>263</v>
      </c>
      <c r="C185" t="s">
        <v>7</v>
      </c>
      <c r="D185">
        <v>1</v>
      </c>
      <c r="E185">
        <v>0.0465</v>
      </c>
      <c r="F185">
        <f t="shared" si="4"/>
        <v>0.0465</v>
      </c>
      <c r="G185" s="54" t="str">
        <f>VLOOKUP(B185,BU!C:G,3,FALSE)</f>
        <v>KY</v>
      </c>
      <c r="I185" s="54" t="str">
        <f>VLOOKUP(B185,BU!C:G,5,FALSE)</f>
        <v>2210.312000.91</v>
      </c>
      <c r="J185" s="55" t="s">
        <v>819</v>
      </c>
      <c r="K185" s="54" t="str">
        <f t="shared" si="5"/>
        <v>2210.312000.91.628400.0000.000.0000</v>
      </c>
    </row>
    <row r="186" spans="1:11" ht="14.5">
      <c r="A186" t="s">
        <v>17</v>
      </c>
      <c r="B186" s="1">
        <v>263</v>
      </c>
      <c r="C186" t="s">
        <v>8</v>
      </c>
      <c r="D186">
        <v>1</v>
      </c>
      <c r="E186">
        <v>0.0126</v>
      </c>
      <c r="F186">
        <f t="shared" si="4"/>
        <v>0.0126</v>
      </c>
      <c r="G186" s="54" t="str">
        <f>VLOOKUP(B186,BU!C:G,3,FALSE)</f>
        <v>KY</v>
      </c>
      <c r="I186" s="54" t="str">
        <f>VLOOKUP(B186,BU!C:G,5,FALSE)</f>
        <v>2210.312000.91</v>
      </c>
      <c r="J186" s="55" t="s">
        <v>819</v>
      </c>
      <c r="K186" s="54" t="str">
        <f t="shared" si="5"/>
        <v>2210.312000.91.628400.0000.000.0000</v>
      </c>
    </row>
    <row r="187" spans="1:11" ht="14.5">
      <c r="A187" t="s">
        <v>17</v>
      </c>
      <c r="B187" s="1">
        <v>263</v>
      </c>
      <c r="C187" t="s">
        <v>9</v>
      </c>
      <c r="D187">
        <v>1</v>
      </c>
      <c r="E187">
        <v>0.0060000000000000001</v>
      </c>
      <c r="F187">
        <f t="shared" si="4"/>
        <v>0.0060000000000000001</v>
      </c>
      <c r="G187" s="54" t="str">
        <f>VLOOKUP(B187,BU!C:G,3,FALSE)</f>
        <v>KY</v>
      </c>
      <c r="I187" s="54" t="str">
        <f>VLOOKUP(B187,BU!C:G,5,FALSE)</f>
        <v>2210.312000.91</v>
      </c>
      <c r="J187" s="55" t="s">
        <v>819</v>
      </c>
      <c r="K187" s="54" t="str">
        <f t="shared" si="5"/>
        <v>2210.312000.91.628400.0000.000.0000</v>
      </c>
    </row>
    <row r="188" spans="1:11" ht="14.5">
      <c r="A188" t="s">
        <v>17</v>
      </c>
      <c r="B188" s="1">
        <v>263</v>
      </c>
      <c r="C188" t="s">
        <v>10</v>
      </c>
      <c r="D188">
        <v>1</v>
      </c>
      <c r="E188">
        <v>0.0146</v>
      </c>
      <c r="F188">
        <f t="shared" si="4"/>
        <v>0.0146</v>
      </c>
      <c r="G188" s="54" t="str">
        <f>VLOOKUP(B188,BU!C:G,3,FALSE)</f>
        <v>KY</v>
      </c>
      <c r="I188" s="54" t="str">
        <f>VLOOKUP(B188,BU!C:G,5,FALSE)</f>
        <v>2210.312000.91</v>
      </c>
      <c r="J188" s="55" t="s">
        <v>819</v>
      </c>
      <c r="K188" s="54" t="str">
        <f t="shared" si="5"/>
        <v>2210.312000.91.628400.0000.000.0000</v>
      </c>
    </row>
    <row r="189" spans="1:11" ht="14.5">
      <c r="A189" t="s">
        <v>17</v>
      </c>
      <c r="B189" s="1">
        <v>263</v>
      </c>
      <c r="C189" t="s">
        <v>11</v>
      </c>
      <c r="D189">
        <v>1</v>
      </c>
      <c r="E189">
        <v>0.0125</v>
      </c>
      <c r="F189">
        <f t="shared" si="4"/>
        <v>0.0125</v>
      </c>
      <c r="G189" s="54" t="str">
        <f>VLOOKUP(B189,BU!C:G,3,FALSE)</f>
        <v>KY</v>
      </c>
      <c r="I189" s="54" t="str">
        <f>VLOOKUP(B189,BU!C:G,5,FALSE)</f>
        <v>2210.312000.91</v>
      </c>
      <c r="J189" s="55" t="s">
        <v>819</v>
      </c>
      <c r="K189" s="54" t="str">
        <f t="shared" si="5"/>
        <v>2210.312000.91.628400.0000.000.0000</v>
      </c>
    </row>
    <row r="190" spans="1:11" ht="14.5">
      <c r="A190" t="s">
        <v>17</v>
      </c>
      <c r="B190" s="1">
        <v>263</v>
      </c>
      <c r="C190" t="s">
        <v>12</v>
      </c>
      <c r="D190">
        <v>1</v>
      </c>
      <c r="E190">
        <v>0.439</v>
      </c>
      <c r="F190">
        <f t="shared" si="4"/>
        <v>0.439</v>
      </c>
      <c r="G190" s="54" t="str">
        <f>VLOOKUP(B190,BU!C:G,3,FALSE)</f>
        <v>KY</v>
      </c>
      <c r="I190" s="54" t="str">
        <f>VLOOKUP(B190,BU!C:G,5,FALSE)</f>
        <v>2210.312000.91</v>
      </c>
      <c r="J190" s="55" t="s">
        <v>819</v>
      </c>
      <c r="K190" s="54" t="str">
        <f t="shared" si="5"/>
        <v>2210.312000.91.628400.0000.000.0000</v>
      </c>
    </row>
    <row r="191" spans="1:11" ht="14.5">
      <c r="A191" t="s">
        <v>17</v>
      </c>
      <c r="B191" s="1">
        <v>349</v>
      </c>
      <c r="C191" t="s">
        <v>7</v>
      </c>
      <c r="D191">
        <v>2</v>
      </c>
      <c r="E191">
        <v>0.0465</v>
      </c>
      <c r="F191">
        <f t="shared" si="4"/>
        <v>0.092999999999999999</v>
      </c>
      <c r="G191" s="54" t="str">
        <f>VLOOKUP(B191,BU!C:G,3,FALSE)</f>
        <v>SC</v>
      </c>
      <c r="I191" s="54" t="str">
        <f>VLOOKUP(B191,BU!C:G,5,FALSE)</f>
        <v>2310.350010.91</v>
      </c>
      <c r="J191" s="55" t="s">
        <v>819</v>
      </c>
      <c r="K191" s="54" t="str">
        <f t="shared" si="5"/>
        <v>2310.350010.91.628400.0000.000.0000</v>
      </c>
    </row>
    <row r="192" spans="1:11" ht="14.5">
      <c r="A192" t="s">
        <v>17</v>
      </c>
      <c r="B192" s="1">
        <v>349</v>
      </c>
      <c r="C192" t="s">
        <v>8</v>
      </c>
      <c r="D192">
        <v>2</v>
      </c>
      <c r="E192">
        <v>0.0126</v>
      </c>
      <c r="F192">
        <f t="shared" si="4"/>
        <v>0.0252</v>
      </c>
      <c r="G192" s="54" t="str">
        <f>VLOOKUP(B192,BU!C:G,3,FALSE)</f>
        <v>SC</v>
      </c>
      <c r="I192" s="54" t="str">
        <f>VLOOKUP(B192,BU!C:G,5,FALSE)</f>
        <v>2310.350010.91</v>
      </c>
      <c r="J192" s="55" t="s">
        <v>819</v>
      </c>
      <c r="K192" s="54" t="str">
        <f t="shared" si="5"/>
        <v>2310.350010.91.628400.0000.000.0000</v>
      </c>
    </row>
    <row r="193" spans="1:11" ht="14.5">
      <c r="A193" t="s">
        <v>17</v>
      </c>
      <c r="B193" s="1">
        <v>349</v>
      </c>
      <c r="C193" t="s">
        <v>9</v>
      </c>
      <c r="D193">
        <v>2</v>
      </c>
      <c r="E193">
        <v>0.0060000000000000001</v>
      </c>
      <c r="F193">
        <f t="shared" si="4"/>
        <v>0.012</v>
      </c>
      <c r="G193" s="54" t="str">
        <f>VLOOKUP(B193,BU!C:G,3,FALSE)</f>
        <v>SC</v>
      </c>
      <c r="I193" s="54" t="str">
        <f>VLOOKUP(B193,BU!C:G,5,FALSE)</f>
        <v>2310.350010.91</v>
      </c>
      <c r="J193" s="55" t="s">
        <v>819</v>
      </c>
      <c r="K193" s="54" t="str">
        <f t="shared" si="5"/>
        <v>2310.350010.91.628400.0000.000.0000</v>
      </c>
    </row>
    <row r="194" spans="1:11" ht="14.5">
      <c r="A194" t="s">
        <v>17</v>
      </c>
      <c r="B194" s="1">
        <v>349</v>
      </c>
      <c r="C194" t="s">
        <v>10</v>
      </c>
      <c r="D194">
        <v>2</v>
      </c>
      <c r="E194">
        <v>0.0146</v>
      </c>
      <c r="F194">
        <f t="shared" si="4"/>
        <v>0.0292</v>
      </c>
      <c r="G194" s="54" t="str">
        <f>VLOOKUP(B194,BU!C:G,3,FALSE)</f>
        <v>SC</v>
      </c>
      <c r="I194" s="54" t="str">
        <f>VLOOKUP(B194,BU!C:G,5,FALSE)</f>
        <v>2310.350010.91</v>
      </c>
      <c r="J194" s="55" t="s">
        <v>819</v>
      </c>
      <c r="K194" s="54" t="str">
        <f t="shared" si="5"/>
        <v>2310.350010.91.628400.0000.000.0000</v>
      </c>
    </row>
    <row r="195" spans="1:11" ht="14.5">
      <c r="A195" t="s">
        <v>17</v>
      </c>
      <c r="B195" s="1">
        <v>349</v>
      </c>
      <c r="C195" t="s">
        <v>11</v>
      </c>
      <c r="D195">
        <v>2</v>
      </c>
      <c r="E195">
        <v>0.0125</v>
      </c>
      <c r="F195">
        <f t="shared" si="6" ref="F195:F258">E195*D195</f>
        <v>0.025</v>
      </c>
      <c r="G195" s="54" t="str">
        <f>VLOOKUP(B195,BU!C:G,3,FALSE)</f>
        <v>SC</v>
      </c>
      <c r="I195" s="54" t="str">
        <f>VLOOKUP(B195,BU!C:G,5,FALSE)</f>
        <v>2310.350010.91</v>
      </c>
      <c r="J195" s="55" t="s">
        <v>819</v>
      </c>
      <c r="K195" s="54" t="str">
        <f t="shared" si="7" ref="K195:K258">CONCATENATE(I195,".",J195)</f>
        <v>2310.350010.91.628400.0000.000.0000</v>
      </c>
    </row>
    <row r="196" spans="1:11" ht="14.5">
      <c r="A196" t="s">
        <v>17</v>
      </c>
      <c r="B196" s="1">
        <v>349</v>
      </c>
      <c r="C196" t="s">
        <v>18</v>
      </c>
      <c r="D196">
        <v>1</v>
      </c>
      <c r="E196">
        <v>0.878</v>
      </c>
      <c r="F196">
        <f t="shared" si="6"/>
        <v>0.878</v>
      </c>
      <c r="G196" s="54" t="str">
        <f>VLOOKUP(B196,BU!C:G,3,FALSE)</f>
        <v>SC</v>
      </c>
      <c r="I196" s="54" t="str">
        <f>VLOOKUP(B196,BU!C:G,5,FALSE)</f>
        <v>2310.350010.91</v>
      </c>
      <c r="J196" s="55" t="s">
        <v>819</v>
      </c>
      <c r="K196" s="54" t="str">
        <f t="shared" si="7"/>
        <v>2310.350010.91.628400.0000.000.0000</v>
      </c>
    </row>
    <row r="197" spans="1:11" ht="14.5">
      <c r="A197" t="s">
        <v>17</v>
      </c>
      <c r="B197" s="1">
        <v>403</v>
      </c>
      <c r="C197" t="s">
        <v>7</v>
      </c>
      <c r="D197">
        <v>2</v>
      </c>
      <c r="E197">
        <v>0.0465</v>
      </c>
      <c r="F197">
        <f t="shared" si="6"/>
        <v>0.092999999999999999</v>
      </c>
      <c r="G197" s="54" t="str">
        <f>VLOOKUP(B197,BU!C:G,3,FALSE)</f>
        <v>NV</v>
      </c>
      <c r="I197" s="54" t="str">
        <f>VLOOKUP(B197,BU!C:G,5,FALSE)</f>
        <v>2620.361010.91</v>
      </c>
      <c r="J197" s="55" t="s">
        <v>819</v>
      </c>
      <c r="K197" s="54" t="str">
        <f t="shared" si="7"/>
        <v>2620.361010.91.628400.0000.000.0000</v>
      </c>
    </row>
    <row r="198" spans="1:11" ht="14.5">
      <c r="A198" t="s">
        <v>17</v>
      </c>
      <c r="B198" s="1">
        <v>403</v>
      </c>
      <c r="C198" t="s">
        <v>8</v>
      </c>
      <c r="D198">
        <v>2</v>
      </c>
      <c r="E198">
        <v>0.0126</v>
      </c>
      <c r="F198">
        <f t="shared" si="6"/>
        <v>0.0252</v>
      </c>
      <c r="G198" s="54" t="str">
        <f>VLOOKUP(B198,BU!C:G,3,FALSE)</f>
        <v>NV</v>
      </c>
      <c r="I198" s="54" t="str">
        <f>VLOOKUP(B198,BU!C:G,5,FALSE)</f>
        <v>2620.361010.91</v>
      </c>
      <c r="J198" s="55" t="s">
        <v>819</v>
      </c>
      <c r="K198" s="54" t="str">
        <f t="shared" si="7"/>
        <v>2620.361010.91.628400.0000.000.0000</v>
      </c>
    </row>
    <row r="199" spans="1:11" ht="14.5">
      <c r="A199" t="s">
        <v>17</v>
      </c>
      <c r="B199" s="1">
        <v>403</v>
      </c>
      <c r="C199" t="s">
        <v>9</v>
      </c>
      <c r="D199">
        <v>2</v>
      </c>
      <c r="E199">
        <v>0.0060000000000000001</v>
      </c>
      <c r="F199">
        <f t="shared" si="6"/>
        <v>0.012</v>
      </c>
      <c r="G199" s="54" t="str">
        <f>VLOOKUP(B199,BU!C:G,3,FALSE)</f>
        <v>NV</v>
      </c>
      <c r="I199" s="54" t="str">
        <f>VLOOKUP(B199,BU!C:G,5,FALSE)</f>
        <v>2620.361010.91</v>
      </c>
      <c r="J199" s="55" t="s">
        <v>819</v>
      </c>
      <c r="K199" s="54" t="str">
        <f t="shared" si="7"/>
        <v>2620.361010.91.628400.0000.000.0000</v>
      </c>
    </row>
    <row r="200" spans="1:11" ht="14.5">
      <c r="A200" t="s">
        <v>17</v>
      </c>
      <c r="B200" s="1">
        <v>403</v>
      </c>
      <c r="C200" t="s">
        <v>10</v>
      </c>
      <c r="D200">
        <v>2</v>
      </c>
      <c r="E200">
        <v>0.0146</v>
      </c>
      <c r="F200">
        <f t="shared" si="6"/>
        <v>0.0292</v>
      </c>
      <c r="G200" s="54" t="str">
        <f>VLOOKUP(B200,BU!C:G,3,FALSE)</f>
        <v>NV</v>
      </c>
      <c r="I200" s="54" t="str">
        <f>VLOOKUP(B200,BU!C:G,5,FALSE)</f>
        <v>2620.361010.91</v>
      </c>
      <c r="J200" s="55" t="s">
        <v>819</v>
      </c>
      <c r="K200" s="54" t="str">
        <f t="shared" si="7"/>
        <v>2620.361010.91.628400.0000.000.0000</v>
      </c>
    </row>
    <row r="201" spans="1:11" ht="14.5">
      <c r="A201" t="s">
        <v>17</v>
      </c>
      <c r="B201" s="1">
        <v>403</v>
      </c>
      <c r="C201" t="s">
        <v>11</v>
      </c>
      <c r="D201">
        <v>2</v>
      </c>
      <c r="E201">
        <v>0.0125</v>
      </c>
      <c r="F201">
        <f t="shared" si="6"/>
        <v>0.025</v>
      </c>
      <c r="G201" s="54" t="str">
        <f>VLOOKUP(B201,BU!C:G,3,FALSE)</f>
        <v>NV</v>
      </c>
      <c r="I201" s="54" t="str">
        <f>VLOOKUP(B201,BU!C:G,5,FALSE)</f>
        <v>2620.361010.91</v>
      </c>
      <c r="J201" s="55" t="s">
        <v>819</v>
      </c>
      <c r="K201" s="54" t="str">
        <f t="shared" si="7"/>
        <v>2620.361010.91.628400.0000.000.0000</v>
      </c>
    </row>
    <row r="202" spans="1:11" ht="14.5">
      <c r="A202" t="s">
        <v>17</v>
      </c>
      <c r="B202" s="1">
        <v>403</v>
      </c>
      <c r="C202" t="s">
        <v>18</v>
      </c>
      <c r="D202">
        <v>1</v>
      </c>
      <c r="E202">
        <v>0.878</v>
      </c>
      <c r="F202">
        <f t="shared" si="6"/>
        <v>0.878</v>
      </c>
      <c r="G202" s="54" t="str">
        <f>VLOOKUP(B202,BU!C:G,3,FALSE)</f>
        <v>NV</v>
      </c>
      <c r="I202" s="54" t="str">
        <f>VLOOKUP(B202,BU!C:G,5,FALSE)</f>
        <v>2620.361010.91</v>
      </c>
      <c r="J202" s="55" t="s">
        <v>819</v>
      </c>
      <c r="K202" s="54" t="str">
        <f t="shared" si="7"/>
        <v>2620.361010.91.628400.0000.000.0000</v>
      </c>
    </row>
    <row r="203" spans="1:11" ht="14.5">
      <c r="A203" t="s">
        <v>17</v>
      </c>
      <c r="B203" s="1">
        <v>436</v>
      </c>
      <c r="C203" t="s">
        <v>7</v>
      </c>
      <c r="D203">
        <v>1</v>
      </c>
      <c r="E203">
        <v>0.0465</v>
      </c>
      <c r="F203">
        <f t="shared" si="6"/>
        <v>0.0465</v>
      </c>
      <c r="G203" s="54" t="str">
        <f>VLOOKUP(B203,BU!C:G,3,FALSE)</f>
        <v>IN</v>
      </c>
      <c r="I203" s="54" t="str">
        <f>VLOOKUP(B203,BU!C:G,5,FALSE)</f>
        <v>2205.311000.91</v>
      </c>
      <c r="J203" s="55" t="s">
        <v>819</v>
      </c>
      <c r="K203" s="54" t="str">
        <f t="shared" si="7"/>
        <v>2205.311000.91.628400.0000.000.0000</v>
      </c>
    </row>
    <row r="204" spans="1:11" ht="14.5">
      <c r="A204" t="s">
        <v>17</v>
      </c>
      <c r="B204" s="1">
        <v>436</v>
      </c>
      <c r="C204" t="s">
        <v>8</v>
      </c>
      <c r="D204">
        <v>1</v>
      </c>
      <c r="E204">
        <v>0.0126</v>
      </c>
      <c r="F204">
        <f t="shared" si="6"/>
        <v>0.0126</v>
      </c>
      <c r="G204" s="54" t="str">
        <f>VLOOKUP(B204,BU!C:G,3,FALSE)</f>
        <v>IN</v>
      </c>
      <c r="I204" s="54" t="str">
        <f>VLOOKUP(B204,BU!C:G,5,FALSE)</f>
        <v>2205.311000.91</v>
      </c>
      <c r="J204" s="55" t="s">
        <v>819</v>
      </c>
      <c r="K204" s="54" t="str">
        <f t="shared" si="7"/>
        <v>2205.311000.91.628400.0000.000.0000</v>
      </c>
    </row>
    <row r="205" spans="1:11" ht="14.5">
      <c r="A205" t="s">
        <v>17</v>
      </c>
      <c r="B205" s="1">
        <v>436</v>
      </c>
      <c r="C205" t="s">
        <v>9</v>
      </c>
      <c r="D205">
        <v>1</v>
      </c>
      <c r="E205">
        <v>0.0060000000000000001</v>
      </c>
      <c r="F205">
        <f t="shared" si="6"/>
        <v>0.0060000000000000001</v>
      </c>
      <c r="G205" s="54" t="str">
        <f>VLOOKUP(B205,BU!C:G,3,FALSE)</f>
        <v>IN</v>
      </c>
      <c r="I205" s="54" t="str">
        <f>VLOOKUP(B205,BU!C:G,5,FALSE)</f>
        <v>2205.311000.91</v>
      </c>
      <c r="J205" s="55" t="s">
        <v>819</v>
      </c>
      <c r="K205" s="54" t="str">
        <f t="shared" si="7"/>
        <v>2205.311000.91.628400.0000.000.0000</v>
      </c>
    </row>
    <row r="206" spans="1:11" ht="14.5">
      <c r="A206" t="s">
        <v>17</v>
      </c>
      <c r="B206" s="1">
        <v>436</v>
      </c>
      <c r="C206" t="s">
        <v>10</v>
      </c>
      <c r="D206">
        <v>1</v>
      </c>
      <c r="E206">
        <v>0.0146</v>
      </c>
      <c r="F206">
        <f t="shared" si="6"/>
        <v>0.0146</v>
      </c>
      <c r="G206" s="54" t="str">
        <f>VLOOKUP(B206,BU!C:G,3,FALSE)</f>
        <v>IN</v>
      </c>
      <c r="I206" s="54" t="str">
        <f>VLOOKUP(B206,BU!C:G,5,FALSE)</f>
        <v>2205.311000.91</v>
      </c>
      <c r="J206" s="55" t="s">
        <v>819</v>
      </c>
      <c r="K206" s="54" t="str">
        <f t="shared" si="7"/>
        <v>2205.311000.91.628400.0000.000.0000</v>
      </c>
    </row>
    <row r="207" spans="1:11" ht="14.5">
      <c r="A207" t="s">
        <v>17</v>
      </c>
      <c r="B207" s="1">
        <v>436</v>
      </c>
      <c r="C207" t="s">
        <v>11</v>
      </c>
      <c r="D207">
        <v>1</v>
      </c>
      <c r="E207">
        <v>0.0125</v>
      </c>
      <c r="F207">
        <f t="shared" si="6"/>
        <v>0.0125</v>
      </c>
      <c r="G207" s="54" t="str">
        <f>VLOOKUP(B207,BU!C:G,3,FALSE)</f>
        <v>IN</v>
      </c>
      <c r="I207" s="54" t="str">
        <f>VLOOKUP(B207,BU!C:G,5,FALSE)</f>
        <v>2205.311000.91</v>
      </c>
      <c r="J207" s="55" t="s">
        <v>819</v>
      </c>
      <c r="K207" s="54" t="str">
        <f t="shared" si="7"/>
        <v>2205.311000.91.628400.0000.000.0000</v>
      </c>
    </row>
    <row r="208" spans="1:11" ht="14.5">
      <c r="A208" t="s">
        <v>17</v>
      </c>
      <c r="B208" s="1">
        <v>436</v>
      </c>
      <c r="C208" t="s">
        <v>12</v>
      </c>
      <c r="D208">
        <v>1</v>
      </c>
      <c r="E208">
        <v>0.439</v>
      </c>
      <c r="F208">
        <f t="shared" si="6"/>
        <v>0.439</v>
      </c>
      <c r="G208" s="54" t="str">
        <f>VLOOKUP(B208,BU!C:G,3,FALSE)</f>
        <v>IN</v>
      </c>
      <c r="I208" s="54" t="str">
        <f>VLOOKUP(B208,BU!C:G,5,FALSE)</f>
        <v>2205.311000.91</v>
      </c>
      <c r="J208" s="55" t="s">
        <v>819</v>
      </c>
      <c r="K208" s="54" t="str">
        <f t="shared" si="7"/>
        <v>2205.311000.91.628400.0000.000.0000</v>
      </c>
    </row>
    <row r="209" spans="1:11" ht="14.5">
      <c r="A209" t="s">
        <v>17</v>
      </c>
      <c r="B209" s="1">
        <v>443</v>
      </c>
      <c r="C209" t="s">
        <v>7</v>
      </c>
      <c r="D209">
        <v>2</v>
      </c>
      <c r="E209">
        <v>0.0465</v>
      </c>
      <c r="F209">
        <f t="shared" si="6"/>
        <v>0.092999999999999999</v>
      </c>
      <c r="G209" s="54" t="str">
        <f>VLOOKUP(B209,BU!C:G,3,FALSE)</f>
        <v>NV</v>
      </c>
      <c r="I209" s="54" t="str">
        <f>VLOOKUP(B209,BU!C:G,5,FALSE)</f>
        <v>2620.361010.91</v>
      </c>
      <c r="J209" s="55" t="s">
        <v>819</v>
      </c>
      <c r="K209" s="54" t="str">
        <f t="shared" si="7"/>
        <v>2620.361010.91.628400.0000.000.0000</v>
      </c>
    </row>
    <row r="210" spans="1:11" ht="14.5">
      <c r="A210" t="s">
        <v>17</v>
      </c>
      <c r="B210" s="1">
        <v>443</v>
      </c>
      <c r="C210" t="s">
        <v>8</v>
      </c>
      <c r="D210">
        <v>2</v>
      </c>
      <c r="E210">
        <v>0.0126</v>
      </c>
      <c r="F210">
        <f t="shared" si="6"/>
        <v>0.0252</v>
      </c>
      <c r="G210" s="54" t="str">
        <f>VLOOKUP(B210,BU!C:G,3,FALSE)</f>
        <v>NV</v>
      </c>
      <c r="I210" s="54" t="str">
        <f>VLOOKUP(B210,BU!C:G,5,FALSE)</f>
        <v>2620.361010.91</v>
      </c>
      <c r="J210" s="55" t="s">
        <v>819</v>
      </c>
      <c r="K210" s="54" t="str">
        <f t="shared" si="7"/>
        <v>2620.361010.91.628400.0000.000.0000</v>
      </c>
    </row>
    <row r="211" spans="1:11" ht="14.5">
      <c r="A211" t="s">
        <v>17</v>
      </c>
      <c r="B211" s="1">
        <v>443</v>
      </c>
      <c r="C211" t="s">
        <v>9</v>
      </c>
      <c r="D211">
        <v>2</v>
      </c>
      <c r="E211">
        <v>0.0060000000000000001</v>
      </c>
      <c r="F211">
        <f t="shared" si="6"/>
        <v>0.012</v>
      </c>
      <c r="G211" s="54" t="str">
        <f>VLOOKUP(B211,BU!C:G,3,FALSE)</f>
        <v>NV</v>
      </c>
      <c r="I211" s="54" t="str">
        <f>VLOOKUP(B211,BU!C:G,5,FALSE)</f>
        <v>2620.361010.91</v>
      </c>
      <c r="J211" s="55" t="s">
        <v>819</v>
      </c>
      <c r="K211" s="54" t="str">
        <f t="shared" si="7"/>
        <v>2620.361010.91.628400.0000.000.0000</v>
      </c>
    </row>
    <row r="212" spans="1:11" ht="14.5">
      <c r="A212" t="s">
        <v>17</v>
      </c>
      <c r="B212" s="1">
        <v>443</v>
      </c>
      <c r="C212" t="s">
        <v>10</v>
      </c>
      <c r="D212">
        <v>2</v>
      </c>
      <c r="E212">
        <v>0.0146</v>
      </c>
      <c r="F212">
        <f t="shared" si="6"/>
        <v>0.0292</v>
      </c>
      <c r="G212" s="54" t="str">
        <f>VLOOKUP(B212,BU!C:G,3,FALSE)</f>
        <v>NV</v>
      </c>
      <c r="I212" s="54" t="str">
        <f>VLOOKUP(B212,BU!C:G,5,FALSE)</f>
        <v>2620.361010.91</v>
      </c>
      <c r="J212" s="55" t="s">
        <v>819</v>
      </c>
      <c r="K212" s="54" t="str">
        <f t="shared" si="7"/>
        <v>2620.361010.91.628400.0000.000.0000</v>
      </c>
    </row>
    <row r="213" spans="1:11" ht="14.5">
      <c r="A213" t="s">
        <v>17</v>
      </c>
      <c r="B213" s="1">
        <v>443</v>
      </c>
      <c r="C213" t="s">
        <v>11</v>
      </c>
      <c r="D213">
        <v>2</v>
      </c>
      <c r="E213">
        <v>0.0125</v>
      </c>
      <c r="F213">
        <f t="shared" si="6"/>
        <v>0.025</v>
      </c>
      <c r="G213" s="54" t="str">
        <f>VLOOKUP(B213,BU!C:G,3,FALSE)</f>
        <v>NV</v>
      </c>
      <c r="I213" s="54" t="str">
        <f>VLOOKUP(B213,BU!C:G,5,FALSE)</f>
        <v>2620.361010.91</v>
      </c>
      <c r="J213" s="55" t="s">
        <v>819</v>
      </c>
      <c r="K213" s="54" t="str">
        <f t="shared" si="7"/>
        <v>2620.361010.91.628400.0000.000.0000</v>
      </c>
    </row>
    <row r="214" spans="1:11" ht="14.5">
      <c r="A214" t="s">
        <v>17</v>
      </c>
      <c r="B214" s="1">
        <v>443</v>
      </c>
      <c r="C214" t="s">
        <v>18</v>
      </c>
      <c r="D214">
        <v>1</v>
      </c>
      <c r="E214">
        <v>0.878</v>
      </c>
      <c r="F214">
        <f t="shared" si="6"/>
        <v>0.878</v>
      </c>
      <c r="G214" s="54" t="str">
        <f>VLOOKUP(B214,BU!C:G,3,FALSE)</f>
        <v>NV</v>
      </c>
      <c r="I214" s="54" t="str">
        <f>VLOOKUP(B214,BU!C:G,5,FALSE)</f>
        <v>2620.361010.91</v>
      </c>
      <c r="J214" s="55" t="s">
        <v>819</v>
      </c>
      <c r="K214" s="54" t="str">
        <f t="shared" si="7"/>
        <v>2620.361010.91.628400.0000.000.0000</v>
      </c>
    </row>
    <row r="215" spans="1:11" ht="14.5">
      <c r="A215" t="s">
        <v>17</v>
      </c>
      <c r="B215" s="1">
        <v>531</v>
      </c>
      <c r="C215" t="s">
        <v>7</v>
      </c>
      <c r="D215">
        <v>1</v>
      </c>
      <c r="E215">
        <v>0.0465</v>
      </c>
      <c r="F215">
        <f t="shared" si="6"/>
        <v>0.0465</v>
      </c>
      <c r="G215" s="54" t="str">
        <f>VLOOKUP(B215,BU!C:G,3,FALSE)</f>
        <v>GA</v>
      </c>
      <c r="I215" s="54" t="str">
        <f>VLOOKUP(B215,BU!C:G,5,FALSE)</f>
        <v>2510.341000.91</v>
      </c>
      <c r="J215" s="55" t="s">
        <v>819</v>
      </c>
      <c r="K215" s="54" t="str">
        <f t="shared" si="7"/>
        <v>2510.341000.91.628400.0000.000.0000</v>
      </c>
    </row>
    <row r="216" spans="1:11" ht="14.5">
      <c r="A216" t="s">
        <v>17</v>
      </c>
      <c r="B216" s="1">
        <v>531</v>
      </c>
      <c r="C216" t="s">
        <v>8</v>
      </c>
      <c r="D216">
        <v>1</v>
      </c>
      <c r="E216">
        <v>0.0126</v>
      </c>
      <c r="F216">
        <f t="shared" si="6"/>
        <v>0.0126</v>
      </c>
      <c r="G216" s="54" t="str">
        <f>VLOOKUP(B216,BU!C:G,3,FALSE)</f>
        <v>GA</v>
      </c>
      <c r="I216" s="54" t="str">
        <f>VLOOKUP(B216,BU!C:G,5,FALSE)</f>
        <v>2510.341000.91</v>
      </c>
      <c r="J216" s="55" t="s">
        <v>819</v>
      </c>
      <c r="K216" s="54" t="str">
        <f t="shared" si="7"/>
        <v>2510.341000.91.628400.0000.000.0000</v>
      </c>
    </row>
    <row r="217" spans="1:11" ht="14.5">
      <c r="A217" t="s">
        <v>17</v>
      </c>
      <c r="B217" s="1">
        <v>531</v>
      </c>
      <c r="C217" t="s">
        <v>9</v>
      </c>
      <c r="D217">
        <v>1</v>
      </c>
      <c r="E217">
        <v>0.0060000000000000001</v>
      </c>
      <c r="F217">
        <f t="shared" si="6"/>
        <v>0.0060000000000000001</v>
      </c>
      <c r="G217" s="54" t="str">
        <f>VLOOKUP(B217,BU!C:G,3,FALSE)</f>
        <v>GA</v>
      </c>
      <c r="I217" s="54" t="str">
        <f>VLOOKUP(B217,BU!C:G,5,FALSE)</f>
        <v>2510.341000.91</v>
      </c>
      <c r="J217" s="55" t="s">
        <v>819</v>
      </c>
      <c r="K217" s="54" t="str">
        <f t="shared" si="7"/>
        <v>2510.341000.91.628400.0000.000.0000</v>
      </c>
    </row>
    <row r="218" spans="1:11" ht="14.5">
      <c r="A218" t="s">
        <v>17</v>
      </c>
      <c r="B218" s="1">
        <v>531</v>
      </c>
      <c r="C218" t="s">
        <v>10</v>
      </c>
      <c r="D218">
        <v>1</v>
      </c>
      <c r="E218">
        <v>0.0146</v>
      </c>
      <c r="F218">
        <f t="shared" si="6"/>
        <v>0.0146</v>
      </c>
      <c r="G218" s="54" t="str">
        <f>VLOOKUP(B218,BU!C:G,3,FALSE)</f>
        <v>GA</v>
      </c>
      <c r="I218" s="54" t="str">
        <f>VLOOKUP(B218,BU!C:G,5,FALSE)</f>
        <v>2510.341000.91</v>
      </c>
      <c r="J218" s="55" t="s">
        <v>819</v>
      </c>
      <c r="K218" s="54" t="str">
        <f t="shared" si="7"/>
        <v>2510.341000.91.628400.0000.000.0000</v>
      </c>
    </row>
    <row r="219" spans="1:11" ht="14.5">
      <c r="A219" t="s">
        <v>17</v>
      </c>
      <c r="B219" s="1">
        <v>531</v>
      </c>
      <c r="C219" t="s">
        <v>11</v>
      </c>
      <c r="D219">
        <v>1</v>
      </c>
      <c r="E219">
        <v>0.0125</v>
      </c>
      <c r="F219">
        <f t="shared" si="6"/>
        <v>0.0125</v>
      </c>
      <c r="G219" s="54" t="str">
        <f>VLOOKUP(B219,BU!C:G,3,FALSE)</f>
        <v>GA</v>
      </c>
      <c r="I219" s="54" t="str">
        <f>VLOOKUP(B219,BU!C:G,5,FALSE)</f>
        <v>2510.341000.91</v>
      </c>
      <c r="J219" s="55" t="s">
        <v>819</v>
      </c>
      <c r="K219" s="54" t="str">
        <f t="shared" si="7"/>
        <v>2510.341000.91.628400.0000.000.0000</v>
      </c>
    </row>
    <row r="220" spans="1:11" ht="14.5">
      <c r="A220" t="s">
        <v>17</v>
      </c>
      <c r="B220" s="1">
        <v>531</v>
      </c>
      <c r="C220" t="s">
        <v>12</v>
      </c>
      <c r="D220">
        <v>1</v>
      </c>
      <c r="E220">
        <v>0.439</v>
      </c>
      <c r="F220">
        <f t="shared" si="6"/>
        <v>0.439</v>
      </c>
      <c r="G220" s="54" t="str">
        <f>VLOOKUP(B220,BU!C:G,3,FALSE)</f>
        <v>GA</v>
      </c>
      <c r="I220" s="54" t="str">
        <f>VLOOKUP(B220,BU!C:G,5,FALSE)</f>
        <v>2510.341000.91</v>
      </c>
      <c r="J220" s="55" t="s">
        <v>819</v>
      </c>
      <c r="K220" s="54" t="str">
        <f t="shared" si="7"/>
        <v>2510.341000.91.628400.0000.000.0000</v>
      </c>
    </row>
    <row r="221" spans="1:11" ht="14.5">
      <c r="A221" t="s">
        <v>17</v>
      </c>
      <c r="B221" s="1">
        <v>637</v>
      </c>
      <c r="C221" t="s">
        <v>7</v>
      </c>
      <c r="D221">
        <v>1</v>
      </c>
      <c r="E221">
        <v>0.0465</v>
      </c>
      <c r="F221">
        <f t="shared" si="6"/>
        <v>0.0465</v>
      </c>
      <c r="G221" s="54" t="str">
        <f>VLOOKUP(B221,BU!C:G,3,FALSE)</f>
        <v>TX</v>
      </c>
      <c r="I221" s="54" t="str">
        <f>VLOOKUP(B221,BU!C:G,5,FALSE)</f>
        <v>2700.370010.91</v>
      </c>
      <c r="J221" s="55" t="s">
        <v>819</v>
      </c>
      <c r="K221" s="54" t="str">
        <f t="shared" si="7"/>
        <v>2700.370010.91.628400.0000.000.0000</v>
      </c>
    </row>
    <row r="222" spans="1:11" ht="14.5">
      <c r="A222" t="s">
        <v>17</v>
      </c>
      <c r="B222" s="1">
        <v>637</v>
      </c>
      <c r="C222" t="s">
        <v>8</v>
      </c>
      <c r="D222">
        <v>1</v>
      </c>
      <c r="E222">
        <v>0.0126</v>
      </c>
      <c r="F222">
        <f t="shared" si="6"/>
        <v>0.0126</v>
      </c>
      <c r="G222" s="54" t="str">
        <f>VLOOKUP(B222,BU!C:G,3,FALSE)</f>
        <v>TX</v>
      </c>
      <c r="I222" s="54" t="str">
        <f>VLOOKUP(B222,BU!C:G,5,FALSE)</f>
        <v>2700.370010.91</v>
      </c>
      <c r="J222" s="55" t="s">
        <v>819</v>
      </c>
      <c r="K222" s="54" t="str">
        <f t="shared" si="7"/>
        <v>2700.370010.91.628400.0000.000.0000</v>
      </c>
    </row>
    <row r="223" spans="1:11" ht="14.5">
      <c r="A223" t="s">
        <v>17</v>
      </c>
      <c r="B223" s="1">
        <v>637</v>
      </c>
      <c r="C223" t="s">
        <v>9</v>
      </c>
      <c r="D223">
        <v>1</v>
      </c>
      <c r="E223">
        <v>0.0060000000000000001</v>
      </c>
      <c r="F223">
        <f t="shared" si="6"/>
        <v>0.0060000000000000001</v>
      </c>
      <c r="G223" s="54" t="str">
        <f>VLOOKUP(B223,BU!C:G,3,FALSE)</f>
        <v>TX</v>
      </c>
      <c r="I223" s="54" t="str">
        <f>VLOOKUP(B223,BU!C:G,5,FALSE)</f>
        <v>2700.370010.91</v>
      </c>
      <c r="J223" s="55" t="s">
        <v>819</v>
      </c>
      <c r="K223" s="54" t="str">
        <f t="shared" si="7"/>
        <v>2700.370010.91.628400.0000.000.0000</v>
      </c>
    </row>
    <row r="224" spans="1:11" ht="14.5">
      <c r="A224" t="s">
        <v>17</v>
      </c>
      <c r="B224" s="1">
        <v>637</v>
      </c>
      <c r="C224" t="s">
        <v>10</v>
      </c>
      <c r="D224">
        <v>1</v>
      </c>
      <c r="E224">
        <v>0.0146</v>
      </c>
      <c r="F224">
        <f t="shared" si="6"/>
        <v>0.0146</v>
      </c>
      <c r="G224" s="54" t="str">
        <f>VLOOKUP(B224,BU!C:G,3,FALSE)</f>
        <v>TX</v>
      </c>
      <c r="I224" s="54" t="str">
        <f>VLOOKUP(B224,BU!C:G,5,FALSE)</f>
        <v>2700.370010.91</v>
      </c>
      <c r="J224" s="55" t="s">
        <v>819</v>
      </c>
      <c r="K224" s="54" t="str">
        <f t="shared" si="7"/>
        <v>2700.370010.91.628400.0000.000.0000</v>
      </c>
    </row>
    <row r="225" spans="1:11" ht="14.5">
      <c r="A225" t="s">
        <v>17</v>
      </c>
      <c r="B225" s="1">
        <v>637</v>
      </c>
      <c r="C225" t="s">
        <v>11</v>
      </c>
      <c r="D225">
        <v>1</v>
      </c>
      <c r="E225">
        <v>0.0125</v>
      </c>
      <c r="F225">
        <f t="shared" si="6"/>
        <v>0.0125</v>
      </c>
      <c r="G225" s="54" t="str">
        <f>VLOOKUP(B225,BU!C:G,3,FALSE)</f>
        <v>TX</v>
      </c>
      <c r="I225" s="54" t="str">
        <f>VLOOKUP(B225,BU!C:G,5,FALSE)</f>
        <v>2700.370010.91</v>
      </c>
      <c r="J225" s="55" t="s">
        <v>819</v>
      </c>
      <c r="K225" s="54" t="str">
        <f t="shared" si="7"/>
        <v>2700.370010.91.628400.0000.000.0000</v>
      </c>
    </row>
    <row r="226" spans="1:11" ht="14.5">
      <c r="A226" t="s">
        <v>17</v>
      </c>
      <c r="B226" s="1">
        <v>637</v>
      </c>
      <c r="C226" t="s">
        <v>12</v>
      </c>
      <c r="D226">
        <v>1</v>
      </c>
      <c r="E226">
        <v>0.439</v>
      </c>
      <c r="F226">
        <f t="shared" si="6"/>
        <v>0.439</v>
      </c>
      <c r="G226" s="54" t="str">
        <f>VLOOKUP(B226,BU!C:G,3,FALSE)</f>
        <v>TX</v>
      </c>
      <c r="I226" s="54" t="str">
        <f>VLOOKUP(B226,BU!C:G,5,FALSE)</f>
        <v>2700.370010.91</v>
      </c>
      <c r="J226" s="55" t="s">
        <v>819</v>
      </c>
      <c r="K226" s="54" t="str">
        <f t="shared" si="7"/>
        <v>2700.370010.91.628400.0000.000.0000</v>
      </c>
    </row>
    <row r="227" spans="1:11" ht="14.5">
      <c r="A227" t="s">
        <v>19</v>
      </c>
      <c r="B227" s="1">
        <v>23</v>
      </c>
      <c r="C227" t="s">
        <v>7</v>
      </c>
      <c r="D227">
        <v>3</v>
      </c>
      <c r="E227">
        <v>0.0465</v>
      </c>
      <c r="F227">
        <f t="shared" si="6"/>
        <v>0.13950000000000001</v>
      </c>
      <c r="G227" s="54" t="str">
        <f>VLOOKUP(B227,BU!C:G,3,FALSE)</f>
        <v>AZ</v>
      </c>
      <c r="I227" s="54" t="str">
        <f>VLOOKUP(B227,BU!C:G,5,FALSE)</f>
        <v>2600.360000.91</v>
      </c>
      <c r="J227" s="55" t="s">
        <v>819</v>
      </c>
      <c r="K227" s="54" t="str">
        <f t="shared" si="7"/>
        <v>2600.360000.91.628400.0000.000.0000</v>
      </c>
    </row>
    <row r="228" spans="1:11" ht="14.5">
      <c r="A228" t="s">
        <v>19</v>
      </c>
      <c r="B228" s="1">
        <v>23</v>
      </c>
      <c r="C228" t="s">
        <v>8</v>
      </c>
      <c r="D228">
        <v>3</v>
      </c>
      <c r="E228">
        <v>0.0126</v>
      </c>
      <c r="F228">
        <f t="shared" si="6"/>
        <v>0.0378</v>
      </c>
      <c r="G228" s="54" t="str">
        <f>VLOOKUP(B228,BU!C:G,3,FALSE)</f>
        <v>AZ</v>
      </c>
      <c r="I228" s="54" t="str">
        <f>VLOOKUP(B228,BU!C:G,5,FALSE)</f>
        <v>2600.360000.91</v>
      </c>
      <c r="J228" s="55" t="s">
        <v>819</v>
      </c>
      <c r="K228" s="54" t="str">
        <f t="shared" si="7"/>
        <v>2600.360000.91.628400.0000.000.0000</v>
      </c>
    </row>
    <row r="229" spans="1:11" ht="14.5">
      <c r="A229" t="s">
        <v>19</v>
      </c>
      <c r="B229" s="1">
        <v>23</v>
      </c>
      <c r="C229" t="s">
        <v>9</v>
      </c>
      <c r="D229">
        <v>3</v>
      </c>
      <c r="E229">
        <v>0.0060000000000000001</v>
      </c>
      <c r="F229">
        <f t="shared" si="6"/>
        <v>0.018000000000000002</v>
      </c>
      <c r="G229" s="54" t="str">
        <f>VLOOKUP(B229,BU!C:G,3,FALSE)</f>
        <v>AZ</v>
      </c>
      <c r="I229" s="54" t="str">
        <f>VLOOKUP(B229,BU!C:G,5,FALSE)</f>
        <v>2600.360000.91</v>
      </c>
      <c r="J229" s="55" t="s">
        <v>819</v>
      </c>
      <c r="K229" s="54" t="str">
        <f t="shared" si="7"/>
        <v>2600.360000.91.628400.0000.000.0000</v>
      </c>
    </row>
    <row r="230" spans="1:11" ht="14.5">
      <c r="A230" t="s">
        <v>19</v>
      </c>
      <c r="B230" s="1">
        <v>23</v>
      </c>
      <c r="C230" t="s">
        <v>10</v>
      </c>
      <c r="D230">
        <v>3</v>
      </c>
      <c r="E230">
        <v>0.0146</v>
      </c>
      <c r="F230">
        <f t="shared" si="6"/>
        <v>0.043799999999999999</v>
      </c>
      <c r="G230" s="54" t="str">
        <f>VLOOKUP(B230,BU!C:G,3,FALSE)</f>
        <v>AZ</v>
      </c>
      <c r="I230" s="54" t="str">
        <f>VLOOKUP(B230,BU!C:G,5,FALSE)</f>
        <v>2600.360000.91</v>
      </c>
      <c r="J230" s="55" t="s">
        <v>819</v>
      </c>
      <c r="K230" s="54" t="str">
        <f t="shared" si="7"/>
        <v>2600.360000.91.628400.0000.000.0000</v>
      </c>
    </row>
    <row r="231" spans="1:11" ht="14.5">
      <c r="A231" t="s">
        <v>19</v>
      </c>
      <c r="B231" s="1">
        <v>23</v>
      </c>
      <c r="C231" t="s">
        <v>11</v>
      </c>
      <c r="D231">
        <v>2</v>
      </c>
      <c r="E231">
        <v>0.0125</v>
      </c>
      <c r="F231">
        <f t="shared" si="6"/>
        <v>0.025</v>
      </c>
      <c r="G231" s="54" t="str">
        <f>VLOOKUP(B231,BU!C:G,3,FALSE)</f>
        <v>AZ</v>
      </c>
      <c r="I231" s="54" t="str">
        <f>VLOOKUP(B231,BU!C:G,5,FALSE)</f>
        <v>2600.360000.91</v>
      </c>
      <c r="J231" s="55" t="s">
        <v>819</v>
      </c>
      <c r="K231" s="54" t="str">
        <f t="shared" si="7"/>
        <v>2600.360000.91.628400.0000.000.0000</v>
      </c>
    </row>
    <row r="232" spans="1:11" ht="14.5">
      <c r="A232" t="s">
        <v>19</v>
      </c>
      <c r="B232" s="1">
        <v>23</v>
      </c>
      <c r="C232" t="s">
        <v>13</v>
      </c>
      <c r="D232">
        <v>1</v>
      </c>
      <c r="E232">
        <v>1.317</v>
      </c>
      <c r="F232">
        <f t="shared" si="6"/>
        <v>1.317</v>
      </c>
      <c r="G232" s="54" t="str">
        <f>VLOOKUP(B232,BU!C:G,3,FALSE)</f>
        <v>AZ</v>
      </c>
      <c r="I232" s="54" t="str">
        <f>VLOOKUP(B232,BU!C:G,5,FALSE)</f>
        <v>2600.360000.91</v>
      </c>
      <c r="J232" s="55" t="s">
        <v>819</v>
      </c>
      <c r="K232" s="54" t="str">
        <f t="shared" si="7"/>
        <v>2600.360000.91.628400.0000.000.0000</v>
      </c>
    </row>
    <row r="233" spans="1:11" ht="14.5">
      <c r="A233" t="s">
        <v>19</v>
      </c>
      <c r="B233" s="1">
        <v>147</v>
      </c>
      <c r="C233" t="s">
        <v>7</v>
      </c>
      <c r="D233">
        <v>1</v>
      </c>
      <c r="E233">
        <v>0.0465</v>
      </c>
      <c r="F233">
        <f t="shared" si="6"/>
        <v>0.0465</v>
      </c>
      <c r="G233" s="54" t="str">
        <f>VLOOKUP(B233,BU!C:G,3,FALSE)</f>
        <v>LA</v>
      </c>
      <c r="I233" s="54" t="str">
        <f>VLOOKUP(B233,BU!C:G,5,FALSE)</f>
        <v>2500.340010.91</v>
      </c>
      <c r="J233" s="55" t="s">
        <v>819</v>
      </c>
      <c r="K233" s="54" t="str">
        <f t="shared" si="7"/>
        <v>2500.340010.91.628400.0000.000.0000</v>
      </c>
    </row>
    <row r="234" spans="1:11" ht="14.5">
      <c r="A234" t="s">
        <v>19</v>
      </c>
      <c r="B234" s="1">
        <v>147</v>
      </c>
      <c r="C234" t="s">
        <v>8</v>
      </c>
      <c r="D234">
        <v>1</v>
      </c>
      <c r="E234">
        <v>0.0126</v>
      </c>
      <c r="F234">
        <f t="shared" si="6"/>
        <v>0.0126</v>
      </c>
      <c r="G234" s="54" t="str">
        <f>VLOOKUP(B234,BU!C:G,3,FALSE)</f>
        <v>LA</v>
      </c>
      <c r="I234" s="54" t="str">
        <f>VLOOKUP(B234,BU!C:G,5,FALSE)</f>
        <v>2500.340010.91</v>
      </c>
      <c r="J234" s="55" t="s">
        <v>819</v>
      </c>
      <c r="K234" s="54" t="str">
        <f t="shared" si="7"/>
        <v>2500.340010.91.628400.0000.000.0000</v>
      </c>
    </row>
    <row r="235" spans="1:11" ht="14.5">
      <c r="A235" t="s">
        <v>19</v>
      </c>
      <c r="B235" s="1">
        <v>147</v>
      </c>
      <c r="C235" t="s">
        <v>9</v>
      </c>
      <c r="D235">
        <v>1</v>
      </c>
      <c r="E235">
        <v>0.0060000000000000001</v>
      </c>
      <c r="F235">
        <f t="shared" si="6"/>
        <v>0.0060000000000000001</v>
      </c>
      <c r="G235" s="54" t="str">
        <f>VLOOKUP(B235,BU!C:G,3,FALSE)</f>
        <v>LA</v>
      </c>
      <c r="I235" s="54" t="str">
        <f>VLOOKUP(B235,BU!C:G,5,FALSE)</f>
        <v>2500.340010.91</v>
      </c>
      <c r="J235" s="55" t="s">
        <v>819</v>
      </c>
      <c r="K235" s="54" t="str">
        <f t="shared" si="7"/>
        <v>2500.340010.91.628400.0000.000.0000</v>
      </c>
    </row>
    <row r="236" spans="1:11" ht="14.5">
      <c r="A236" t="s">
        <v>19</v>
      </c>
      <c r="B236" s="1">
        <v>147</v>
      </c>
      <c r="C236" t="s">
        <v>10</v>
      </c>
      <c r="D236">
        <v>1</v>
      </c>
      <c r="E236">
        <v>0.0146</v>
      </c>
      <c r="F236">
        <f t="shared" si="6"/>
        <v>0.0146</v>
      </c>
      <c r="G236" s="54" t="str">
        <f>VLOOKUP(B236,BU!C:G,3,FALSE)</f>
        <v>LA</v>
      </c>
      <c r="I236" s="54" t="str">
        <f>VLOOKUP(B236,BU!C:G,5,FALSE)</f>
        <v>2500.340010.91</v>
      </c>
      <c r="J236" s="55" t="s">
        <v>819</v>
      </c>
      <c r="K236" s="54" t="str">
        <f t="shared" si="7"/>
        <v>2500.340010.91.628400.0000.000.0000</v>
      </c>
    </row>
    <row r="237" spans="1:11" ht="14.5">
      <c r="A237" t="s">
        <v>19</v>
      </c>
      <c r="B237" s="1">
        <v>147</v>
      </c>
      <c r="C237" t="s">
        <v>12</v>
      </c>
      <c r="D237">
        <v>1</v>
      </c>
      <c r="E237">
        <v>0.439</v>
      </c>
      <c r="F237">
        <f t="shared" si="6"/>
        <v>0.439</v>
      </c>
      <c r="G237" s="54" t="str">
        <f>VLOOKUP(B237,BU!C:G,3,FALSE)</f>
        <v>LA</v>
      </c>
      <c r="I237" s="54" t="str">
        <f>VLOOKUP(B237,BU!C:G,5,FALSE)</f>
        <v>2500.340010.91</v>
      </c>
      <c r="J237" s="55" t="s">
        <v>819</v>
      </c>
      <c r="K237" s="54" t="str">
        <f t="shared" si="7"/>
        <v>2500.340010.91.628400.0000.000.0000</v>
      </c>
    </row>
    <row r="238" spans="1:11" ht="14.5">
      <c r="A238" t="s">
        <v>19</v>
      </c>
      <c r="B238" s="1">
        <v>240</v>
      </c>
      <c r="C238" t="s">
        <v>7</v>
      </c>
      <c r="D238">
        <v>1</v>
      </c>
      <c r="E238">
        <v>0.0465</v>
      </c>
      <c r="F238">
        <f t="shared" si="6"/>
        <v>0.0465</v>
      </c>
      <c r="G238" s="54" t="str">
        <f>VLOOKUP(B238,BU!C:G,3,FALSE)</f>
        <v>SC</v>
      </c>
      <c r="I238" s="54" t="str">
        <f>VLOOKUP(B238,BU!C:G,5,FALSE)</f>
        <v>2310.350010.91</v>
      </c>
      <c r="J238" s="55" t="s">
        <v>819</v>
      </c>
      <c r="K238" s="54" t="str">
        <f t="shared" si="7"/>
        <v>2310.350010.91.628400.0000.000.0000</v>
      </c>
    </row>
    <row r="239" spans="1:11" ht="14.5">
      <c r="A239" t="s">
        <v>19</v>
      </c>
      <c r="B239" s="1">
        <v>240</v>
      </c>
      <c r="C239" t="s">
        <v>8</v>
      </c>
      <c r="D239">
        <v>1</v>
      </c>
      <c r="E239">
        <v>0.0126</v>
      </c>
      <c r="F239">
        <f t="shared" si="6"/>
        <v>0.0126</v>
      </c>
      <c r="G239" s="54" t="str">
        <f>VLOOKUP(B239,BU!C:G,3,FALSE)</f>
        <v>SC</v>
      </c>
      <c r="I239" s="54" t="str">
        <f>VLOOKUP(B239,BU!C:G,5,FALSE)</f>
        <v>2310.350010.91</v>
      </c>
      <c r="J239" s="55" t="s">
        <v>819</v>
      </c>
      <c r="K239" s="54" t="str">
        <f t="shared" si="7"/>
        <v>2310.350010.91.628400.0000.000.0000</v>
      </c>
    </row>
    <row r="240" spans="1:11" ht="14.5">
      <c r="A240" t="s">
        <v>19</v>
      </c>
      <c r="B240" s="1">
        <v>240</v>
      </c>
      <c r="C240" t="s">
        <v>9</v>
      </c>
      <c r="D240">
        <v>1</v>
      </c>
      <c r="E240">
        <v>0.0060000000000000001</v>
      </c>
      <c r="F240">
        <f t="shared" si="6"/>
        <v>0.0060000000000000001</v>
      </c>
      <c r="G240" s="54" t="str">
        <f>VLOOKUP(B240,BU!C:G,3,FALSE)</f>
        <v>SC</v>
      </c>
      <c r="I240" s="54" t="str">
        <f>VLOOKUP(B240,BU!C:G,5,FALSE)</f>
        <v>2310.350010.91</v>
      </c>
      <c r="J240" s="55" t="s">
        <v>819</v>
      </c>
      <c r="K240" s="54" t="str">
        <f t="shared" si="7"/>
        <v>2310.350010.91.628400.0000.000.0000</v>
      </c>
    </row>
    <row r="241" spans="1:11" ht="14.5">
      <c r="A241" t="s">
        <v>19</v>
      </c>
      <c r="B241" s="1">
        <v>240</v>
      </c>
      <c r="C241" t="s">
        <v>10</v>
      </c>
      <c r="D241">
        <v>1</v>
      </c>
      <c r="E241">
        <v>0.0146</v>
      </c>
      <c r="F241">
        <f t="shared" si="6"/>
        <v>0.0146</v>
      </c>
      <c r="G241" s="54" t="str">
        <f>VLOOKUP(B241,BU!C:G,3,FALSE)</f>
        <v>SC</v>
      </c>
      <c r="I241" s="54" t="str">
        <f>VLOOKUP(B241,BU!C:G,5,FALSE)</f>
        <v>2310.350010.91</v>
      </c>
      <c r="J241" s="55" t="s">
        <v>819</v>
      </c>
      <c r="K241" s="54" t="str">
        <f t="shared" si="7"/>
        <v>2310.350010.91.628400.0000.000.0000</v>
      </c>
    </row>
    <row r="242" spans="1:11" ht="14.5">
      <c r="A242" t="s">
        <v>19</v>
      </c>
      <c r="B242" s="1">
        <v>240</v>
      </c>
      <c r="C242" t="s">
        <v>11</v>
      </c>
      <c r="D242">
        <v>1</v>
      </c>
      <c r="E242">
        <v>0.0125</v>
      </c>
      <c r="F242">
        <f t="shared" si="6"/>
        <v>0.0125</v>
      </c>
      <c r="G242" s="54" t="str">
        <f>VLOOKUP(B242,BU!C:G,3,FALSE)</f>
        <v>SC</v>
      </c>
      <c r="I242" s="54" t="str">
        <f>VLOOKUP(B242,BU!C:G,5,FALSE)</f>
        <v>2310.350010.91</v>
      </c>
      <c r="J242" s="55" t="s">
        <v>819</v>
      </c>
      <c r="K242" s="54" t="str">
        <f t="shared" si="7"/>
        <v>2310.350010.91.628400.0000.000.0000</v>
      </c>
    </row>
    <row r="243" spans="1:11" ht="14.5">
      <c r="A243" t="s">
        <v>19</v>
      </c>
      <c r="B243" s="1">
        <v>240</v>
      </c>
      <c r="C243" t="s">
        <v>12</v>
      </c>
      <c r="D243">
        <v>1</v>
      </c>
      <c r="E243">
        <v>0.439</v>
      </c>
      <c r="F243">
        <f t="shared" si="6"/>
        <v>0.439</v>
      </c>
      <c r="G243" s="54" t="str">
        <f>VLOOKUP(B243,BU!C:G,3,FALSE)</f>
        <v>SC</v>
      </c>
      <c r="I243" s="54" t="str">
        <f>VLOOKUP(B243,BU!C:G,5,FALSE)</f>
        <v>2310.350010.91</v>
      </c>
      <c r="J243" s="55" t="s">
        <v>819</v>
      </c>
      <c r="K243" s="54" t="str">
        <f t="shared" si="7"/>
        <v>2310.350010.91.628400.0000.000.0000</v>
      </c>
    </row>
    <row r="244" spans="1:11" ht="14.5">
      <c r="A244" t="s">
        <v>19</v>
      </c>
      <c r="B244" s="1">
        <v>256</v>
      </c>
      <c r="C244" t="s">
        <v>7</v>
      </c>
      <c r="D244">
        <v>2</v>
      </c>
      <c r="E244">
        <v>0.0465</v>
      </c>
      <c r="F244">
        <f t="shared" si="6"/>
        <v>0.092999999999999999</v>
      </c>
      <c r="G244" s="54" t="str">
        <f>VLOOKUP(B244,BU!C:G,3,FALSE)</f>
        <v>MD</v>
      </c>
      <c r="I244" s="54" t="str">
        <f>VLOOKUP(B244,BU!C:G,5,FALSE)</f>
        <v>2220.313005.91</v>
      </c>
      <c r="J244" s="55" t="s">
        <v>819</v>
      </c>
      <c r="K244" s="54" t="str">
        <f t="shared" si="7"/>
        <v>2220.313005.91.628400.0000.000.0000</v>
      </c>
    </row>
    <row r="245" spans="1:11" ht="14.5">
      <c r="A245" t="s">
        <v>19</v>
      </c>
      <c r="B245" s="1">
        <v>256</v>
      </c>
      <c r="C245" t="s">
        <v>8</v>
      </c>
      <c r="D245">
        <v>2</v>
      </c>
      <c r="E245">
        <v>0.0126</v>
      </c>
      <c r="F245">
        <f t="shared" si="6"/>
        <v>0.0252</v>
      </c>
      <c r="G245" s="54" t="str">
        <f>VLOOKUP(B245,BU!C:G,3,FALSE)</f>
        <v>MD</v>
      </c>
      <c r="I245" s="54" t="str">
        <f>VLOOKUP(B245,BU!C:G,5,FALSE)</f>
        <v>2220.313005.91</v>
      </c>
      <c r="J245" s="55" t="s">
        <v>819</v>
      </c>
      <c r="K245" s="54" t="str">
        <f t="shared" si="7"/>
        <v>2220.313005.91.628400.0000.000.0000</v>
      </c>
    </row>
    <row r="246" spans="1:11" ht="14.5">
      <c r="A246" t="s">
        <v>19</v>
      </c>
      <c r="B246" s="1">
        <v>256</v>
      </c>
      <c r="C246" t="s">
        <v>9</v>
      </c>
      <c r="D246">
        <v>2</v>
      </c>
      <c r="E246">
        <v>0.0060000000000000001</v>
      </c>
      <c r="F246">
        <f t="shared" si="6"/>
        <v>0.012</v>
      </c>
      <c r="G246" s="54" t="str">
        <f>VLOOKUP(B246,BU!C:G,3,FALSE)</f>
        <v>MD</v>
      </c>
      <c r="I246" s="54" t="str">
        <f>VLOOKUP(B246,BU!C:G,5,FALSE)</f>
        <v>2220.313005.91</v>
      </c>
      <c r="J246" s="55" t="s">
        <v>819</v>
      </c>
      <c r="K246" s="54" t="str">
        <f t="shared" si="7"/>
        <v>2220.313005.91.628400.0000.000.0000</v>
      </c>
    </row>
    <row r="247" spans="1:11" ht="14.5">
      <c r="A247" t="s">
        <v>19</v>
      </c>
      <c r="B247" s="1">
        <v>256</v>
      </c>
      <c r="C247" t="s">
        <v>10</v>
      </c>
      <c r="D247">
        <v>2</v>
      </c>
      <c r="E247">
        <v>0.0146</v>
      </c>
      <c r="F247">
        <f t="shared" si="6"/>
        <v>0.0292</v>
      </c>
      <c r="G247" s="54" t="str">
        <f>VLOOKUP(B247,BU!C:G,3,FALSE)</f>
        <v>MD</v>
      </c>
      <c r="I247" s="54" t="str">
        <f>VLOOKUP(B247,BU!C:G,5,FALSE)</f>
        <v>2220.313005.91</v>
      </c>
      <c r="J247" s="55" t="s">
        <v>819</v>
      </c>
      <c r="K247" s="54" t="str">
        <f t="shared" si="7"/>
        <v>2220.313005.91.628400.0000.000.0000</v>
      </c>
    </row>
    <row r="248" spans="1:11" ht="14.5">
      <c r="A248" t="s">
        <v>19</v>
      </c>
      <c r="B248" s="1">
        <v>256</v>
      </c>
      <c r="C248" t="s">
        <v>11</v>
      </c>
      <c r="D248">
        <v>2</v>
      </c>
      <c r="E248">
        <v>0.0125</v>
      </c>
      <c r="F248">
        <f t="shared" si="6"/>
        <v>0.025</v>
      </c>
      <c r="G248" s="54" t="str">
        <f>VLOOKUP(B248,BU!C:G,3,FALSE)</f>
        <v>MD</v>
      </c>
      <c r="I248" s="54" t="str">
        <f>VLOOKUP(B248,BU!C:G,5,FALSE)</f>
        <v>2220.313005.91</v>
      </c>
      <c r="J248" s="55" t="s">
        <v>819</v>
      </c>
      <c r="K248" s="54" t="str">
        <f t="shared" si="7"/>
        <v>2220.313005.91.628400.0000.000.0000</v>
      </c>
    </row>
    <row r="249" spans="1:11" ht="14.5">
      <c r="A249" t="s">
        <v>19</v>
      </c>
      <c r="B249" s="1">
        <v>256</v>
      </c>
      <c r="C249" t="s">
        <v>18</v>
      </c>
      <c r="D249">
        <v>1</v>
      </c>
      <c r="E249">
        <v>0.878</v>
      </c>
      <c r="F249">
        <f t="shared" si="6"/>
        <v>0.878</v>
      </c>
      <c r="G249" s="54" t="str">
        <f>VLOOKUP(B249,BU!C:G,3,FALSE)</f>
        <v>MD</v>
      </c>
      <c r="I249" s="54" t="str">
        <f>VLOOKUP(B249,BU!C:G,5,FALSE)</f>
        <v>2220.313005.91</v>
      </c>
      <c r="J249" s="55" t="s">
        <v>819</v>
      </c>
      <c r="K249" s="54" t="str">
        <f t="shared" si="7"/>
        <v>2220.313005.91.628400.0000.000.0000</v>
      </c>
    </row>
    <row r="250" spans="1:11" ht="14.5">
      <c r="A250" t="s">
        <v>19</v>
      </c>
      <c r="B250" s="1">
        <v>278</v>
      </c>
      <c r="C250" t="s">
        <v>7</v>
      </c>
      <c r="D250">
        <v>1</v>
      </c>
      <c r="E250">
        <v>0.0465</v>
      </c>
      <c r="F250">
        <f t="shared" si="6"/>
        <v>0.0465</v>
      </c>
      <c r="G250" s="54" t="str">
        <f>VLOOKUP(B250,BU!C:G,3,FALSE)</f>
        <v>NC</v>
      </c>
      <c r="I250" s="54" t="str">
        <f>VLOOKUP(B250,BU!C:G,5,FALSE)</f>
        <v>2100.320002.91</v>
      </c>
      <c r="J250" s="55" t="s">
        <v>819</v>
      </c>
      <c r="K250" s="54" t="str">
        <f t="shared" si="7"/>
        <v>2100.320002.91.628400.0000.000.0000</v>
      </c>
    </row>
    <row r="251" spans="1:11" ht="14.5">
      <c r="A251" t="s">
        <v>19</v>
      </c>
      <c r="B251" s="1">
        <v>278</v>
      </c>
      <c r="C251" t="s">
        <v>8</v>
      </c>
      <c r="D251">
        <v>1</v>
      </c>
      <c r="E251">
        <v>0.0126</v>
      </c>
      <c r="F251">
        <f t="shared" si="6"/>
        <v>0.0126</v>
      </c>
      <c r="G251" s="54" t="str">
        <f>VLOOKUP(B251,BU!C:G,3,FALSE)</f>
        <v>NC</v>
      </c>
      <c r="I251" s="54" t="str">
        <f>VLOOKUP(B251,BU!C:G,5,FALSE)</f>
        <v>2100.320002.91</v>
      </c>
      <c r="J251" s="55" t="s">
        <v>819</v>
      </c>
      <c r="K251" s="54" t="str">
        <f t="shared" si="7"/>
        <v>2100.320002.91.628400.0000.000.0000</v>
      </c>
    </row>
    <row r="252" spans="1:11" ht="14.5">
      <c r="A252" t="s">
        <v>19</v>
      </c>
      <c r="B252" s="1">
        <v>278</v>
      </c>
      <c r="C252" t="s">
        <v>9</v>
      </c>
      <c r="D252">
        <v>1</v>
      </c>
      <c r="E252">
        <v>0.0060000000000000001</v>
      </c>
      <c r="F252">
        <f t="shared" si="6"/>
        <v>0.0060000000000000001</v>
      </c>
      <c r="G252" s="54" t="str">
        <f>VLOOKUP(B252,BU!C:G,3,FALSE)</f>
        <v>NC</v>
      </c>
      <c r="I252" s="54" t="str">
        <f>VLOOKUP(B252,BU!C:G,5,FALSE)</f>
        <v>2100.320002.91</v>
      </c>
      <c r="J252" s="55" t="s">
        <v>819</v>
      </c>
      <c r="K252" s="54" t="str">
        <f t="shared" si="7"/>
        <v>2100.320002.91.628400.0000.000.0000</v>
      </c>
    </row>
    <row r="253" spans="1:11" ht="14.5">
      <c r="A253" t="s">
        <v>19</v>
      </c>
      <c r="B253" s="1">
        <v>278</v>
      </c>
      <c r="C253" t="s">
        <v>10</v>
      </c>
      <c r="D253">
        <v>1</v>
      </c>
      <c r="E253">
        <v>0.0146</v>
      </c>
      <c r="F253">
        <f t="shared" si="6"/>
        <v>0.0146</v>
      </c>
      <c r="G253" s="54" t="str">
        <f>VLOOKUP(B253,BU!C:G,3,FALSE)</f>
        <v>NC</v>
      </c>
      <c r="I253" s="54" t="str">
        <f>VLOOKUP(B253,BU!C:G,5,FALSE)</f>
        <v>2100.320002.91</v>
      </c>
      <c r="J253" s="55" t="s">
        <v>819</v>
      </c>
      <c r="K253" s="54" t="str">
        <f t="shared" si="7"/>
        <v>2100.320002.91.628400.0000.000.0000</v>
      </c>
    </row>
    <row r="254" spans="1:11" ht="14.5">
      <c r="A254" t="s">
        <v>19</v>
      </c>
      <c r="B254" s="1">
        <v>278</v>
      </c>
      <c r="C254" t="s">
        <v>12</v>
      </c>
      <c r="D254">
        <v>1</v>
      </c>
      <c r="E254">
        <v>0.439</v>
      </c>
      <c r="F254">
        <f t="shared" si="6"/>
        <v>0.439</v>
      </c>
      <c r="G254" s="54" t="str">
        <f>VLOOKUP(B254,BU!C:G,3,FALSE)</f>
        <v>NC</v>
      </c>
      <c r="I254" s="54" t="str">
        <f>VLOOKUP(B254,BU!C:G,5,FALSE)</f>
        <v>2100.320002.91</v>
      </c>
      <c r="J254" s="55" t="s">
        <v>819</v>
      </c>
      <c r="K254" s="54" t="str">
        <f t="shared" si="7"/>
        <v>2100.320002.91.628400.0000.000.0000</v>
      </c>
    </row>
    <row r="255" spans="1:11" ht="14.5">
      <c r="A255" t="s">
        <v>19</v>
      </c>
      <c r="B255" s="1">
        <v>293</v>
      </c>
      <c r="C255" t="s">
        <v>7</v>
      </c>
      <c r="D255">
        <v>1</v>
      </c>
      <c r="E255">
        <v>0.0465</v>
      </c>
      <c r="F255">
        <f t="shared" si="6"/>
        <v>0.0465</v>
      </c>
      <c r="G255" s="54" t="str">
        <f>VLOOKUP(B255,BU!C:G,3,FALSE)</f>
        <v>SC</v>
      </c>
      <c r="I255" s="54" t="str">
        <f>VLOOKUP(B255,BU!C:G,5,FALSE)</f>
        <v>2310.350010.91</v>
      </c>
      <c r="J255" s="55" t="s">
        <v>819</v>
      </c>
      <c r="K255" s="54" t="str">
        <f t="shared" si="7"/>
        <v>2310.350010.91.628400.0000.000.0000</v>
      </c>
    </row>
    <row r="256" spans="1:11" ht="14.5">
      <c r="A256" t="s">
        <v>19</v>
      </c>
      <c r="B256" s="1">
        <v>293</v>
      </c>
      <c r="C256" t="s">
        <v>8</v>
      </c>
      <c r="D256">
        <v>1</v>
      </c>
      <c r="E256">
        <v>0.0126</v>
      </c>
      <c r="F256">
        <f t="shared" si="6"/>
        <v>0.0126</v>
      </c>
      <c r="G256" s="54" t="str">
        <f>VLOOKUP(B256,BU!C:G,3,FALSE)</f>
        <v>SC</v>
      </c>
      <c r="I256" s="54" t="str">
        <f>VLOOKUP(B256,BU!C:G,5,FALSE)</f>
        <v>2310.350010.91</v>
      </c>
      <c r="J256" s="55" t="s">
        <v>819</v>
      </c>
      <c r="K256" s="54" t="str">
        <f t="shared" si="7"/>
        <v>2310.350010.91.628400.0000.000.0000</v>
      </c>
    </row>
    <row r="257" spans="1:11" ht="14.5">
      <c r="A257" t="s">
        <v>19</v>
      </c>
      <c r="B257" s="1">
        <v>293</v>
      </c>
      <c r="C257" t="s">
        <v>9</v>
      </c>
      <c r="D257">
        <v>1</v>
      </c>
      <c r="E257">
        <v>0.0060000000000000001</v>
      </c>
      <c r="F257">
        <f t="shared" si="6"/>
        <v>0.0060000000000000001</v>
      </c>
      <c r="G257" s="54" t="str">
        <f>VLOOKUP(B257,BU!C:G,3,FALSE)</f>
        <v>SC</v>
      </c>
      <c r="I257" s="54" t="str">
        <f>VLOOKUP(B257,BU!C:G,5,FALSE)</f>
        <v>2310.350010.91</v>
      </c>
      <c r="J257" s="55" t="s">
        <v>819</v>
      </c>
      <c r="K257" s="54" t="str">
        <f t="shared" si="7"/>
        <v>2310.350010.91.628400.0000.000.0000</v>
      </c>
    </row>
    <row r="258" spans="1:11" ht="14.5">
      <c r="A258" t="s">
        <v>19</v>
      </c>
      <c r="B258" s="1">
        <v>293</v>
      </c>
      <c r="C258" t="s">
        <v>10</v>
      </c>
      <c r="D258">
        <v>1</v>
      </c>
      <c r="E258">
        <v>0.0146</v>
      </c>
      <c r="F258">
        <f t="shared" si="6"/>
        <v>0.0146</v>
      </c>
      <c r="G258" s="54" t="str">
        <f>VLOOKUP(B258,BU!C:G,3,FALSE)</f>
        <v>SC</v>
      </c>
      <c r="I258" s="54" t="str">
        <f>VLOOKUP(B258,BU!C:G,5,FALSE)</f>
        <v>2310.350010.91</v>
      </c>
      <c r="J258" s="55" t="s">
        <v>819</v>
      </c>
      <c r="K258" s="54" t="str">
        <f t="shared" si="7"/>
        <v>2310.350010.91.628400.0000.000.0000</v>
      </c>
    </row>
    <row r="259" spans="1:11" ht="14.5">
      <c r="A259" t="s">
        <v>19</v>
      </c>
      <c r="B259" s="1">
        <v>293</v>
      </c>
      <c r="C259" t="s">
        <v>11</v>
      </c>
      <c r="D259">
        <v>1</v>
      </c>
      <c r="E259">
        <v>0.0125</v>
      </c>
      <c r="F259">
        <f t="shared" si="8" ref="F259:F322">E259*D259</f>
        <v>0.0125</v>
      </c>
      <c r="G259" s="54" t="str">
        <f>VLOOKUP(B259,BU!C:G,3,FALSE)</f>
        <v>SC</v>
      </c>
      <c r="I259" s="54" t="str">
        <f>VLOOKUP(B259,BU!C:G,5,FALSE)</f>
        <v>2310.350010.91</v>
      </c>
      <c r="J259" s="55" t="s">
        <v>819</v>
      </c>
      <c r="K259" s="54" t="str">
        <f t="shared" si="9" ref="K259:K322">CONCATENATE(I259,".",J259)</f>
        <v>2310.350010.91.628400.0000.000.0000</v>
      </c>
    </row>
    <row r="260" spans="1:11" ht="14.5">
      <c r="A260" t="s">
        <v>19</v>
      </c>
      <c r="B260" s="1">
        <v>293</v>
      </c>
      <c r="C260" t="s">
        <v>12</v>
      </c>
      <c r="D260">
        <v>1</v>
      </c>
      <c r="E260">
        <v>0.439</v>
      </c>
      <c r="F260">
        <f t="shared" si="8"/>
        <v>0.439</v>
      </c>
      <c r="G260" s="54" t="str">
        <f>VLOOKUP(B260,BU!C:G,3,FALSE)</f>
        <v>SC</v>
      </c>
      <c r="I260" s="54" t="str">
        <f>VLOOKUP(B260,BU!C:G,5,FALSE)</f>
        <v>2310.350010.91</v>
      </c>
      <c r="J260" s="55" t="s">
        <v>819</v>
      </c>
      <c r="K260" s="54" t="str">
        <f t="shared" si="9"/>
        <v>2310.350010.91.628400.0000.000.0000</v>
      </c>
    </row>
    <row r="261" spans="1:11" ht="14.5">
      <c r="A261" t="s">
        <v>19</v>
      </c>
      <c r="B261" s="1">
        <v>338</v>
      </c>
      <c r="C261" t="s">
        <v>7</v>
      </c>
      <c r="D261">
        <v>1</v>
      </c>
      <c r="E261">
        <v>0.0465</v>
      </c>
      <c r="F261">
        <f t="shared" si="8"/>
        <v>0.0465</v>
      </c>
      <c r="G261" s="54" t="str">
        <f>VLOOKUP(B261,BU!C:G,3,FALSE)</f>
        <v>LA</v>
      </c>
      <c r="I261" s="54" t="str">
        <f>VLOOKUP(B261,BU!C:G,5,FALSE)</f>
        <v>2500.340010.91</v>
      </c>
      <c r="J261" s="55" t="s">
        <v>819</v>
      </c>
      <c r="K261" s="54" t="str">
        <f t="shared" si="9"/>
        <v>2500.340010.91.628400.0000.000.0000</v>
      </c>
    </row>
    <row r="262" spans="1:11" ht="14.5">
      <c r="A262" t="s">
        <v>19</v>
      </c>
      <c r="B262" s="1">
        <v>338</v>
      </c>
      <c r="C262" t="s">
        <v>8</v>
      </c>
      <c r="D262">
        <v>1</v>
      </c>
      <c r="E262">
        <v>0.0126</v>
      </c>
      <c r="F262">
        <f t="shared" si="8"/>
        <v>0.0126</v>
      </c>
      <c r="G262" s="54" t="str">
        <f>VLOOKUP(B262,BU!C:G,3,FALSE)</f>
        <v>LA</v>
      </c>
      <c r="I262" s="54" t="str">
        <f>VLOOKUP(B262,BU!C:G,5,FALSE)</f>
        <v>2500.340010.91</v>
      </c>
      <c r="J262" s="55" t="s">
        <v>819</v>
      </c>
      <c r="K262" s="54" t="str">
        <f t="shared" si="9"/>
        <v>2500.340010.91.628400.0000.000.0000</v>
      </c>
    </row>
    <row r="263" spans="1:11" ht="14.5">
      <c r="A263" t="s">
        <v>19</v>
      </c>
      <c r="B263" s="1">
        <v>338</v>
      </c>
      <c r="C263" t="s">
        <v>9</v>
      </c>
      <c r="D263">
        <v>1</v>
      </c>
      <c r="E263">
        <v>0.0060000000000000001</v>
      </c>
      <c r="F263">
        <f t="shared" si="8"/>
        <v>0.0060000000000000001</v>
      </c>
      <c r="G263" s="54" t="str">
        <f>VLOOKUP(B263,BU!C:G,3,FALSE)</f>
        <v>LA</v>
      </c>
      <c r="I263" s="54" t="str">
        <f>VLOOKUP(B263,BU!C:G,5,FALSE)</f>
        <v>2500.340010.91</v>
      </c>
      <c r="J263" s="55" t="s">
        <v>819</v>
      </c>
      <c r="K263" s="54" t="str">
        <f t="shared" si="9"/>
        <v>2500.340010.91.628400.0000.000.0000</v>
      </c>
    </row>
    <row r="264" spans="1:11" ht="14.5">
      <c r="A264" t="s">
        <v>19</v>
      </c>
      <c r="B264" s="1">
        <v>338</v>
      </c>
      <c r="C264" t="s">
        <v>10</v>
      </c>
      <c r="D264">
        <v>1</v>
      </c>
      <c r="E264">
        <v>0.0146</v>
      </c>
      <c r="F264">
        <f t="shared" si="8"/>
        <v>0.0146</v>
      </c>
      <c r="G264" s="54" t="str">
        <f>VLOOKUP(B264,BU!C:G,3,FALSE)</f>
        <v>LA</v>
      </c>
      <c r="I264" s="54" t="str">
        <f>VLOOKUP(B264,BU!C:G,5,FALSE)</f>
        <v>2500.340010.91</v>
      </c>
      <c r="J264" s="55" t="s">
        <v>819</v>
      </c>
      <c r="K264" s="54" t="str">
        <f t="shared" si="9"/>
        <v>2500.340010.91.628400.0000.000.0000</v>
      </c>
    </row>
    <row r="265" spans="1:11" ht="14.5">
      <c r="A265" t="s">
        <v>19</v>
      </c>
      <c r="B265" s="1">
        <v>338</v>
      </c>
      <c r="C265" t="s">
        <v>11</v>
      </c>
      <c r="D265">
        <v>1</v>
      </c>
      <c r="E265">
        <v>0.0125</v>
      </c>
      <c r="F265">
        <f t="shared" si="8"/>
        <v>0.0125</v>
      </c>
      <c r="G265" s="54" t="str">
        <f>VLOOKUP(B265,BU!C:G,3,FALSE)</f>
        <v>LA</v>
      </c>
      <c r="I265" s="54" t="str">
        <f>VLOOKUP(B265,BU!C:G,5,FALSE)</f>
        <v>2500.340010.91</v>
      </c>
      <c r="J265" s="55" t="s">
        <v>819</v>
      </c>
      <c r="K265" s="54" t="str">
        <f t="shared" si="9"/>
        <v>2500.340010.91.628400.0000.000.0000</v>
      </c>
    </row>
    <row r="266" spans="1:11" ht="14.5">
      <c r="A266" t="s">
        <v>19</v>
      </c>
      <c r="B266" s="1">
        <v>338</v>
      </c>
      <c r="C266" t="s">
        <v>12</v>
      </c>
      <c r="D266">
        <v>1</v>
      </c>
      <c r="E266">
        <v>0.439</v>
      </c>
      <c r="F266">
        <f t="shared" si="8"/>
        <v>0.439</v>
      </c>
      <c r="G266" s="54" t="str">
        <f>VLOOKUP(B266,BU!C:G,3,FALSE)</f>
        <v>LA</v>
      </c>
      <c r="I266" s="54" t="str">
        <f>VLOOKUP(B266,BU!C:G,5,FALSE)</f>
        <v>2500.340010.91</v>
      </c>
      <c r="J266" s="55" t="s">
        <v>819</v>
      </c>
      <c r="K266" s="54" t="str">
        <f t="shared" si="9"/>
        <v>2500.340010.91.628400.0000.000.0000</v>
      </c>
    </row>
    <row r="267" spans="1:11" ht="14.5">
      <c r="A267" t="s">
        <v>19</v>
      </c>
      <c r="B267" s="1">
        <v>349</v>
      </c>
      <c r="C267" t="s">
        <v>7</v>
      </c>
      <c r="D267">
        <v>1</v>
      </c>
      <c r="E267">
        <v>0.0465</v>
      </c>
      <c r="F267">
        <f t="shared" si="8"/>
        <v>0.0465</v>
      </c>
      <c r="G267" s="54" t="str">
        <f>VLOOKUP(B267,BU!C:G,3,FALSE)</f>
        <v>SC</v>
      </c>
      <c r="I267" s="54" t="str">
        <f>VLOOKUP(B267,BU!C:G,5,FALSE)</f>
        <v>2310.350010.91</v>
      </c>
      <c r="J267" s="55" t="s">
        <v>819</v>
      </c>
      <c r="K267" s="54" t="str">
        <f t="shared" si="9"/>
        <v>2310.350010.91.628400.0000.000.0000</v>
      </c>
    </row>
    <row r="268" spans="1:11" ht="14.5">
      <c r="A268" t="s">
        <v>19</v>
      </c>
      <c r="B268" s="1">
        <v>349</v>
      </c>
      <c r="C268" t="s">
        <v>8</v>
      </c>
      <c r="D268">
        <v>1</v>
      </c>
      <c r="E268">
        <v>0.0126</v>
      </c>
      <c r="F268">
        <f t="shared" si="8"/>
        <v>0.0126</v>
      </c>
      <c r="G268" s="54" t="str">
        <f>VLOOKUP(B268,BU!C:G,3,FALSE)</f>
        <v>SC</v>
      </c>
      <c r="I268" s="54" t="str">
        <f>VLOOKUP(B268,BU!C:G,5,FALSE)</f>
        <v>2310.350010.91</v>
      </c>
      <c r="J268" s="55" t="s">
        <v>819</v>
      </c>
      <c r="K268" s="54" t="str">
        <f t="shared" si="9"/>
        <v>2310.350010.91.628400.0000.000.0000</v>
      </c>
    </row>
    <row r="269" spans="1:11" ht="14.5">
      <c r="A269" t="s">
        <v>19</v>
      </c>
      <c r="B269" s="1">
        <v>349</v>
      </c>
      <c r="C269" t="s">
        <v>9</v>
      </c>
      <c r="D269">
        <v>1</v>
      </c>
      <c r="E269">
        <v>0.0060000000000000001</v>
      </c>
      <c r="F269">
        <f t="shared" si="8"/>
        <v>0.0060000000000000001</v>
      </c>
      <c r="G269" s="54" t="str">
        <f>VLOOKUP(B269,BU!C:G,3,FALSE)</f>
        <v>SC</v>
      </c>
      <c r="I269" s="54" t="str">
        <f>VLOOKUP(B269,BU!C:G,5,FALSE)</f>
        <v>2310.350010.91</v>
      </c>
      <c r="J269" s="55" t="s">
        <v>819</v>
      </c>
      <c r="K269" s="54" t="str">
        <f t="shared" si="9"/>
        <v>2310.350010.91.628400.0000.000.0000</v>
      </c>
    </row>
    <row r="270" spans="1:11" ht="14.5">
      <c r="A270" t="s">
        <v>19</v>
      </c>
      <c r="B270" s="1">
        <v>349</v>
      </c>
      <c r="C270" t="s">
        <v>10</v>
      </c>
      <c r="D270">
        <v>1</v>
      </c>
      <c r="E270">
        <v>0.0146</v>
      </c>
      <c r="F270">
        <f t="shared" si="8"/>
        <v>0.0146</v>
      </c>
      <c r="G270" s="54" t="str">
        <f>VLOOKUP(B270,BU!C:G,3,FALSE)</f>
        <v>SC</v>
      </c>
      <c r="I270" s="54" t="str">
        <f>VLOOKUP(B270,BU!C:G,5,FALSE)</f>
        <v>2310.350010.91</v>
      </c>
      <c r="J270" s="55" t="s">
        <v>819</v>
      </c>
      <c r="K270" s="54" t="str">
        <f t="shared" si="9"/>
        <v>2310.350010.91.628400.0000.000.0000</v>
      </c>
    </row>
    <row r="271" spans="1:11" ht="14.5">
      <c r="A271" t="s">
        <v>19</v>
      </c>
      <c r="B271" s="1">
        <v>349</v>
      </c>
      <c r="C271" t="s">
        <v>11</v>
      </c>
      <c r="D271">
        <v>1</v>
      </c>
      <c r="E271">
        <v>0.0125</v>
      </c>
      <c r="F271">
        <f t="shared" si="8"/>
        <v>0.0125</v>
      </c>
      <c r="G271" s="54" t="str">
        <f>VLOOKUP(B271,BU!C:G,3,FALSE)</f>
        <v>SC</v>
      </c>
      <c r="I271" s="54" t="str">
        <f>VLOOKUP(B271,BU!C:G,5,FALSE)</f>
        <v>2310.350010.91</v>
      </c>
      <c r="J271" s="55" t="s">
        <v>819</v>
      </c>
      <c r="K271" s="54" t="str">
        <f t="shared" si="9"/>
        <v>2310.350010.91.628400.0000.000.0000</v>
      </c>
    </row>
    <row r="272" spans="1:11" ht="14.5">
      <c r="A272" t="s">
        <v>19</v>
      </c>
      <c r="B272" s="1">
        <v>349</v>
      </c>
      <c r="C272" t="s">
        <v>12</v>
      </c>
      <c r="D272">
        <v>1</v>
      </c>
      <c r="E272">
        <v>0.439</v>
      </c>
      <c r="F272">
        <f t="shared" si="8"/>
        <v>0.439</v>
      </c>
      <c r="G272" s="54" t="str">
        <f>VLOOKUP(B272,BU!C:G,3,FALSE)</f>
        <v>SC</v>
      </c>
      <c r="I272" s="54" t="str">
        <f>VLOOKUP(B272,BU!C:G,5,FALSE)</f>
        <v>2310.350010.91</v>
      </c>
      <c r="J272" s="55" t="s">
        <v>819</v>
      </c>
      <c r="K272" s="54" t="str">
        <f t="shared" si="9"/>
        <v>2310.350010.91.628400.0000.000.0000</v>
      </c>
    </row>
    <row r="273" spans="1:11" ht="14.5">
      <c r="A273" t="s">
        <v>19</v>
      </c>
      <c r="B273" s="1">
        <v>354</v>
      </c>
      <c r="C273" t="s">
        <v>7</v>
      </c>
      <c r="D273">
        <v>1</v>
      </c>
      <c r="E273">
        <v>0.0465</v>
      </c>
      <c r="F273">
        <f t="shared" si="8"/>
        <v>0.0465</v>
      </c>
      <c r="G273" s="54" t="str">
        <f>VLOOKUP(B273,BU!C:G,3,FALSE)</f>
        <v>GA</v>
      </c>
      <c r="I273" s="54" t="str">
        <f>VLOOKUP(B273,BU!C:G,5,FALSE)</f>
        <v>2510.341000.91</v>
      </c>
      <c r="J273" s="55" t="s">
        <v>819</v>
      </c>
      <c r="K273" s="54" t="str">
        <f t="shared" si="9"/>
        <v>2510.341000.91.628400.0000.000.0000</v>
      </c>
    </row>
    <row r="274" spans="1:11" ht="14.5">
      <c r="A274" t="s">
        <v>19</v>
      </c>
      <c r="B274" s="1">
        <v>354</v>
      </c>
      <c r="C274" t="s">
        <v>8</v>
      </c>
      <c r="D274">
        <v>1</v>
      </c>
      <c r="E274">
        <v>0.0126</v>
      </c>
      <c r="F274">
        <f t="shared" si="8"/>
        <v>0.0126</v>
      </c>
      <c r="G274" s="54" t="str">
        <f>VLOOKUP(B274,BU!C:G,3,FALSE)</f>
        <v>GA</v>
      </c>
      <c r="I274" s="54" t="str">
        <f>VLOOKUP(B274,BU!C:G,5,FALSE)</f>
        <v>2510.341000.91</v>
      </c>
      <c r="J274" s="55" t="s">
        <v>819</v>
      </c>
      <c r="K274" s="54" t="str">
        <f t="shared" si="9"/>
        <v>2510.341000.91.628400.0000.000.0000</v>
      </c>
    </row>
    <row r="275" spans="1:11" ht="14.5">
      <c r="A275" t="s">
        <v>19</v>
      </c>
      <c r="B275" s="1">
        <v>354</v>
      </c>
      <c r="C275" t="s">
        <v>9</v>
      </c>
      <c r="D275">
        <v>1</v>
      </c>
      <c r="E275">
        <v>0.0060000000000000001</v>
      </c>
      <c r="F275">
        <f t="shared" si="8"/>
        <v>0.0060000000000000001</v>
      </c>
      <c r="G275" s="54" t="str">
        <f>VLOOKUP(B275,BU!C:G,3,FALSE)</f>
        <v>GA</v>
      </c>
      <c r="I275" s="54" t="str">
        <f>VLOOKUP(B275,BU!C:G,5,FALSE)</f>
        <v>2510.341000.91</v>
      </c>
      <c r="J275" s="55" t="s">
        <v>819</v>
      </c>
      <c r="K275" s="54" t="str">
        <f t="shared" si="9"/>
        <v>2510.341000.91.628400.0000.000.0000</v>
      </c>
    </row>
    <row r="276" spans="1:11" ht="14.5">
      <c r="A276" t="s">
        <v>19</v>
      </c>
      <c r="B276" s="1">
        <v>354</v>
      </c>
      <c r="C276" t="s">
        <v>10</v>
      </c>
      <c r="D276">
        <v>1</v>
      </c>
      <c r="E276">
        <v>0.0146</v>
      </c>
      <c r="F276">
        <f t="shared" si="8"/>
        <v>0.0146</v>
      </c>
      <c r="G276" s="54" t="str">
        <f>VLOOKUP(B276,BU!C:G,3,FALSE)</f>
        <v>GA</v>
      </c>
      <c r="I276" s="54" t="str">
        <f>VLOOKUP(B276,BU!C:G,5,FALSE)</f>
        <v>2510.341000.91</v>
      </c>
      <c r="J276" s="55" t="s">
        <v>819</v>
      </c>
      <c r="K276" s="54" t="str">
        <f t="shared" si="9"/>
        <v>2510.341000.91.628400.0000.000.0000</v>
      </c>
    </row>
    <row r="277" spans="1:11" ht="14.5">
      <c r="A277" t="s">
        <v>19</v>
      </c>
      <c r="B277" s="1">
        <v>354</v>
      </c>
      <c r="C277" t="s">
        <v>12</v>
      </c>
      <c r="D277">
        <v>1</v>
      </c>
      <c r="E277">
        <v>0.439</v>
      </c>
      <c r="F277">
        <f t="shared" si="8"/>
        <v>0.439</v>
      </c>
      <c r="G277" s="54" t="str">
        <f>VLOOKUP(B277,BU!C:G,3,FALSE)</f>
        <v>GA</v>
      </c>
      <c r="I277" s="54" t="str">
        <f>VLOOKUP(B277,BU!C:G,5,FALSE)</f>
        <v>2510.341000.91</v>
      </c>
      <c r="J277" s="55" t="s">
        <v>819</v>
      </c>
      <c r="K277" s="54" t="str">
        <f t="shared" si="9"/>
        <v>2510.341000.91.628400.0000.000.0000</v>
      </c>
    </row>
    <row r="278" spans="1:11" ht="14.5">
      <c r="A278" t="s">
        <v>19</v>
      </c>
      <c r="B278" s="1">
        <v>388</v>
      </c>
      <c r="C278" t="s">
        <v>7</v>
      </c>
      <c r="D278">
        <v>1</v>
      </c>
      <c r="E278">
        <v>0.0465</v>
      </c>
      <c r="F278">
        <f t="shared" si="8"/>
        <v>0.0465</v>
      </c>
      <c r="G278" s="54" t="str">
        <f>VLOOKUP(B278,BU!C:G,3,FALSE)</f>
        <v>NV</v>
      </c>
      <c r="I278" s="54" t="str">
        <f>VLOOKUP(B278,BU!C:G,5,FALSE)</f>
        <v>2620.361010.91</v>
      </c>
      <c r="J278" s="55" t="s">
        <v>819</v>
      </c>
      <c r="K278" s="54" t="str">
        <f t="shared" si="9"/>
        <v>2620.361010.91.628400.0000.000.0000</v>
      </c>
    </row>
    <row r="279" spans="1:11" ht="14.5">
      <c r="A279" t="s">
        <v>19</v>
      </c>
      <c r="B279" s="1">
        <v>388</v>
      </c>
      <c r="C279" t="s">
        <v>8</v>
      </c>
      <c r="D279">
        <v>1</v>
      </c>
      <c r="E279">
        <v>0.0126</v>
      </c>
      <c r="F279">
        <f t="shared" si="8"/>
        <v>0.0126</v>
      </c>
      <c r="G279" s="54" t="str">
        <f>VLOOKUP(B279,BU!C:G,3,FALSE)</f>
        <v>NV</v>
      </c>
      <c r="I279" s="54" t="str">
        <f>VLOOKUP(B279,BU!C:G,5,FALSE)</f>
        <v>2620.361010.91</v>
      </c>
      <c r="J279" s="55" t="s">
        <v>819</v>
      </c>
      <c r="K279" s="54" t="str">
        <f t="shared" si="9"/>
        <v>2620.361010.91.628400.0000.000.0000</v>
      </c>
    </row>
    <row r="280" spans="1:11" ht="14.5">
      <c r="A280" t="s">
        <v>19</v>
      </c>
      <c r="B280" s="1">
        <v>388</v>
      </c>
      <c r="C280" t="s">
        <v>9</v>
      </c>
      <c r="D280">
        <v>1</v>
      </c>
      <c r="E280">
        <v>0.0060000000000000001</v>
      </c>
      <c r="F280">
        <f t="shared" si="8"/>
        <v>0.0060000000000000001</v>
      </c>
      <c r="G280" s="54" t="str">
        <f>VLOOKUP(B280,BU!C:G,3,FALSE)</f>
        <v>NV</v>
      </c>
      <c r="I280" s="54" t="str">
        <f>VLOOKUP(B280,BU!C:G,5,FALSE)</f>
        <v>2620.361010.91</v>
      </c>
      <c r="J280" s="55" t="s">
        <v>819</v>
      </c>
      <c r="K280" s="54" t="str">
        <f t="shared" si="9"/>
        <v>2620.361010.91.628400.0000.000.0000</v>
      </c>
    </row>
    <row r="281" spans="1:11" ht="14.5">
      <c r="A281" t="s">
        <v>19</v>
      </c>
      <c r="B281" s="1">
        <v>388</v>
      </c>
      <c r="C281" t="s">
        <v>10</v>
      </c>
      <c r="D281">
        <v>1</v>
      </c>
      <c r="E281">
        <v>0.0146</v>
      </c>
      <c r="F281">
        <f t="shared" si="8"/>
        <v>0.0146</v>
      </c>
      <c r="G281" s="54" t="str">
        <f>VLOOKUP(B281,BU!C:G,3,FALSE)</f>
        <v>NV</v>
      </c>
      <c r="I281" s="54" t="str">
        <f>VLOOKUP(B281,BU!C:G,5,FALSE)</f>
        <v>2620.361010.91</v>
      </c>
      <c r="J281" s="55" t="s">
        <v>819</v>
      </c>
      <c r="K281" s="54" t="str">
        <f t="shared" si="9"/>
        <v>2620.361010.91.628400.0000.000.0000</v>
      </c>
    </row>
    <row r="282" spans="1:11" ht="14.5">
      <c r="A282" t="s">
        <v>19</v>
      </c>
      <c r="B282" s="1">
        <v>388</v>
      </c>
      <c r="C282" t="s">
        <v>11</v>
      </c>
      <c r="D282">
        <v>1</v>
      </c>
      <c r="E282">
        <v>0.0125</v>
      </c>
      <c r="F282">
        <f t="shared" si="8"/>
        <v>0.0125</v>
      </c>
      <c r="G282" s="54" t="str">
        <f>VLOOKUP(B282,BU!C:G,3,FALSE)</f>
        <v>NV</v>
      </c>
      <c r="I282" s="54" t="str">
        <f>VLOOKUP(B282,BU!C:G,5,FALSE)</f>
        <v>2620.361010.91</v>
      </c>
      <c r="J282" s="55" t="s">
        <v>819</v>
      </c>
      <c r="K282" s="54" t="str">
        <f t="shared" si="9"/>
        <v>2620.361010.91.628400.0000.000.0000</v>
      </c>
    </row>
    <row r="283" spans="1:11" ht="14.5">
      <c r="A283" t="s">
        <v>19</v>
      </c>
      <c r="B283" s="1">
        <v>388</v>
      </c>
      <c r="C283" t="s">
        <v>12</v>
      </c>
      <c r="D283">
        <v>1</v>
      </c>
      <c r="E283">
        <v>0.439</v>
      </c>
      <c r="F283">
        <f t="shared" si="8"/>
        <v>0.439</v>
      </c>
      <c r="G283" s="54" t="str">
        <f>VLOOKUP(B283,BU!C:G,3,FALSE)</f>
        <v>NV</v>
      </c>
      <c r="I283" s="54" t="str">
        <f>VLOOKUP(B283,BU!C:G,5,FALSE)</f>
        <v>2620.361010.91</v>
      </c>
      <c r="J283" s="55" t="s">
        <v>819</v>
      </c>
      <c r="K283" s="54" t="str">
        <f t="shared" si="9"/>
        <v>2620.361010.91.628400.0000.000.0000</v>
      </c>
    </row>
    <row r="284" spans="1:11" ht="14.5">
      <c r="A284" t="s">
        <v>19</v>
      </c>
      <c r="B284" s="1">
        <v>401</v>
      </c>
      <c r="C284" t="s">
        <v>7</v>
      </c>
      <c r="D284">
        <v>1</v>
      </c>
      <c r="E284">
        <v>0.0465</v>
      </c>
      <c r="F284">
        <f t="shared" si="8"/>
        <v>0.0465</v>
      </c>
      <c r="G284" s="54" t="str">
        <f>VLOOKUP(B284,BU!C:G,3,FALSE)</f>
        <v>SC</v>
      </c>
      <c r="I284" s="54" t="str">
        <f>VLOOKUP(B284,BU!C:G,5,FALSE)</f>
        <v>2310.350010.91</v>
      </c>
      <c r="J284" s="55" t="s">
        <v>819</v>
      </c>
      <c r="K284" s="54" t="str">
        <f t="shared" si="9"/>
        <v>2310.350010.91.628400.0000.000.0000</v>
      </c>
    </row>
    <row r="285" spans="1:11" ht="14.5">
      <c r="A285" t="s">
        <v>19</v>
      </c>
      <c r="B285" s="1">
        <v>401</v>
      </c>
      <c r="C285" t="s">
        <v>8</v>
      </c>
      <c r="D285">
        <v>1</v>
      </c>
      <c r="E285">
        <v>0.0126</v>
      </c>
      <c r="F285">
        <f t="shared" si="8"/>
        <v>0.0126</v>
      </c>
      <c r="G285" s="54" t="str">
        <f>VLOOKUP(B285,BU!C:G,3,FALSE)</f>
        <v>SC</v>
      </c>
      <c r="I285" s="54" t="str">
        <f>VLOOKUP(B285,BU!C:G,5,FALSE)</f>
        <v>2310.350010.91</v>
      </c>
      <c r="J285" s="55" t="s">
        <v>819</v>
      </c>
      <c r="K285" s="54" t="str">
        <f t="shared" si="9"/>
        <v>2310.350010.91.628400.0000.000.0000</v>
      </c>
    </row>
    <row r="286" spans="1:11" ht="14.5">
      <c r="A286" t="s">
        <v>19</v>
      </c>
      <c r="B286" s="1">
        <v>401</v>
      </c>
      <c r="C286" t="s">
        <v>9</v>
      </c>
      <c r="D286">
        <v>1</v>
      </c>
      <c r="E286">
        <v>0.0060000000000000001</v>
      </c>
      <c r="F286">
        <f t="shared" si="8"/>
        <v>0.0060000000000000001</v>
      </c>
      <c r="G286" s="54" t="str">
        <f>VLOOKUP(B286,BU!C:G,3,FALSE)</f>
        <v>SC</v>
      </c>
      <c r="I286" s="54" t="str">
        <f>VLOOKUP(B286,BU!C:G,5,FALSE)</f>
        <v>2310.350010.91</v>
      </c>
      <c r="J286" s="55" t="s">
        <v>819</v>
      </c>
      <c r="K286" s="54" t="str">
        <f t="shared" si="9"/>
        <v>2310.350010.91.628400.0000.000.0000</v>
      </c>
    </row>
    <row r="287" spans="1:11" ht="14.5">
      <c r="A287" t="s">
        <v>19</v>
      </c>
      <c r="B287" s="1">
        <v>401</v>
      </c>
      <c r="C287" t="s">
        <v>10</v>
      </c>
      <c r="D287">
        <v>1</v>
      </c>
      <c r="E287">
        <v>0.0146</v>
      </c>
      <c r="F287">
        <f t="shared" si="8"/>
        <v>0.0146</v>
      </c>
      <c r="G287" s="54" t="str">
        <f>VLOOKUP(B287,BU!C:G,3,FALSE)</f>
        <v>SC</v>
      </c>
      <c r="I287" s="54" t="str">
        <f>VLOOKUP(B287,BU!C:G,5,FALSE)</f>
        <v>2310.350010.91</v>
      </c>
      <c r="J287" s="55" t="s">
        <v>819</v>
      </c>
      <c r="K287" s="54" t="str">
        <f t="shared" si="9"/>
        <v>2310.350010.91.628400.0000.000.0000</v>
      </c>
    </row>
    <row r="288" spans="1:11" ht="14.5">
      <c r="A288" t="s">
        <v>19</v>
      </c>
      <c r="B288" s="1">
        <v>401</v>
      </c>
      <c r="C288" t="s">
        <v>11</v>
      </c>
      <c r="D288">
        <v>1</v>
      </c>
      <c r="E288">
        <v>0.0125</v>
      </c>
      <c r="F288">
        <f t="shared" si="8"/>
        <v>0.0125</v>
      </c>
      <c r="G288" s="54" t="str">
        <f>VLOOKUP(B288,BU!C:G,3,FALSE)</f>
        <v>SC</v>
      </c>
      <c r="I288" s="54" t="str">
        <f>VLOOKUP(B288,BU!C:G,5,FALSE)</f>
        <v>2310.350010.91</v>
      </c>
      <c r="J288" s="55" t="s">
        <v>819</v>
      </c>
      <c r="K288" s="54" t="str">
        <f t="shared" si="9"/>
        <v>2310.350010.91.628400.0000.000.0000</v>
      </c>
    </row>
    <row r="289" spans="1:11" ht="14.5">
      <c r="A289" t="s">
        <v>19</v>
      </c>
      <c r="B289" s="1">
        <v>401</v>
      </c>
      <c r="C289" t="s">
        <v>12</v>
      </c>
      <c r="D289">
        <v>1</v>
      </c>
      <c r="E289">
        <v>0.439</v>
      </c>
      <c r="F289">
        <f t="shared" si="8"/>
        <v>0.439</v>
      </c>
      <c r="G289" s="54" t="str">
        <f>VLOOKUP(B289,BU!C:G,3,FALSE)</f>
        <v>SC</v>
      </c>
      <c r="I289" s="54" t="str">
        <f>VLOOKUP(B289,BU!C:G,5,FALSE)</f>
        <v>2310.350010.91</v>
      </c>
      <c r="J289" s="55" t="s">
        <v>819</v>
      </c>
      <c r="K289" s="54" t="str">
        <f t="shared" si="9"/>
        <v>2310.350010.91.628400.0000.000.0000</v>
      </c>
    </row>
    <row r="290" spans="1:11" ht="14.5">
      <c r="A290" t="s">
        <v>19</v>
      </c>
      <c r="B290" s="1">
        <v>418</v>
      </c>
      <c r="C290" t="s">
        <v>7</v>
      </c>
      <c r="D290">
        <v>1</v>
      </c>
      <c r="E290">
        <v>0.0465</v>
      </c>
      <c r="F290">
        <f t="shared" si="8"/>
        <v>0.0465</v>
      </c>
      <c r="G290" s="54" t="str">
        <f>VLOOKUP(B290,BU!C:G,3,FALSE)</f>
        <v>LA</v>
      </c>
      <c r="I290" s="54" t="str">
        <f>VLOOKUP(B290,BU!C:G,5,FALSE)</f>
        <v>2500.340010.91</v>
      </c>
      <c r="J290" s="55" t="s">
        <v>819</v>
      </c>
      <c r="K290" s="54" t="str">
        <f t="shared" si="9"/>
        <v>2500.340010.91.628400.0000.000.0000</v>
      </c>
    </row>
    <row r="291" spans="1:11" ht="14.5">
      <c r="A291" t="s">
        <v>19</v>
      </c>
      <c r="B291" s="1">
        <v>418</v>
      </c>
      <c r="C291" t="s">
        <v>8</v>
      </c>
      <c r="D291">
        <v>1</v>
      </c>
      <c r="E291">
        <v>0.0126</v>
      </c>
      <c r="F291">
        <f t="shared" si="8"/>
        <v>0.0126</v>
      </c>
      <c r="G291" s="54" t="str">
        <f>VLOOKUP(B291,BU!C:G,3,FALSE)</f>
        <v>LA</v>
      </c>
      <c r="I291" s="54" t="str">
        <f>VLOOKUP(B291,BU!C:G,5,FALSE)</f>
        <v>2500.340010.91</v>
      </c>
      <c r="J291" s="55" t="s">
        <v>819</v>
      </c>
      <c r="K291" s="54" t="str">
        <f t="shared" si="9"/>
        <v>2500.340010.91.628400.0000.000.0000</v>
      </c>
    </row>
    <row r="292" spans="1:11" ht="14.5">
      <c r="A292" t="s">
        <v>19</v>
      </c>
      <c r="B292" s="1">
        <v>418</v>
      </c>
      <c r="C292" t="s">
        <v>9</v>
      </c>
      <c r="D292">
        <v>1</v>
      </c>
      <c r="E292">
        <v>0.0060000000000000001</v>
      </c>
      <c r="F292">
        <f t="shared" si="8"/>
        <v>0.0060000000000000001</v>
      </c>
      <c r="G292" s="54" t="str">
        <f>VLOOKUP(B292,BU!C:G,3,FALSE)</f>
        <v>LA</v>
      </c>
      <c r="I292" s="54" t="str">
        <f>VLOOKUP(B292,BU!C:G,5,FALSE)</f>
        <v>2500.340010.91</v>
      </c>
      <c r="J292" s="55" t="s">
        <v>819</v>
      </c>
      <c r="K292" s="54" t="str">
        <f t="shared" si="9"/>
        <v>2500.340010.91.628400.0000.000.0000</v>
      </c>
    </row>
    <row r="293" spans="1:11" ht="14.5">
      <c r="A293" t="s">
        <v>19</v>
      </c>
      <c r="B293" s="1">
        <v>418</v>
      </c>
      <c r="C293" t="s">
        <v>10</v>
      </c>
      <c r="D293">
        <v>1</v>
      </c>
      <c r="E293">
        <v>0.0146</v>
      </c>
      <c r="F293">
        <f t="shared" si="8"/>
        <v>0.0146</v>
      </c>
      <c r="G293" s="54" t="str">
        <f>VLOOKUP(B293,BU!C:G,3,FALSE)</f>
        <v>LA</v>
      </c>
      <c r="I293" s="54" t="str">
        <f>VLOOKUP(B293,BU!C:G,5,FALSE)</f>
        <v>2500.340010.91</v>
      </c>
      <c r="J293" s="55" t="s">
        <v>819</v>
      </c>
      <c r="K293" s="54" t="str">
        <f t="shared" si="9"/>
        <v>2500.340010.91.628400.0000.000.0000</v>
      </c>
    </row>
    <row r="294" spans="1:11" ht="14.5">
      <c r="A294" t="s">
        <v>19</v>
      </c>
      <c r="B294" s="1">
        <v>418</v>
      </c>
      <c r="C294" t="s">
        <v>11</v>
      </c>
      <c r="D294">
        <v>1</v>
      </c>
      <c r="E294">
        <v>0.0125</v>
      </c>
      <c r="F294">
        <f t="shared" si="8"/>
        <v>0.0125</v>
      </c>
      <c r="G294" s="54" t="str">
        <f>VLOOKUP(B294,BU!C:G,3,FALSE)</f>
        <v>LA</v>
      </c>
      <c r="I294" s="54" t="str">
        <f>VLOOKUP(B294,BU!C:G,5,FALSE)</f>
        <v>2500.340010.91</v>
      </c>
      <c r="J294" s="55" t="s">
        <v>819</v>
      </c>
      <c r="K294" s="54" t="str">
        <f t="shared" si="9"/>
        <v>2500.340010.91.628400.0000.000.0000</v>
      </c>
    </row>
    <row r="295" spans="1:11" ht="14.5">
      <c r="A295" t="s">
        <v>19</v>
      </c>
      <c r="B295" s="1">
        <v>418</v>
      </c>
      <c r="C295" t="s">
        <v>12</v>
      </c>
      <c r="D295">
        <v>1</v>
      </c>
      <c r="E295">
        <v>0.439</v>
      </c>
      <c r="F295">
        <f t="shared" si="8"/>
        <v>0.439</v>
      </c>
      <c r="G295" s="54" t="str">
        <f>VLOOKUP(B295,BU!C:G,3,FALSE)</f>
        <v>LA</v>
      </c>
      <c r="I295" s="54" t="str">
        <f>VLOOKUP(B295,BU!C:G,5,FALSE)</f>
        <v>2500.340010.91</v>
      </c>
      <c r="J295" s="55" t="s">
        <v>819</v>
      </c>
      <c r="K295" s="54" t="str">
        <f t="shared" si="9"/>
        <v>2500.340010.91.628400.0000.000.0000</v>
      </c>
    </row>
    <row r="296" spans="1:11" ht="14.5">
      <c r="A296" t="s">
        <v>19</v>
      </c>
      <c r="B296" s="1">
        <v>436</v>
      </c>
      <c r="C296" t="s">
        <v>7</v>
      </c>
      <c r="D296">
        <v>1</v>
      </c>
      <c r="E296">
        <v>0.0465</v>
      </c>
      <c r="F296">
        <f t="shared" si="8"/>
        <v>0.0465</v>
      </c>
      <c r="G296" s="54" t="str">
        <f>VLOOKUP(B296,BU!C:G,3,FALSE)</f>
        <v>IN</v>
      </c>
      <c r="I296" s="54" t="str">
        <f>VLOOKUP(B296,BU!C:G,5,FALSE)</f>
        <v>2205.311000.91</v>
      </c>
      <c r="J296" s="55" t="s">
        <v>819</v>
      </c>
      <c r="K296" s="54" t="str">
        <f t="shared" si="9"/>
        <v>2205.311000.91.628400.0000.000.0000</v>
      </c>
    </row>
    <row r="297" spans="1:11" ht="14.5">
      <c r="A297" t="s">
        <v>19</v>
      </c>
      <c r="B297" s="1">
        <v>436</v>
      </c>
      <c r="C297" t="s">
        <v>8</v>
      </c>
      <c r="D297">
        <v>1</v>
      </c>
      <c r="E297">
        <v>0.0126</v>
      </c>
      <c r="F297">
        <f t="shared" si="8"/>
        <v>0.0126</v>
      </c>
      <c r="G297" s="54" t="str">
        <f>VLOOKUP(B297,BU!C:G,3,FALSE)</f>
        <v>IN</v>
      </c>
      <c r="I297" s="54" t="str">
        <f>VLOOKUP(B297,BU!C:G,5,FALSE)</f>
        <v>2205.311000.91</v>
      </c>
      <c r="J297" s="55" t="s">
        <v>819</v>
      </c>
      <c r="K297" s="54" t="str">
        <f t="shared" si="9"/>
        <v>2205.311000.91.628400.0000.000.0000</v>
      </c>
    </row>
    <row r="298" spans="1:11" ht="14.5">
      <c r="A298" t="s">
        <v>19</v>
      </c>
      <c r="B298" s="1">
        <v>436</v>
      </c>
      <c r="C298" t="s">
        <v>9</v>
      </c>
      <c r="D298">
        <v>1</v>
      </c>
      <c r="E298">
        <v>0.0060000000000000001</v>
      </c>
      <c r="F298">
        <f t="shared" si="8"/>
        <v>0.0060000000000000001</v>
      </c>
      <c r="G298" s="54" t="str">
        <f>VLOOKUP(B298,BU!C:G,3,FALSE)</f>
        <v>IN</v>
      </c>
      <c r="I298" s="54" t="str">
        <f>VLOOKUP(B298,BU!C:G,5,FALSE)</f>
        <v>2205.311000.91</v>
      </c>
      <c r="J298" s="55" t="s">
        <v>819</v>
      </c>
      <c r="K298" s="54" t="str">
        <f t="shared" si="9"/>
        <v>2205.311000.91.628400.0000.000.0000</v>
      </c>
    </row>
    <row r="299" spans="1:11" ht="14.5">
      <c r="A299" t="s">
        <v>19</v>
      </c>
      <c r="B299" s="1">
        <v>436</v>
      </c>
      <c r="C299" t="s">
        <v>10</v>
      </c>
      <c r="D299">
        <v>1</v>
      </c>
      <c r="E299">
        <v>0.0146</v>
      </c>
      <c r="F299">
        <f t="shared" si="8"/>
        <v>0.0146</v>
      </c>
      <c r="G299" s="54" t="str">
        <f>VLOOKUP(B299,BU!C:G,3,FALSE)</f>
        <v>IN</v>
      </c>
      <c r="I299" s="54" t="str">
        <f>VLOOKUP(B299,BU!C:G,5,FALSE)</f>
        <v>2205.311000.91</v>
      </c>
      <c r="J299" s="55" t="s">
        <v>819</v>
      </c>
      <c r="K299" s="54" t="str">
        <f t="shared" si="9"/>
        <v>2205.311000.91.628400.0000.000.0000</v>
      </c>
    </row>
    <row r="300" spans="1:11" ht="14.5">
      <c r="A300" t="s">
        <v>19</v>
      </c>
      <c r="B300" s="1">
        <v>436</v>
      </c>
      <c r="C300" t="s">
        <v>11</v>
      </c>
      <c r="D300">
        <v>1</v>
      </c>
      <c r="E300">
        <v>0.0125</v>
      </c>
      <c r="F300">
        <f t="shared" si="8"/>
        <v>0.0125</v>
      </c>
      <c r="G300" s="54" t="str">
        <f>VLOOKUP(B300,BU!C:G,3,FALSE)</f>
        <v>IN</v>
      </c>
      <c r="I300" s="54" t="str">
        <f>VLOOKUP(B300,BU!C:G,5,FALSE)</f>
        <v>2205.311000.91</v>
      </c>
      <c r="J300" s="55" t="s">
        <v>819</v>
      </c>
      <c r="K300" s="54" t="str">
        <f t="shared" si="9"/>
        <v>2205.311000.91.628400.0000.000.0000</v>
      </c>
    </row>
    <row r="301" spans="1:11" ht="14.5">
      <c r="A301" t="s">
        <v>19</v>
      </c>
      <c r="B301" s="1">
        <v>436</v>
      </c>
      <c r="C301" t="s">
        <v>12</v>
      </c>
      <c r="D301">
        <v>1</v>
      </c>
      <c r="E301">
        <v>0.439</v>
      </c>
      <c r="F301">
        <f t="shared" si="8"/>
        <v>0.439</v>
      </c>
      <c r="G301" s="54" t="str">
        <f>VLOOKUP(B301,BU!C:G,3,FALSE)</f>
        <v>IN</v>
      </c>
      <c r="I301" s="54" t="str">
        <f>VLOOKUP(B301,BU!C:G,5,FALSE)</f>
        <v>2205.311000.91</v>
      </c>
      <c r="J301" s="55" t="s">
        <v>819</v>
      </c>
      <c r="K301" s="54" t="str">
        <f t="shared" si="9"/>
        <v>2205.311000.91.628400.0000.000.0000</v>
      </c>
    </row>
    <row r="302" spans="1:11" ht="14.5">
      <c r="A302" t="s">
        <v>19</v>
      </c>
      <c r="B302" s="1">
        <v>438</v>
      </c>
      <c r="C302" t="s">
        <v>7</v>
      </c>
      <c r="D302">
        <v>2</v>
      </c>
      <c r="E302">
        <v>0.0465</v>
      </c>
      <c r="F302">
        <f t="shared" si="8"/>
        <v>0.092999999999999999</v>
      </c>
      <c r="G302" s="54" t="str">
        <f>VLOOKUP(B302,BU!C:G,3,FALSE)</f>
        <v>GA</v>
      </c>
      <c r="I302" s="54" t="str">
        <f>VLOOKUP(B302,BU!C:G,5,FALSE)</f>
        <v>2510.341000.91</v>
      </c>
      <c r="J302" s="55" t="s">
        <v>819</v>
      </c>
      <c r="K302" s="54" t="str">
        <f t="shared" si="9"/>
        <v>2510.341000.91.628400.0000.000.0000</v>
      </c>
    </row>
    <row r="303" spans="1:11" ht="14.5">
      <c r="A303" t="s">
        <v>19</v>
      </c>
      <c r="B303" s="1">
        <v>438</v>
      </c>
      <c r="C303" t="s">
        <v>8</v>
      </c>
      <c r="D303">
        <v>2</v>
      </c>
      <c r="E303">
        <v>0.0126</v>
      </c>
      <c r="F303">
        <f t="shared" si="8"/>
        <v>0.0252</v>
      </c>
      <c r="G303" s="54" t="str">
        <f>VLOOKUP(B303,BU!C:G,3,FALSE)</f>
        <v>GA</v>
      </c>
      <c r="I303" s="54" t="str">
        <f>VLOOKUP(B303,BU!C:G,5,FALSE)</f>
        <v>2510.341000.91</v>
      </c>
      <c r="J303" s="55" t="s">
        <v>819</v>
      </c>
      <c r="K303" s="54" t="str">
        <f t="shared" si="9"/>
        <v>2510.341000.91.628400.0000.000.0000</v>
      </c>
    </row>
    <row r="304" spans="1:11" ht="14.5">
      <c r="A304" t="s">
        <v>19</v>
      </c>
      <c r="B304" s="1">
        <v>438</v>
      </c>
      <c r="C304" t="s">
        <v>9</v>
      </c>
      <c r="D304">
        <v>2</v>
      </c>
      <c r="E304">
        <v>0.0060000000000000001</v>
      </c>
      <c r="F304">
        <f t="shared" si="8"/>
        <v>0.012</v>
      </c>
      <c r="G304" s="54" t="str">
        <f>VLOOKUP(B304,BU!C:G,3,FALSE)</f>
        <v>GA</v>
      </c>
      <c r="I304" s="54" t="str">
        <f>VLOOKUP(B304,BU!C:G,5,FALSE)</f>
        <v>2510.341000.91</v>
      </c>
      <c r="J304" s="55" t="s">
        <v>819</v>
      </c>
      <c r="K304" s="54" t="str">
        <f t="shared" si="9"/>
        <v>2510.341000.91.628400.0000.000.0000</v>
      </c>
    </row>
    <row r="305" spans="1:11" ht="14.5">
      <c r="A305" t="s">
        <v>19</v>
      </c>
      <c r="B305" s="1">
        <v>438</v>
      </c>
      <c r="C305" t="s">
        <v>10</v>
      </c>
      <c r="D305">
        <v>2</v>
      </c>
      <c r="E305">
        <v>0.0146</v>
      </c>
      <c r="F305">
        <f t="shared" si="8"/>
        <v>0.0292</v>
      </c>
      <c r="G305" s="54" t="str">
        <f>VLOOKUP(B305,BU!C:G,3,FALSE)</f>
        <v>GA</v>
      </c>
      <c r="I305" s="54" t="str">
        <f>VLOOKUP(B305,BU!C:G,5,FALSE)</f>
        <v>2510.341000.91</v>
      </c>
      <c r="J305" s="55" t="s">
        <v>819</v>
      </c>
      <c r="K305" s="54" t="str">
        <f t="shared" si="9"/>
        <v>2510.341000.91.628400.0000.000.0000</v>
      </c>
    </row>
    <row r="306" spans="1:11" ht="14.5">
      <c r="A306" t="s">
        <v>19</v>
      </c>
      <c r="B306" s="1">
        <v>438</v>
      </c>
      <c r="C306" t="s">
        <v>11</v>
      </c>
      <c r="D306">
        <v>1</v>
      </c>
      <c r="E306">
        <v>0.0125</v>
      </c>
      <c r="F306">
        <f t="shared" si="8"/>
        <v>0.0125</v>
      </c>
      <c r="G306" s="54" t="str">
        <f>VLOOKUP(B306,BU!C:G,3,FALSE)</f>
        <v>GA</v>
      </c>
      <c r="I306" s="54" t="str">
        <f>VLOOKUP(B306,BU!C:G,5,FALSE)</f>
        <v>2510.341000.91</v>
      </c>
      <c r="J306" s="55" t="s">
        <v>819</v>
      </c>
      <c r="K306" s="54" t="str">
        <f t="shared" si="9"/>
        <v>2510.341000.91.628400.0000.000.0000</v>
      </c>
    </row>
    <row r="307" spans="1:11" ht="14.5">
      <c r="A307" t="s">
        <v>19</v>
      </c>
      <c r="B307" s="1">
        <v>438</v>
      </c>
      <c r="C307" t="s">
        <v>18</v>
      </c>
      <c r="D307">
        <v>1</v>
      </c>
      <c r="E307">
        <v>0.878</v>
      </c>
      <c r="F307">
        <f t="shared" si="8"/>
        <v>0.878</v>
      </c>
      <c r="G307" s="54" t="str">
        <f>VLOOKUP(B307,BU!C:G,3,FALSE)</f>
        <v>GA</v>
      </c>
      <c r="I307" s="54" t="str">
        <f>VLOOKUP(B307,BU!C:G,5,FALSE)</f>
        <v>2510.341000.91</v>
      </c>
      <c r="J307" s="55" t="s">
        <v>819</v>
      </c>
      <c r="K307" s="54" t="str">
        <f t="shared" si="9"/>
        <v>2510.341000.91.628400.0000.000.0000</v>
      </c>
    </row>
    <row r="308" spans="1:11" ht="14.5">
      <c r="A308" t="s">
        <v>19</v>
      </c>
      <c r="B308" s="1">
        <v>504</v>
      </c>
      <c r="C308" t="s">
        <v>7</v>
      </c>
      <c r="D308">
        <v>1</v>
      </c>
      <c r="E308">
        <v>0.0465</v>
      </c>
      <c r="F308">
        <f t="shared" si="8"/>
        <v>0.0465</v>
      </c>
      <c r="G308" s="54" t="str">
        <f>VLOOKUP(B308,BU!C:G,3,FALSE)</f>
        <v>LA</v>
      </c>
      <c r="I308" s="54" t="str">
        <f>VLOOKUP(B308,BU!C:G,5,FALSE)</f>
        <v>2500.340010.91</v>
      </c>
      <c r="J308" s="55" t="s">
        <v>819</v>
      </c>
      <c r="K308" s="54" t="str">
        <f t="shared" si="9"/>
        <v>2500.340010.91.628400.0000.000.0000</v>
      </c>
    </row>
    <row r="309" spans="1:11" ht="14.5">
      <c r="A309" t="s">
        <v>19</v>
      </c>
      <c r="B309" s="1">
        <v>504</v>
      </c>
      <c r="C309" t="s">
        <v>8</v>
      </c>
      <c r="D309">
        <v>1</v>
      </c>
      <c r="E309">
        <v>0.0126</v>
      </c>
      <c r="F309">
        <f t="shared" si="8"/>
        <v>0.0126</v>
      </c>
      <c r="G309" s="54" t="str">
        <f>VLOOKUP(B309,BU!C:G,3,FALSE)</f>
        <v>LA</v>
      </c>
      <c r="I309" s="54" t="str">
        <f>VLOOKUP(B309,BU!C:G,5,FALSE)</f>
        <v>2500.340010.91</v>
      </c>
      <c r="J309" s="55" t="s">
        <v>819</v>
      </c>
      <c r="K309" s="54" t="str">
        <f t="shared" si="9"/>
        <v>2500.340010.91.628400.0000.000.0000</v>
      </c>
    </row>
    <row r="310" spans="1:11" ht="14.5">
      <c r="A310" t="s">
        <v>19</v>
      </c>
      <c r="B310" s="1">
        <v>504</v>
      </c>
      <c r="C310" t="s">
        <v>9</v>
      </c>
      <c r="D310">
        <v>1</v>
      </c>
      <c r="E310">
        <v>0.0060000000000000001</v>
      </c>
      <c r="F310">
        <f t="shared" si="8"/>
        <v>0.0060000000000000001</v>
      </c>
      <c r="G310" s="54" t="str">
        <f>VLOOKUP(B310,BU!C:G,3,FALSE)</f>
        <v>LA</v>
      </c>
      <c r="I310" s="54" t="str">
        <f>VLOOKUP(B310,BU!C:G,5,FALSE)</f>
        <v>2500.340010.91</v>
      </c>
      <c r="J310" s="55" t="s">
        <v>819</v>
      </c>
      <c r="K310" s="54" t="str">
        <f t="shared" si="9"/>
        <v>2500.340010.91.628400.0000.000.0000</v>
      </c>
    </row>
    <row r="311" spans="1:11" ht="14.5">
      <c r="A311" t="s">
        <v>19</v>
      </c>
      <c r="B311" s="1">
        <v>504</v>
      </c>
      <c r="C311" t="s">
        <v>10</v>
      </c>
      <c r="D311">
        <v>1</v>
      </c>
      <c r="E311">
        <v>0.0146</v>
      </c>
      <c r="F311">
        <f t="shared" si="8"/>
        <v>0.0146</v>
      </c>
      <c r="G311" s="54" t="str">
        <f>VLOOKUP(B311,BU!C:G,3,FALSE)</f>
        <v>LA</v>
      </c>
      <c r="I311" s="54" t="str">
        <f>VLOOKUP(B311,BU!C:G,5,FALSE)</f>
        <v>2500.340010.91</v>
      </c>
      <c r="J311" s="55" t="s">
        <v>819</v>
      </c>
      <c r="K311" s="54" t="str">
        <f t="shared" si="9"/>
        <v>2500.340010.91.628400.0000.000.0000</v>
      </c>
    </row>
    <row r="312" spans="1:11" ht="14.5">
      <c r="A312" t="s">
        <v>19</v>
      </c>
      <c r="B312" s="1">
        <v>504</v>
      </c>
      <c r="C312" t="s">
        <v>11</v>
      </c>
      <c r="D312">
        <v>1</v>
      </c>
      <c r="E312">
        <v>0.0125</v>
      </c>
      <c r="F312">
        <f t="shared" si="8"/>
        <v>0.0125</v>
      </c>
      <c r="G312" s="54" t="str">
        <f>VLOOKUP(B312,BU!C:G,3,FALSE)</f>
        <v>LA</v>
      </c>
      <c r="I312" s="54" t="str">
        <f>VLOOKUP(B312,BU!C:G,5,FALSE)</f>
        <v>2500.340010.91</v>
      </c>
      <c r="J312" s="55" t="s">
        <v>819</v>
      </c>
      <c r="K312" s="54" t="str">
        <f t="shared" si="9"/>
        <v>2500.340010.91.628400.0000.000.0000</v>
      </c>
    </row>
    <row r="313" spans="1:11" ht="14.5">
      <c r="A313" t="s">
        <v>19</v>
      </c>
      <c r="B313" s="1">
        <v>504</v>
      </c>
      <c r="C313" t="s">
        <v>12</v>
      </c>
      <c r="D313">
        <v>1</v>
      </c>
      <c r="E313">
        <v>0.439</v>
      </c>
      <c r="F313">
        <f t="shared" si="8"/>
        <v>0.439</v>
      </c>
      <c r="G313" s="54" t="str">
        <f>VLOOKUP(B313,BU!C:G,3,FALSE)</f>
        <v>LA</v>
      </c>
      <c r="I313" s="54" t="str">
        <f>VLOOKUP(B313,BU!C:G,5,FALSE)</f>
        <v>2500.340010.91</v>
      </c>
      <c r="J313" s="55" t="s">
        <v>819</v>
      </c>
      <c r="K313" s="54" t="str">
        <f t="shared" si="9"/>
        <v>2500.340010.91.628400.0000.000.0000</v>
      </c>
    </row>
    <row r="314" spans="1:11" ht="14.5">
      <c r="A314" t="s">
        <v>19</v>
      </c>
      <c r="B314" s="1">
        <v>535</v>
      </c>
      <c r="C314" t="s">
        <v>7</v>
      </c>
      <c r="D314">
        <v>1</v>
      </c>
      <c r="E314">
        <v>0.0465</v>
      </c>
      <c r="F314">
        <f t="shared" si="8"/>
        <v>0.0465</v>
      </c>
      <c r="G314" s="54" t="str">
        <f>VLOOKUP(B314,BU!C:G,3,FALSE)</f>
        <v>LA</v>
      </c>
      <c r="I314" s="54" t="str">
        <f>VLOOKUP(B314,BU!C:G,5,FALSE)</f>
        <v>2500.340010.91</v>
      </c>
      <c r="J314" s="55" t="s">
        <v>819</v>
      </c>
      <c r="K314" s="54" t="str">
        <f t="shared" si="9"/>
        <v>2500.340010.91.628400.0000.000.0000</v>
      </c>
    </row>
    <row r="315" spans="1:11" ht="14.5">
      <c r="A315" t="s">
        <v>19</v>
      </c>
      <c r="B315" s="1">
        <v>535</v>
      </c>
      <c r="C315" t="s">
        <v>8</v>
      </c>
      <c r="D315">
        <v>1</v>
      </c>
      <c r="E315">
        <v>0.0126</v>
      </c>
      <c r="F315">
        <f t="shared" si="8"/>
        <v>0.0126</v>
      </c>
      <c r="G315" s="54" t="str">
        <f>VLOOKUP(B315,BU!C:G,3,FALSE)</f>
        <v>LA</v>
      </c>
      <c r="I315" s="54" t="str">
        <f>VLOOKUP(B315,BU!C:G,5,FALSE)</f>
        <v>2500.340010.91</v>
      </c>
      <c r="J315" s="55" t="s">
        <v>819</v>
      </c>
      <c r="K315" s="54" t="str">
        <f t="shared" si="9"/>
        <v>2500.340010.91.628400.0000.000.0000</v>
      </c>
    </row>
    <row r="316" spans="1:11" ht="14.5">
      <c r="A316" t="s">
        <v>19</v>
      </c>
      <c r="B316" s="1">
        <v>535</v>
      </c>
      <c r="C316" t="s">
        <v>9</v>
      </c>
      <c r="D316">
        <v>1</v>
      </c>
      <c r="E316">
        <v>0.0060000000000000001</v>
      </c>
      <c r="F316">
        <f t="shared" si="8"/>
        <v>0.0060000000000000001</v>
      </c>
      <c r="G316" s="54" t="str">
        <f>VLOOKUP(B316,BU!C:G,3,FALSE)</f>
        <v>LA</v>
      </c>
      <c r="I316" s="54" t="str">
        <f>VLOOKUP(B316,BU!C:G,5,FALSE)</f>
        <v>2500.340010.91</v>
      </c>
      <c r="J316" s="55" t="s">
        <v>819</v>
      </c>
      <c r="K316" s="54" t="str">
        <f t="shared" si="9"/>
        <v>2500.340010.91.628400.0000.000.0000</v>
      </c>
    </row>
    <row r="317" spans="1:11" ht="14.5">
      <c r="A317" t="s">
        <v>19</v>
      </c>
      <c r="B317" s="1">
        <v>535</v>
      </c>
      <c r="C317" t="s">
        <v>10</v>
      </c>
      <c r="D317">
        <v>1</v>
      </c>
      <c r="E317">
        <v>0.0146</v>
      </c>
      <c r="F317">
        <f t="shared" si="8"/>
        <v>0.0146</v>
      </c>
      <c r="G317" s="54" t="str">
        <f>VLOOKUP(B317,BU!C:G,3,FALSE)</f>
        <v>LA</v>
      </c>
      <c r="I317" s="54" t="str">
        <f>VLOOKUP(B317,BU!C:G,5,FALSE)</f>
        <v>2500.340010.91</v>
      </c>
      <c r="J317" s="55" t="s">
        <v>819</v>
      </c>
      <c r="K317" s="54" t="str">
        <f t="shared" si="9"/>
        <v>2500.340010.91.628400.0000.000.0000</v>
      </c>
    </row>
    <row r="318" spans="1:11" ht="14.5">
      <c r="A318" t="s">
        <v>19</v>
      </c>
      <c r="B318" s="1">
        <v>535</v>
      </c>
      <c r="C318" t="s">
        <v>11</v>
      </c>
      <c r="D318">
        <v>1</v>
      </c>
      <c r="E318">
        <v>0.0125</v>
      </c>
      <c r="F318">
        <f t="shared" si="8"/>
        <v>0.0125</v>
      </c>
      <c r="G318" s="54" t="str">
        <f>VLOOKUP(B318,BU!C:G,3,FALSE)</f>
        <v>LA</v>
      </c>
      <c r="I318" s="54" t="str">
        <f>VLOOKUP(B318,BU!C:G,5,FALSE)</f>
        <v>2500.340010.91</v>
      </c>
      <c r="J318" s="55" t="s">
        <v>819</v>
      </c>
      <c r="K318" s="54" t="str">
        <f t="shared" si="9"/>
        <v>2500.340010.91.628400.0000.000.0000</v>
      </c>
    </row>
    <row r="319" spans="1:11" ht="14.5">
      <c r="A319" t="s">
        <v>19</v>
      </c>
      <c r="B319" s="1">
        <v>535</v>
      </c>
      <c r="C319" t="s">
        <v>12</v>
      </c>
      <c r="D319">
        <v>1</v>
      </c>
      <c r="E319">
        <v>0.439</v>
      </c>
      <c r="F319">
        <f t="shared" si="8"/>
        <v>0.439</v>
      </c>
      <c r="G319" s="54" t="str">
        <f>VLOOKUP(B319,BU!C:G,3,FALSE)</f>
        <v>LA</v>
      </c>
      <c r="I319" s="54" t="str">
        <f>VLOOKUP(B319,BU!C:G,5,FALSE)</f>
        <v>2500.340010.91</v>
      </c>
      <c r="J319" s="55" t="s">
        <v>819</v>
      </c>
      <c r="K319" s="54" t="str">
        <f t="shared" si="9"/>
        <v>2500.340010.91.628400.0000.000.0000</v>
      </c>
    </row>
    <row r="320" spans="1:11" ht="14.5">
      <c r="A320" t="s">
        <v>19</v>
      </c>
      <c r="B320" s="1">
        <v>544</v>
      </c>
      <c r="C320" t="s">
        <v>7</v>
      </c>
      <c r="D320">
        <v>1</v>
      </c>
      <c r="E320">
        <v>0.0465</v>
      </c>
      <c r="F320">
        <f t="shared" si="8"/>
        <v>0.0465</v>
      </c>
      <c r="G320" s="54" t="str">
        <f>VLOOKUP(B320,BU!C:G,3,FALSE)</f>
        <v>LA</v>
      </c>
      <c r="I320" s="54" t="str">
        <f>VLOOKUP(B320,BU!C:G,5,FALSE)</f>
        <v>2500.340010.91</v>
      </c>
      <c r="J320" s="55" t="s">
        <v>819</v>
      </c>
      <c r="K320" s="54" t="str">
        <f t="shared" si="9"/>
        <v>2500.340010.91.628400.0000.000.0000</v>
      </c>
    </row>
    <row r="321" spans="1:11" ht="14.5">
      <c r="A321" t="s">
        <v>19</v>
      </c>
      <c r="B321" s="1">
        <v>544</v>
      </c>
      <c r="C321" t="s">
        <v>8</v>
      </c>
      <c r="D321">
        <v>1</v>
      </c>
      <c r="E321">
        <v>0.0126</v>
      </c>
      <c r="F321">
        <f t="shared" si="8"/>
        <v>0.0126</v>
      </c>
      <c r="G321" s="54" t="str">
        <f>VLOOKUP(B321,BU!C:G,3,FALSE)</f>
        <v>LA</v>
      </c>
      <c r="I321" s="54" t="str">
        <f>VLOOKUP(B321,BU!C:G,5,FALSE)</f>
        <v>2500.340010.91</v>
      </c>
      <c r="J321" s="55" t="s">
        <v>819</v>
      </c>
      <c r="K321" s="54" t="str">
        <f t="shared" si="9"/>
        <v>2500.340010.91.628400.0000.000.0000</v>
      </c>
    </row>
    <row r="322" spans="1:11" ht="14.5">
      <c r="A322" t="s">
        <v>19</v>
      </c>
      <c r="B322" s="1">
        <v>544</v>
      </c>
      <c r="C322" t="s">
        <v>9</v>
      </c>
      <c r="D322">
        <v>1</v>
      </c>
      <c r="E322">
        <v>0.0060000000000000001</v>
      </c>
      <c r="F322">
        <f t="shared" si="8"/>
        <v>0.0060000000000000001</v>
      </c>
      <c r="G322" s="54" t="str">
        <f>VLOOKUP(B322,BU!C:G,3,FALSE)</f>
        <v>LA</v>
      </c>
      <c r="I322" s="54" t="str">
        <f>VLOOKUP(B322,BU!C:G,5,FALSE)</f>
        <v>2500.340010.91</v>
      </c>
      <c r="J322" s="55" t="s">
        <v>819</v>
      </c>
      <c r="K322" s="54" t="str">
        <f t="shared" si="9"/>
        <v>2500.340010.91.628400.0000.000.0000</v>
      </c>
    </row>
    <row r="323" spans="1:11" ht="14.5">
      <c r="A323" t="s">
        <v>19</v>
      </c>
      <c r="B323" s="1">
        <v>544</v>
      </c>
      <c r="C323" t="s">
        <v>10</v>
      </c>
      <c r="D323">
        <v>1</v>
      </c>
      <c r="E323">
        <v>0.0146</v>
      </c>
      <c r="F323">
        <f t="shared" si="10" ref="F323:F386">E323*D323</f>
        <v>0.0146</v>
      </c>
      <c r="G323" s="54" t="str">
        <f>VLOOKUP(B323,BU!C:G,3,FALSE)</f>
        <v>LA</v>
      </c>
      <c r="I323" s="54" t="str">
        <f>VLOOKUP(B323,BU!C:G,5,FALSE)</f>
        <v>2500.340010.91</v>
      </c>
      <c r="J323" s="55" t="s">
        <v>819</v>
      </c>
      <c r="K323" s="54" t="str">
        <f t="shared" si="11" ref="K323:K383">CONCATENATE(I323,".",J323)</f>
        <v>2500.340010.91.628400.0000.000.0000</v>
      </c>
    </row>
    <row r="324" spans="1:11" ht="14.5">
      <c r="A324" t="s">
        <v>19</v>
      </c>
      <c r="B324" s="1">
        <v>544</v>
      </c>
      <c r="C324" t="s">
        <v>11</v>
      </c>
      <c r="D324">
        <v>1</v>
      </c>
      <c r="E324">
        <v>0.0125</v>
      </c>
      <c r="F324">
        <f t="shared" si="10"/>
        <v>0.0125</v>
      </c>
      <c r="G324" s="54" t="str">
        <f>VLOOKUP(B324,BU!C:G,3,FALSE)</f>
        <v>LA</v>
      </c>
      <c r="I324" s="54" t="str">
        <f>VLOOKUP(B324,BU!C:G,5,FALSE)</f>
        <v>2500.340010.91</v>
      </c>
      <c r="J324" s="55" t="s">
        <v>819</v>
      </c>
      <c r="K324" s="54" t="str">
        <f t="shared" si="11"/>
        <v>2500.340010.91.628400.0000.000.0000</v>
      </c>
    </row>
    <row r="325" spans="1:11" ht="14.5">
      <c r="A325" t="s">
        <v>19</v>
      </c>
      <c r="B325" s="1">
        <v>544</v>
      </c>
      <c r="C325" t="s">
        <v>12</v>
      </c>
      <c r="D325">
        <v>1</v>
      </c>
      <c r="E325">
        <v>0.439</v>
      </c>
      <c r="F325">
        <f t="shared" si="10"/>
        <v>0.439</v>
      </c>
      <c r="G325" s="54" t="str">
        <f>VLOOKUP(B325,BU!C:G,3,FALSE)</f>
        <v>LA</v>
      </c>
      <c r="I325" s="54" t="str">
        <f>VLOOKUP(B325,BU!C:G,5,FALSE)</f>
        <v>2500.340010.91</v>
      </c>
      <c r="J325" s="55" t="s">
        <v>819</v>
      </c>
      <c r="K325" s="54" t="str">
        <f t="shared" si="11"/>
        <v>2500.340010.91.628400.0000.000.0000</v>
      </c>
    </row>
    <row r="326" spans="1:11" ht="14.5">
      <c r="A326" t="s">
        <v>19</v>
      </c>
      <c r="B326" s="1">
        <v>620</v>
      </c>
      <c r="C326" t="s">
        <v>7</v>
      </c>
      <c r="D326">
        <v>1</v>
      </c>
      <c r="E326">
        <v>0.0465</v>
      </c>
      <c r="F326">
        <f t="shared" si="10"/>
        <v>0.0465</v>
      </c>
      <c r="G326" s="54" t="str">
        <f>VLOOKUP(B326,BU!C:G,3,FALSE)</f>
        <v>LA</v>
      </c>
      <c r="I326" s="54" t="str">
        <f>VLOOKUP(B326,BU!C:G,5,FALSE)</f>
        <v>2500.340010.91</v>
      </c>
      <c r="J326" s="55" t="s">
        <v>819</v>
      </c>
      <c r="K326" s="54" t="str">
        <f t="shared" si="11"/>
        <v>2500.340010.91.628400.0000.000.0000</v>
      </c>
    </row>
    <row r="327" spans="1:11" ht="14.5">
      <c r="A327" t="s">
        <v>19</v>
      </c>
      <c r="B327" s="1">
        <v>620</v>
      </c>
      <c r="C327" t="s">
        <v>8</v>
      </c>
      <c r="D327">
        <v>1</v>
      </c>
      <c r="E327">
        <v>0.0126</v>
      </c>
      <c r="F327">
        <f t="shared" si="10"/>
        <v>0.0126</v>
      </c>
      <c r="G327" s="54" t="str">
        <f>VLOOKUP(B327,BU!C:G,3,FALSE)</f>
        <v>LA</v>
      </c>
      <c r="I327" s="54" t="str">
        <f>VLOOKUP(B327,BU!C:G,5,FALSE)</f>
        <v>2500.340010.91</v>
      </c>
      <c r="J327" s="55" t="s">
        <v>819</v>
      </c>
      <c r="K327" s="54" t="str">
        <f t="shared" si="11"/>
        <v>2500.340010.91.628400.0000.000.0000</v>
      </c>
    </row>
    <row r="328" spans="1:11" ht="14.5">
      <c r="A328" t="s">
        <v>19</v>
      </c>
      <c r="B328" s="1">
        <v>620</v>
      </c>
      <c r="C328" t="s">
        <v>9</v>
      </c>
      <c r="D328">
        <v>1</v>
      </c>
      <c r="E328">
        <v>0.0060000000000000001</v>
      </c>
      <c r="F328">
        <f t="shared" si="10"/>
        <v>0.0060000000000000001</v>
      </c>
      <c r="G328" s="54" t="str">
        <f>VLOOKUP(B328,BU!C:G,3,FALSE)</f>
        <v>LA</v>
      </c>
      <c r="I328" s="54" t="str">
        <f>VLOOKUP(B328,BU!C:G,5,FALSE)</f>
        <v>2500.340010.91</v>
      </c>
      <c r="J328" s="55" t="s">
        <v>819</v>
      </c>
      <c r="K328" s="54" t="str">
        <f t="shared" si="11"/>
        <v>2500.340010.91.628400.0000.000.0000</v>
      </c>
    </row>
    <row r="329" spans="1:11" ht="14.5">
      <c r="A329" t="s">
        <v>19</v>
      </c>
      <c r="B329" s="1">
        <v>620</v>
      </c>
      <c r="C329" t="s">
        <v>10</v>
      </c>
      <c r="D329">
        <v>1</v>
      </c>
      <c r="E329">
        <v>0.0146</v>
      </c>
      <c r="F329">
        <f t="shared" si="10"/>
        <v>0.0146</v>
      </c>
      <c r="G329" s="54" t="str">
        <f>VLOOKUP(B329,BU!C:G,3,FALSE)</f>
        <v>LA</v>
      </c>
      <c r="I329" s="54" t="str">
        <f>VLOOKUP(B329,BU!C:G,5,FALSE)</f>
        <v>2500.340010.91</v>
      </c>
      <c r="J329" s="55" t="s">
        <v>819</v>
      </c>
      <c r="K329" s="54" t="str">
        <f t="shared" si="11"/>
        <v>2500.340010.91.628400.0000.000.0000</v>
      </c>
    </row>
    <row r="330" spans="1:11" ht="14.5">
      <c r="A330" t="s">
        <v>19</v>
      </c>
      <c r="B330" s="1">
        <v>620</v>
      </c>
      <c r="C330" t="s">
        <v>12</v>
      </c>
      <c r="D330">
        <v>1</v>
      </c>
      <c r="E330">
        <v>0.439</v>
      </c>
      <c r="F330">
        <f t="shared" si="10"/>
        <v>0.439</v>
      </c>
      <c r="G330" s="54" t="str">
        <f>VLOOKUP(B330,BU!C:G,3,FALSE)</f>
        <v>LA</v>
      </c>
      <c r="I330" s="54" t="str">
        <f>VLOOKUP(B330,BU!C:G,5,FALSE)</f>
        <v>2500.340010.91</v>
      </c>
      <c r="J330" s="55" t="s">
        <v>819</v>
      </c>
      <c r="K330" s="54" t="str">
        <f t="shared" si="11"/>
        <v>2500.340010.91.628400.0000.000.0000</v>
      </c>
    </row>
    <row r="331" spans="1:11" ht="14.5">
      <c r="A331" t="s">
        <v>19</v>
      </c>
      <c r="B331" s="1">
        <v>626</v>
      </c>
      <c r="C331" t="s">
        <v>7</v>
      </c>
      <c r="D331">
        <v>1</v>
      </c>
      <c r="E331">
        <v>0.0465</v>
      </c>
      <c r="F331">
        <f t="shared" si="10"/>
        <v>0.0465</v>
      </c>
      <c r="G331" s="54" t="str">
        <f>VLOOKUP(B331,BU!C:G,3,FALSE)</f>
        <v>GA</v>
      </c>
      <c r="I331" s="54" t="str">
        <f>VLOOKUP(B331,BU!C:G,5,FALSE)</f>
        <v>2510.341000.91</v>
      </c>
      <c r="J331" s="55" t="s">
        <v>819</v>
      </c>
      <c r="K331" s="54" t="str">
        <f t="shared" si="11"/>
        <v>2510.341000.91.628400.0000.000.0000</v>
      </c>
    </row>
    <row r="332" spans="1:11" ht="14.5">
      <c r="A332" t="s">
        <v>19</v>
      </c>
      <c r="B332" s="1">
        <v>626</v>
      </c>
      <c r="C332" t="s">
        <v>8</v>
      </c>
      <c r="D332">
        <v>1</v>
      </c>
      <c r="E332">
        <v>0.0126</v>
      </c>
      <c r="F332">
        <f t="shared" si="10"/>
        <v>0.0126</v>
      </c>
      <c r="G332" s="54" t="str">
        <f>VLOOKUP(B332,BU!C:G,3,FALSE)</f>
        <v>GA</v>
      </c>
      <c r="I332" s="54" t="str">
        <f>VLOOKUP(B332,BU!C:G,5,FALSE)</f>
        <v>2510.341000.91</v>
      </c>
      <c r="J332" s="55" t="s">
        <v>819</v>
      </c>
      <c r="K332" s="54" t="str">
        <f t="shared" si="11"/>
        <v>2510.341000.91.628400.0000.000.0000</v>
      </c>
    </row>
    <row r="333" spans="1:11" ht="14.5">
      <c r="A333" t="s">
        <v>19</v>
      </c>
      <c r="B333" s="1">
        <v>626</v>
      </c>
      <c r="C333" t="s">
        <v>9</v>
      </c>
      <c r="D333">
        <v>1</v>
      </c>
      <c r="E333">
        <v>0.0060000000000000001</v>
      </c>
      <c r="F333">
        <f t="shared" si="10"/>
        <v>0.0060000000000000001</v>
      </c>
      <c r="G333" s="54" t="str">
        <f>VLOOKUP(B333,BU!C:G,3,FALSE)</f>
        <v>GA</v>
      </c>
      <c r="I333" s="54" t="str">
        <f>VLOOKUP(B333,BU!C:G,5,FALSE)</f>
        <v>2510.341000.91</v>
      </c>
      <c r="J333" s="55" t="s">
        <v>819</v>
      </c>
      <c r="K333" s="54" t="str">
        <f t="shared" si="11"/>
        <v>2510.341000.91.628400.0000.000.0000</v>
      </c>
    </row>
    <row r="334" spans="1:11" ht="14.5">
      <c r="A334" t="s">
        <v>19</v>
      </c>
      <c r="B334" s="1">
        <v>626</v>
      </c>
      <c r="C334" t="s">
        <v>10</v>
      </c>
      <c r="D334">
        <v>1</v>
      </c>
      <c r="E334">
        <v>0.0146</v>
      </c>
      <c r="F334">
        <f t="shared" si="10"/>
        <v>0.0146</v>
      </c>
      <c r="G334" s="54" t="str">
        <f>VLOOKUP(B334,BU!C:G,3,FALSE)</f>
        <v>GA</v>
      </c>
      <c r="I334" s="54" t="str">
        <f>VLOOKUP(B334,BU!C:G,5,FALSE)</f>
        <v>2510.341000.91</v>
      </c>
      <c r="J334" s="55" t="s">
        <v>819</v>
      </c>
      <c r="K334" s="54" t="str">
        <f t="shared" si="11"/>
        <v>2510.341000.91.628400.0000.000.0000</v>
      </c>
    </row>
    <row r="335" spans="1:11" ht="14.5">
      <c r="A335" t="s">
        <v>19</v>
      </c>
      <c r="B335" s="1">
        <v>626</v>
      </c>
      <c r="C335" t="s">
        <v>12</v>
      </c>
      <c r="D335">
        <v>1</v>
      </c>
      <c r="E335">
        <v>0.439</v>
      </c>
      <c r="F335">
        <f t="shared" si="10"/>
        <v>0.439</v>
      </c>
      <c r="G335" s="54" t="str">
        <f>VLOOKUP(B335,BU!C:G,3,FALSE)</f>
        <v>GA</v>
      </c>
      <c r="I335" s="54" t="str">
        <f>VLOOKUP(B335,BU!C:G,5,FALSE)</f>
        <v>2510.341000.91</v>
      </c>
      <c r="J335" s="55" t="s">
        <v>819</v>
      </c>
      <c r="K335" s="54" t="str">
        <f t="shared" si="11"/>
        <v>2510.341000.91.628400.0000.000.0000</v>
      </c>
    </row>
    <row r="336" spans="1:11" ht="14.5">
      <c r="A336" t="s">
        <v>19</v>
      </c>
      <c r="B336" s="1">
        <v>646</v>
      </c>
      <c r="C336" t="s">
        <v>7</v>
      </c>
      <c r="D336">
        <v>1</v>
      </c>
      <c r="E336">
        <v>0.0465</v>
      </c>
      <c r="F336">
        <f t="shared" si="10"/>
        <v>0.0465</v>
      </c>
      <c r="G336" s="54" t="str">
        <f>VLOOKUP(B336,BU!C:G,3,FALSE)</f>
        <v>TX</v>
      </c>
      <c r="I336" s="54" t="str">
        <f>VLOOKUP(B336,BU!C:G,5,FALSE)</f>
        <v>2700.370010.91</v>
      </c>
      <c r="J336" s="55" t="s">
        <v>819</v>
      </c>
      <c r="K336" s="54" t="str">
        <f t="shared" si="11"/>
        <v>2700.370010.91.628400.0000.000.0000</v>
      </c>
    </row>
    <row r="337" spans="1:11" ht="14.5">
      <c r="A337" t="s">
        <v>19</v>
      </c>
      <c r="B337" s="1">
        <v>646</v>
      </c>
      <c r="C337" t="s">
        <v>8</v>
      </c>
      <c r="D337">
        <v>1</v>
      </c>
      <c r="E337">
        <v>0.0126</v>
      </c>
      <c r="F337">
        <f t="shared" si="10"/>
        <v>0.0126</v>
      </c>
      <c r="G337" s="54" t="str">
        <f>VLOOKUP(B337,BU!C:G,3,FALSE)</f>
        <v>TX</v>
      </c>
      <c r="I337" s="54" t="str">
        <f>VLOOKUP(B337,BU!C:G,5,FALSE)</f>
        <v>2700.370010.91</v>
      </c>
      <c r="J337" s="55" t="s">
        <v>819</v>
      </c>
      <c r="K337" s="54" t="str">
        <f t="shared" si="11"/>
        <v>2700.370010.91.628400.0000.000.0000</v>
      </c>
    </row>
    <row r="338" spans="1:11" ht="14.5">
      <c r="A338" t="s">
        <v>19</v>
      </c>
      <c r="B338" s="1">
        <v>646</v>
      </c>
      <c r="C338" t="s">
        <v>9</v>
      </c>
      <c r="D338">
        <v>1</v>
      </c>
      <c r="E338">
        <v>0.0060000000000000001</v>
      </c>
      <c r="F338">
        <f t="shared" si="10"/>
        <v>0.0060000000000000001</v>
      </c>
      <c r="G338" s="54" t="str">
        <f>VLOOKUP(B338,BU!C:G,3,FALSE)</f>
        <v>TX</v>
      </c>
      <c r="I338" s="54" t="str">
        <f>VLOOKUP(B338,BU!C:G,5,FALSE)</f>
        <v>2700.370010.91</v>
      </c>
      <c r="J338" s="55" t="s">
        <v>819</v>
      </c>
      <c r="K338" s="54" t="str">
        <f t="shared" si="11"/>
        <v>2700.370010.91.628400.0000.000.0000</v>
      </c>
    </row>
    <row r="339" spans="1:11" ht="14.5">
      <c r="A339" t="s">
        <v>19</v>
      </c>
      <c r="B339" s="1">
        <v>646</v>
      </c>
      <c r="C339" t="s">
        <v>10</v>
      </c>
      <c r="D339">
        <v>1</v>
      </c>
      <c r="E339">
        <v>0.0146</v>
      </c>
      <c r="F339">
        <f t="shared" si="10"/>
        <v>0.0146</v>
      </c>
      <c r="G339" s="54" t="str">
        <f>VLOOKUP(B339,BU!C:G,3,FALSE)</f>
        <v>TX</v>
      </c>
      <c r="I339" s="54" t="str">
        <f>VLOOKUP(B339,BU!C:G,5,FALSE)</f>
        <v>2700.370010.91</v>
      </c>
      <c r="J339" s="55" t="s">
        <v>819</v>
      </c>
      <c r="K339" s="54" t="str">
        <f t="shared" si="11"/>
        <v>2700.370010.91.628400.0000.000.0000</v>
      </c>
    </row>
    <row r="340" spans="1:11" ht="14.5">
      <c r="A340" t="s">
        <v>19</v>
      </c>
      <c r="B340" s="1">
        <v>646</v>
      </c>
      <c r="C340" t="s">
        <v>11</v>
      </c>
      <c r="D340">
        <v>1</v>
      </c>
      <c r="E340">
        <v>0.0125</v>
      </c>
      <c r="F340">
        <f t="shared" si="10"/>
        <v>0.0125</v>
      </c>
      <c r="G340" s="54" t="str">
        <f>VLOOKUP(B340,BU!C:G,3,FALSE)</f>
        <v>TX</v>
      </c>
      <c r="I340" s="54" t="str">
        <f>VLOOKUP(B340,BU!C:G,5,FALSE)</f>
        <v>2700.370010.91</v>
      </c>
      <c r="J340" s="55" t="s">
        <v>819</v>
      </c>
      <c r="K340" s="54" t="str">
        <f t="shared" si="11"/>
        <v>2700.370010.91.628400.0000.000.0000</v>
      </c>
    </row>
    <row r="341" spans="1:11" ht="14.5">
      <c r="A341" t="s">
        <v>19</v>
      </c>
      <c r="B341" s="1">
        <v>646</v>
      </c>
      <c r="C341" t="s">
        <v>12</v>
      </c>
      <c r="D341">
        <v>1</v>
      </c>
      <c r="E341">
        <v>0.439</v>
      </c>
      <c r="F341">
        <f t="shared" si="10"/>
        <v>0.439</v>
      </c>
      <c r="G341" s="54" t="str">
        <f>VLOOKUP(B341,BU!C:G,3,FALSE)</f>
        <v>TX</v>
      </c>
      <c r="I341" s="54" t="str">
        <f>VLOOKUP(B341,BU!C:G,5,FALSE)</f>
        <v>2700.370010.91</v>
      </c>
      <c r="J341" s="55" t="s">
        <v>819</v>
      </c>
      <c r="K341" s="54" t="str">
        <f t="shared" si="11"/>
        <v>2700.370010.91.628400.0000.000.0000</v>
      </c>
    </row>
    <row r="342" spans="1:11" ht="14.5">
      <c r="A342" t="s">
        <v>19</v>
      </c>
      <c r="B342" s="1">
        <v>681</v>
      </c>
      <c r="C342" t="s">
        <v>7</v>
      </c>
      <c r="D342">
        <v>1</v>
      </c>
      <c r="E342">
        <v>0.0465</v>
      </c>
      <c r="F342">
        <f t="shared" si="10"/>
        <v>0.0465</v>
      </c>
      <c r="G342" s="54" t="str">
        <f>VLOOKUP(B342,BU!C:G,3,FALSE)</f>
        <v>AL</v>
      </c>
      <c r="I342" s="54" t="str">
        <f>VLOOKUP(B342,BU!C:G,5,FALSE)</f>
        <v>2525.342000.91</v>
      </c>
      <c r="J342" s="55" t="s">
        <v>819</v>
      </c>
      <c r="K342" s="54" t="str">
        <f t="shared" si="11"/>
        <v>2525.342000.91.628400.0000.000.0000</v>
      </c>
    </row>
    <row r="343" spans="1:11" ht="14.5">
      <c r="A343" t="s">
        <v>19</v>
      </c>
      <c r="B343" s="1">
        <v>681</v>
      </c>
      <c r="C343" t="s">
        <v>8</v>
      </c>
      <c r="D343">
        <v>1</v>
      </c>
      <c r="E343">
        <v>0.0126</v>
      </c>
      <c r="F343">
        <f t="shared" si="10"/>
        <v>0.0126</v>
      </c>
      <c r="G343" s="54" t="str">
        <f>VLOOKUP(B343,BU!C:G,3,FALSE)</f>
        <v>AL</v>
      </c>
      <c r="I343" s="54" t="str">
        <f>VLOOKUP(B343,BU!C:G,5,FALSE)</f>
        <v>2525.342000.91</v>
      </c>
      <c r="J343" s="55" t="s">
        <v>819</v>
      </c>
      <c r="K343" s="54" t="str">
        <f t="shared" si="11"/>
        <v>2525.342000.91.628400.0000.000.0000</v>
      </c>
    </row>
    <row r="344" spans="1:11" ht="14.5">
      <c r="A344" t="s">
        <v>19</v>
      </c>
      <c r="B344" s="1">
        <v>681</v>
      </c>
      <c r="C344" t="s">
        <v>9</v>
      </c>
      <c r="D344">
        <v>1</v>
      </c>
      <c r="E344">
        <v>0.0060000000000000001</v>
      </c>
      <c r="F344">
        <f t="shared" si="10"/>
        <v>0.0060000000000000001</v>
      </c>
      <c r="G344" s="54" t="str">
        <f>VLOOKUP(B344,BU!C:G,3,FALSE)</f>
        <v>AL</v>
      </c>
      <c r="I344" s="54" t="str">
        <f>VLOOKUP(B344,BU!C:G,5,FALSE)</f>
        <v>2525.342000.91</v>
      </c>
      <c r="J344" s="55" t="s">
        <v>819</v>
      </c>
      <c r="K344" s="54" t="str">
        <f t="shared" si="11"/>
        <v>2525.342000.91.628400.0000.000.0000</v>
      </c>
    </row>
    <row r="345" spans="1:11" ht="14.5">
      <c r="A345" t="s">
        <v>19</v>
      </c>
      <c r="B345" s="1">
        <v>681</v>
      </c>
      <c r="C345" t="s">
        <v>10</v>
      </c>
      <c r="D345">
        <v>1</v>
      </c>
      <c r="E345">
        <v>0.0146</v>
      </c>
      <c r="F345">
        <f t="shared" si="10"/>
        <v>0.0146</v>
      </c>
      <c r="G345" s="54" t="str">
        <f>VLOOKUP(B345,BU!C:G,3,FALSE)</f>
        <v>AL</v>
      </c>
      <c r="I345" s="54" t="str">
        <f>VLOOKUP(B345,BU!C:G,5,FALSE)</f>
        <v>2525.342000.91</v>
      </c>
      <c r="J345" s="55" t="s">
        <v>819</v>
      </c>
      <c r="K345" s="54" t="str">
        <f t="shared" si="11"/>
        <v>2525.342000.91.628400.0000.000.0000</v>
      </c>
    </row>
    <row r="346" spans="1:11" ht="14.5">
      <c r="A346" t="s">
        <v>19</v>
      </c>
      <c r="B346" s="1">
        <v>681</v>
      </c>
      <c r="C346" t="s">
        <v>12</v>
      </c>
      <c r="D346">
        <v>1</v>
      </c>
      <c r="E346">
        <v>0.439</v>
      </c>
      <c r="F346">
        <f t="shared" si="10"/>
        <v>0.439</v>
      </c>
      <c r="G346" s="54" t="str">
        <f>VLOOKUP(B346,BU!C:G,3,FALSE)</f>
        <v>AL</v>
      </c>
      <c r="I346" s="54" t="str">
        <f>VLOOKUP(B346,BU!C:G,5,FALSE)</f>
        <v>2525.342000.91</v>
      </c>
      <c r="J346" s="55" t="s">
        <v>819</v>
      </c>
      <c r="K346" s="54" t="str">
        <f t="shared" si="11"/>
        <v>2525.342000.91.628400.0000.000.0000</v>
      </c>
    </row>
    <row r="347" spans="1:11" ht="14.5">
      <c r="A347" t="s">
        <v>19</v>
      </c>
      <c r="B347" s="1">
        <v>722</v>
      </c>
      <c r="C347" t="s">
        <v>7</v>
      </c>
      <c r="D347">
        <v>1</v>
      </c>
      <c r="E347">
        <v>0.0465</v>
      </c>
      <c r="F347">
        <f t="shared" si="10"/>
        <v>0.0465</v>
      </c>
      <c r="G347" s="54" t="str">
        <f>VLOOKUP(B347,BU!C:G,3,FALSE)</f>
        <v>GA</v>
      </c>
      <c r="I347" s="54" t="str">
        <f>VLOOKUP(B347,BU!C:G,5,FALSE)</f>
        <v>2510.341000.91</v>
      </c>
      <c r="J347" s="55" t="s">
        <v>819</v>
      </c>
      <c r="K347" s="54" t="str">
        <f t="shared" si="11"/>
        <v>2510.341000.91.628400.0000.000.0000</v>
      </c>
    </row>
    <row r="348" spans="1:11" ht="14.5">
      <c r="A348" t="s">
        <v>19</v>
      </c>
      <c r="B348" s="1">
        <v>722</v>
      </c>
      <c r="C348" t="s">
        <v>8</v>
      </c>
      <c r="D348">
        <v>1</v>
      </c>
      <c r="E348">
        <v>0.0126</v>
      </c>
      <c r="F348">
        <f t="shared" si="10"/>
        <v>0.0126</v>
      </c>
      <c r="G348" s="54" t="str">
        <f>VLOOKUP(B348,BU!C:G,3,FALSE)</f>
        <v>GA</v>
      </c>
      <c r="I348" s="54" t="str">
        <f>VLOOKUP(B348,BU!C:G,5,FALSE)</f>
        <v>2510.341000.91</v>
      </c>
      <c r="J348" s="55" t="s">
        <v>819</v>
      </c>
      <c r="K348" s="54" t="str">
        <f t="shared" si="11"/>
        <v>2510.341000.91.628400.0000.000.0000</v>
      </c>
    </row>
    <row r="349" spans="1:11" ht="14.5">
      <c r="A349" t="s">
        <v>19</v>
      </c>
      <c r="B349" s="1">
        <v>722</v>
      </c>
      <c r="C349" t="s">
        <v>9</v>
      </c>
      <c r="D349">
        <v>1</v>
      </c>
      <c r="E349">
        <v>0.0060000000000000001</v>
      </c>
      <c r="F349">
        <f t="shared" si="10"/>
        <v>0.0060000000000000001</v>
      </c>
      <c r="G349" s="54" t="str">
        <f>VLOOKUP(B349,BU!C:G,3,FALSE)</f>
        <v>GA</v>
      </c>
      <c r="I349" s="54" t="str">
        <f>VLOOKUP(B349,BU!C:G,5,FALSE)</f>
        <v>2510.341000.91</v>
      </c>
      <c r="J349" s="55" t="s">
        <v>819</v>
      </c>
      <c r="K349" s="54" t="str">
        <f t="shared" si="11"/>
        <v>2510.341000.91.628400.0000.000.0000</v>
      </c>
    </row>
    <row r="350" spans="1:11" ht="14.5">
      <c r="A350" t="s">
        <v>19</v>
      </c>
      <c r="B350" s="1">
        <v>722</v>
      </c>
      <c r="C350" t="s">
        <v>10</v>
      </c>
      <c r="D350">
        <v>1</v>
      </c>
      <c r="E350">
        <v>0.0146</v>
      </c>
      <c r="F350">
        <f t="shared" si="10"/>
        <v>0.0146</v>
      </c>
      <c r="G350" s="54" t="str">
        <f>VLOOKUP(B350,BU!C:G,3,FALSE)</f>
        <v>GA</v>
      </c>
      <c r="I350" s="54" t="str">
        <f>VLOOKUP(B350,BU!C:G,5,FALSE)</f>
        <v>2510.341000.91</v>
      </c>
      <c r="J350" s="55" t="s">
        <v>819</v>
      </c>
      <c r="K350" s="54" t="str">
        <f t="shared" si="11"/>
        <v>2510.341000.91.628400.0000.000.0000</v>
      </c>
    </row>
    <row r="351" spans="1:11" ht="14.5">
      <c r="A351" t="s">
        <v>19</v>
      </c>
      <c r="B351" s="1">
        <v>722</v>
      </c>
      <c r="C351" t="s">
        <v>11</v>
      </c>
      <c r="D351">
        <v>1</v>
      </c>
      <c r="E351">
        <v>0.0125</v>
      </c>
      <c r="F351">
        <f t="shared" si="10"/>
        <v>0.0125</v>
      </c>
      <c r="G351" s="54" t="str">
        <f>VLOOKUP(B351,BU!C:G,3,FALSE)</f>
        <v>GA</v>
      </c>
      <c r="I351" s="54" t="str">
        <f>VLOOKUP(B351,BU!C:G,5,FALSE)</f>
        <v>2510.341000.91</v>
      </c>
      <c r="J351" s="55" t="s">
        <v>819</v>
      </c>
      <c r="K351" s="54" t="str">
        <f t="shared" si="11"/>
        <v>2510.341000.91.628400.0000.000.0000</v>
      </c>
    </row>
    <row r="352" spans="1:11" ht="14.5">
      <c r="A352" t="s">
        <v>19</v>
      </c>
      <c r="B352" s="1">
        <v>722</v>
      </c>
      <c r="C352" t="s">
        <v>12</v>
      </c>
      <c r="D352">
        <v>1</v>
      </c>
      <c r="E352">
        <v>0.439</v>
      </c>
      <c r="F352">
        <f t="shared" si="10"/>
        <v>0.439</v>
      </c>
      <c r="G352" s="54" t="str">
        <f>VLOOKUP(B352,BU!C:G,3,FALSE)</f>
        <v>GA</v>
      </c>
      <c r="I352" s="54" t="str">
        <f>VLOOKUP(B352,BU!C:G,5,FALSE)</f>
        <v>2510.341000.91</v>
      </c>
      <c r="J352" s="55" t="s">
        <v>819</v>
      </c>
      <c r="K352" s="54" t="str">
        <f t="shared" si="11"/>
        <v>2510.341000.91.628400.0000.000.0000</v>
      </c>
    </row>
    <row r="353" spans="1:11" ht="14.5">
      <c r="A353" t="s">
        <v>20</v>
      </c>
      <c r="B353" s="1">
        <v>864</v>
      </c>
      <c r="C353" t="s">
        <v>7</v>
      </c>
      <c r="D353">
        <v>610</v>
      </c>
      <c r="E353">
        <v>0.0465</v>
      </c>
      <c r="F353">
        <f t="shared" si="10"/>
        <v>28.365</v>
      </c>
      <c r="G353" s="54" t="s">
        <v>182</v>
      </c>
      <c r="I353" s="54" t="s">
        <v>2641</v>
      </c>
      <c r="J353" s="55" t="s">
        <v>819</v>
      </c>
      <c r="K353" s="54" t="str">
        <f t="shared" si="11"/>
        <v>2700.370005.91.628400.0000.000.0000</v>
      </c>
    </row>
    <row r="354" spans="1:11" ht="14.5">
      <c r="A354" t="s">
        <v>20</v>
      </c>
      <c r="B354" s="1">
        <v>864</v>
      </c>
      <c r="C354" t="s">
        <v>8</v>
      </c>
      <c r="D354">
        <v>610</v>
      </c>
      <c r="E354">
        <v>0.0126</v>
      </c>
      <c r="F354">
        <f t="shared" si="10"/>
        <v>7.6859999999999999</v>
      </c>
      <c r="G354" s="54" t="s">
        <v>182</v>
      </c>
      <c r="I354" s="54" t="s">
        <v>2641</v>
      </c>
      <c r="J354" s="55" t="s">
        <v>819</v>
      </c>
      <c r="K354" s="54" t="str">
        <f t="shared" si="11"/>
        <v>2700.370005.91.628400.0000.000.0000</v>
      </c>
    </row>
    <row r="355" spans="1:11" ht="14.5">
      <c r="A355" t="s">
        <v>20</v>
      </c>
      <c r="B355" s="1">
        <v>864</v>
      </c>
      <c r="C355" t="s">
        <v>10</v>
      </c>
      <c r="D355">
        <v>305</v>
      </c>
      <c r="E355">
        <v>0.0146</v>
      </c>
      <c r="F355">
        <f t="shared" si="10"/>
        <v>4.4530000000000003</v>
      </c>
      <c r="G355" s="54" t="s">
        <v>182</v>
      </c>
      <c r="I355" s="54" t="s">
        <v>2641</v>
      </c>
      <c r="J355" s="55" t="s">
        <v>819</v>
      </c>
      <c r="K355" s="54" t="str">
        <f t="shared" si="11"/>
        <v>2700.370005.91.628400.0000.000.0000</v>
      </c>
    </row>
    <row r="356" spans="1:11" ht="14.5">
      <c r="A356" t="s">
        <v>20</v>
      </c>
      <c r="B356" s="1">
        <v>864</v>
      </c>
      <c r="C356" t="s">
        <v>21</v>
      </c>
      <c r="D356">
        <v>1</v>
      </c>
      <c r="E356">
        <v>131.261</v>
      </c>
      <c r="F356">
        <f t="shared" si="10"/>
        <v>131.261</v>
      </c>
      <c r="G356" s="54" t="s">
        <v>182</v>
      </c>
      <c r="I356" s="54" t="s">
        <v>2641</v>
      </c>
      <c r="J356" s="55" t="s">
        <v>819</v>
      </c>
      <c r="K356" s="54" t="str">
        <f t="shared" si="11"/>
        <v>2700.370005.91.628400.0000.000.0000</v>
      </c>
    </row>
    <row r="357" spans="1:11" ht="14.5">
      <c r="A357" t="s">
        <v>20</v>
      </c>
      <c r="B357" s="1">
        <v>864</v>
      </c>
      <c r="C357" t="s">
        <v>22</v>
      </c>
      <c r="D357">
        <v>1</v>
      </c>
      <c r="E357">
        <v>3</v>
      </c>
      <c r="F357">
        <f t="shared" si="10"/>
        <v>3</v>
      </c>
      <c r="G357" s="54" t="s">
        <v>182</v>
      </c>
      <c r="I357" s="54" t="s">
        <v>2641</v>
      </c>
      <c r="J357" s="55" t="s">
        <v>819</v>
      </c>
      <c r="K357" s="54" t="str">
        <f t="shared" si="11"/>
        <v>2700.370005.91.628400.0000.000.0000</v>
      </c>
    </row>
    <row r="358" spans="1:11" ht="14.5">
      <c r="A358" t="s">
        <v>20</v>
      </c>
      <c r="B358" s="1">
        <v>864</v>
      </c>
      <c r="C358" t="s">
        <v>23</v>
      </c>
      <c r="D358">
        <v>6</v>
      </c>
      <c r="E358">
        <v>0</v>
      </c>
      <c r="F358">
        <f t="shared" si="10"/>
        <v>0</v>
      </c>
      <c r="G358" s="54" t="s">
        <v>182</v>
      </c>
      <c r="I358" s="54" t="s">
        <v>2641</v>
      </c>
      <c r="J358" s="55" t="s">
        <v>819</v>
      </c>
      <c r="K358" s="54" t="str">
        <f t="shared" si="11"/>
        <v>2700.370005.91.628400.0000.000.0000</v>
      </c>
    </row>
    <row r="359" spans="1:11" ht="14.5">
      <c r="A359" t="s">
        <v>20</v>
      </c>
      <c r="B359" s="1">
        <v>864</v>
      </c>
      <c r="C359" t="s">
        <v>16</v>
      </c>
      <c r="D359">
        <v>5</v>
      </c>
      <c r="E359">
        <v>0.25</v>
      </c>
      <c r="F359">
        <f t="shared" si="10"/>
        <v>1.25</v>
      </c>
      <c r="G359" s="54" t="s">
        <v>182</v>
      </c>
      <c r="I359" s="54" t="s">
        <v>2641</v>
      </c>
      <c r="J359" s="55" t="s">
        <v>819</v>
      </c>
      <c r="K359" s="54" t="str">
        <f t="shared" si="11"/>
        <v>2700.370005.91.628400.0000.000.0000</v>
      </c>
    </row>
    <row r="360" spans="1:11" ht="14.5">
      <c r="A360" t="s">
        <v>24</v>
      </c>
      <c r="B360" s="1">
        <v>403</v>
      </c>
      <c r="C360" t="s">
        <v>7</v>
      </c>
      <c r="D360">
        <v>2622</v>
      </c>
      <c r="E360">
        <v>0.0465</v>
      </c>
      <c r="F360">
        <f t="shared" si="10"/>
        <v>121.923</v>
      </c>
      <c r="G360" s="54" t="str">
        <f>VLOOKUP(B360,BU!C:G,3,FALSE)</f>
        <v>NV</v>
      </c>
      <c r="H360" s="54">
        <v>806100</v>
      </c>
      <c r="I360" s="54" t="str">
        <f>VLOOKUP(H360,'Chart of Accounts 2020'!A:E,5,FALSE)</f>
        <v>2620.361005.91</v>
      </c>
      <c r="J360" s="55" t="s">
        <v>819</v>
      </c>
      <c r="K360" s="54" t="str">
        <f t="shared" si="11"/>
        <v>2620.361005.91.628400.0000.000.0000</v>
      </c>
    </row>
    <row r="361" spans="1:11" ht="14.5">
      <c r="A361" t="s">
        <v>24</v>
      </c>
      <c r="B361" s="1">
        <v>403</v>
      </c>
      <c r="C361" t="s">
        <v>8</v>
      </c>
      <c r="D361">
        <v>2622</v>
      </c>
      <c r="E361">
        <v>0.0126</v>
      </c>
      <c r="F361">
        <f t="shared" si="10"/>
        <v>33.037199999999999</v>
      </c>
      <c r="G361" s="54" t="str">
        <f>VLOOKUP(B361,BU!C:G,3,FALSE)</f>
        <v>NV</v>
      </c>
      <c r="H361" s="54">
        <v>806100</v>
      </c>
      <c r="I361" s="54" t="str">
        <f>VLOOKUP(H361,'Chart of Accounts 2020'!A:E,5,FALSE)</f>
        <v>2620.361005.91</v>
      </c>
      <c r="J361" s="55" t="s">
        <v>819</v>
      </c>
      <c r="K361" s="54" t="str">
        <f t="shared" si="11"/>
        <v>2620.361005.91.628400.0000.000.0000</v>
      </c>
    </row>
    <row r="362" spans="1:11" ht="14.5">
      <c r="A362" t="s">
        <v>24</v>
      </c>
      <c r="B362" s="1">
        <v>403</v>
      </c>
      <c r="C362" t="s">
        <v>10</v>
      </c>
      <c r="D362">
        <v>1311</v>
      </c>
      <c r="E362">
        <v>0.0146</v>
      </c>
      <c r="F362">
        <f t="shared" si="10"/>
        <v>19.140599999999999</v>
      </c>
      <c r="G362" s="54" t="str">
        <f>VLOOKUP(B362,BU!C:G,3,FALSE)</f>
        <v>NV</v>
      </c>
      <c r="H362" s="54">
        <v>806100</v>
      </c>
      <c r="I362" s="54" t="str">
        <f>VLOOKUP(H362,'Chart of Accounts 2020'!A:E,5,FALSE)</f>
        <v>2620.361005.91</v>
      </c>
      <c r="J362" s="55" t="s">
        <v>819</v>
      </c>
      <c r="K362" s="54" t="str">
        <f t="shared" si="11"/>
        <v>2620.361005.91.628400.0000.000.0000</v>
      </c>
    </row>
    <row r="363" spans="1:11" ht="14.5">
      <c r="A363" t="s">
        <v>24</v>
      </c>
      <c r="B363" s="1">
        <v>403</v>
      </c>
      <c r="C363" t="s">
        <v>25</v>
      </c>
      <c r="D363">
        <v>1</v>
      </c>
      <c r="E363">
        <v>507.28800000000001</v>
      </c>
      <c r="F363">
        <f t="shared" si="10"/>
        <v>507.28800000000001</v>
      </c>
      <c r="G363" s="54" t="str">
        <f>VLOOKUP(B363,BU!C:G,3,FALSE)</f>
        <v>NV</v>
      </c>
      <c r="H363" s="54">
        <v>806100</v>
      </c>
      <c r="I363" s="54" t="str">
        <f>VLOOKUP(H363,'Chart of Accounts 2020'!A:E,5,FALSE)</f>
        <v>2620.361005.91</v>
      </c>
      <c r="J363" s="55" t="s">
        <v>819</v>
      </c>
      <c r="K363" s="54" t="str">
        <f t="shared" si="11"/>
        <v>2620.361005.91.628400.0000.000.0000</v>
      </c>
    </row>
    <row r="364" spans="1:11" ht="14.5">
      <c r="A364" t="s">
        <v>24</v>
      </c>
      <c r="B364" s="1">
        <v>403</v>
      </c>
      <c r="C364" t="s">
        <v>16</v>
      </c>
      <c r="D364">
        <v>19</v>
      </c>
      <c r="E364">
        <v>0.25</v>
      </c>
      <c r="F364">
        <f t="shared" si="10"/>
        <v>4.75</v>
      </c>
      <c r="G364" s="54" t="str">
        <f>VLOOKUP(B364,BU!C:G,3,FALSE)</f>
        <v>NV</v>
      </c>
      <c r="H364" s="54">
        <v>806100</v>
      </c>
      <c r="I364" s="54" t="str">
        <f>VLOOKUP(H364,'Chart of Accounts 2020'!A:E,5,FALSE)</f>
        <v>2620.361005.91</v>
      </c>
      <c r="J364" s="55" t="s">
        <v>819</v>
      </c>
      <c r="K364" s="54" t="str">
        <f t="shared" si="11"/>
        <v>2620.361005.91.628400.0000.000.0000</v>
      </c>
    </row>
    <row r="365" spans="1:11" ht="14.5">
      <c r="A365" t="s">
        <v>26</v>
      </c>
      <c r="B365" s="1">
        <v>886</v>
      </c>
      <c r="C365" t="s">
        <v>7</v>
      </c>
      <c r="D365">
        <v>2052</v>
      </c>
      <c r="E365">
        <v>0.0465</v>
      </c>
      <c r="F365">
        <f t="shared" si="10"/>
        <v>95.418000000000006</v>
      </c>
      <c r="G365" s="54" t="s">
        <v>179</v>
      </c>
      <c r="H365" s="54">
        <v>806100</v>
      </c>
      <c r="I365" s="54" t="str">
        <f>VLOOKUP(H365,'Chart of Accounts 2020'!A:E,5,FALSE)</f>
        <v>2620.361005.91</v>
      </c>
      <c r="J365" s="55" t="s">
        <v>819</v>
      </c>
      <c r="K365" s="54" t="str">
        <f t="shared" si="11"/>
        <v>2620.361005.91.628400.0000.000.0000</v>
      </c>
    </row>
    <row r="366" spans="1:11" ht="14.5">
      <c r="A366" t="s">
        <v>26</v>
      </c>
      <c r="B366" s="1">
        <v>886</v>
      </c>
      <c r="C366" t="s">
        <v>8</v>
      </c>
      <c r="D366">
        <v>2052</v>
      </c>
      <c r="E366">
        <v>0.0126</v>
      </c>
      <c r="F366">
        <f t="shared" si="10"/>
        <v>25.8552</v>
      </c>
      <c r="G366" s="54" t="s">
        <v>179</v>
      </c>
      <c r="H366" s="54">
        <v>806100</v>
      </c>
      <c r="I366" s="54" t="str">
        <f>VLOOKUP(H366,'Chart of Accounts 2020'!A:E,5,FALSE)</f>
        <v>2620.361005.91</v>
      </c>
      <c r="J366" s="55" t="s">
        <v>819</v>
      </c>
      <c r="K366" s="54" t="str">
        <f t="shared" si="11"/>
        <v>2620.361005.91.628400.0000.000.0000</v>
      </c>
    </row>
    <row r="367" spans="1:11" ht="14.5">
      <c r="A367" t="s">
        <v>26</v>
      </c>
      <c r="B367" s="1">
        <v>886</v>
      </c>
      <c r="C367" t="s">
        <v>10</v>
      </c>
      <c r="D367">
        <v>1026</v>
      </c>
      <c r="E367">
        <v>0.0146</v>
      </c>
      <c r="F367">
        <f t="shared" si="10"/>
        <v>14.9796</v>
      </c>
      <c r="G367" s="54" t="s">
        <v>179</v>
      </c>
      <c r="H367" s="54">
        <v>806100</v>
      </c>
      <c r="I367" s="54" t="str">
        <f>VLOOKUP(H367,'Chart of Accounts 2020'!A:E,5,FALSE)</f>
        <v>2620.361005.91</v>
      </c>
      <c r="J367" s="55" t="s">
        <v>819</v>
      </c>
      <c r="K367" s="54" t="str">
        <f t="shared" si="11"/>
        <v>2620.361005.91.628400.0000.000.0000</v>
      </c>
    </row>
    <row r="368" spans="1:11" ht="14.5">
      <c r="A368" t="s">
        <v>26</v>
      </c>
      <c r="B368" s="1">
        <v>886</v>
      </c>
      <c r="C368" t="s">
        <v>27</v>
      </c>
      <c r="D368">
        <v>1</v>
      </c>
      <c r="E368">
        <v>397.286</v>
      </c>
      <c r="F368">
        <f t="shared" si="10"/>
        <v>397.286</v>
      </c>
      <c r="G368" s="54" t="s">
        <v>179</v>
      </c>
      <c r="H368" s="54">
        <v>806100</v>
      </c>
      <c r="I368" s="54" t="str">
        <f>VLOOKUP(H368,'Chart of Accounts 2020'!A:E,5,FALSE)</f>
        <v>2620.361005.91</v>
      </c>
      <c r="J368" s="55" t="s">
        <v>819</v>
      </c>
      <c r="K368" s="54" t="str">
        <f t="shared" si="11"/>
        <v>2620.361005.91.628400.0000.000.0000</v>
      </c>
    </row>
    <row r="369" spans="1:11" ht="14.5">
      <c r="A369" t="s">
        <v>26</v>
      </c>
      <c r="B369" s="1">
        <v>886</v>
      </c>
      <c r="C369" t="s">
        <v>16</v>
      </c>
      <c r="D369">
        <v>13</v>
      </c>
      <c r="E369">
        <v>0.25</v>
      </c>
      <c r="F369">
        <f t="shared" si="10"/>
        <v>3.25</v>
      </c>
      <c r="G369" s="54" t="s">
        <v>179</v>
      </c>
      <c r="H369" s="54">
        <v>806100</v>
      </c>
      <c r="I369" s="54" t="str">
        <f>VLOOKUP(H369,'Chart of Accounts 2020'!A:E,5,FALSE)</f>
        <v>2620.361005.91</v>
      </c>
      <c r="J369" s="55" t="s">
        <v>819</v>
      </c>
      <c r="K369" s="54" t="str">
        <f t="shared" si="11"/>
        <v>2620.361005.91.628400.0000.000.0000</v>
      </c>
    </row>
    <row r="370" spans="1:11" ht="14.5">
      <c r="A370" t="s">
        <v>28</v>
      </c>
      <c r="B370" s="1">
        <v>886</v>
      </c>
      <c r="C370" t="s">
        <v>7</v>
      </c>
      <c r="D370">
        <v>804</v>
      </c>
      <c r="E370">
        <v>0.0465</v>
      </c>
      <c r="F370">
        <f t="shared" si="10"/>
        <v>37.386000000000003</v>
      </c>
      <c r="G370" s="54" t="s">
        <v>179</v>
      </c>
      <c r="H370" s="54">
        <v>806100</v>
      </c>
      <c r="I370" s="54" t="str">
        <f>VLOOKUP(H370,'Chart of Accounts 2020'!A:E,5,FALSE)</f>
        <v>2620.361005.91</v>
      </c>
      <c r="J370" s="55" t="s">
        <v>819</v>
      </c>
      <c r="K370" s="54" t="str">
        <f t="shared" si="11"/>
        <v>2620.361005.91.628400.0000.000.0000</v>
      </c>
    </row>
    <row r="371" spans="1:11" ht="14.5">
      <c r="A371" t="s">
        <v>28</v>
      </c>
      <c r="B371" s="1">
        <v>886</v>
      </c>
      <c r="C371" t="s">
        <v>8</v>
      </c>
      <c r="D371">
        <v>804</v>
      </c>
      <c r="E371">
        <v>0.0126</v>
      </c>
      <c r="F371">
        <f t="shared" si="10"/>
        <v>10.1304</v>
      </c>
      <c r="G371" s="54" t="s">
        <v>179</v>
      </c>
      <c r="H371" s="54">
        <v>806100</v>
      </c>
      <c r="I371" s="54" t="str">
        <f>VLOOKUP(H371,'Chart of Accounts 2020'!A:E,5,FALSE)</f>
        <v>2620.361005.91</v>
      </c>
      <c r="J371" s="55" t="s">
        <v>819</v>
      </c>
      <c r="K371" s="54" t="str">
        <f t="shared" si="11"/>
        <v>2620.361005.91.628400.0000.000.0000</v>
      </c>
    </row>
    <row r="372" spans="1:11" ht="14.5">
      <c r="A372" t="s">
        <v>28</v>
      </c>
      <c r="B372" s="1">
        <v>886</v>
      </c>
      <c r="C372" t="s">
        <v>10</v>
      </c>
      <c r="D372">
        <v>402</v>
      </c>
      <c r="E372">
        <v>0.0146</v>
      </c>
      <c r="F372">
        <f t="shared" si="10"/>
        <v>5.8692000000000002</v>
      </c>
      <c r="G372" s="54" t="s">
        <v>179</v>
      </c>
      <c r="H372" s="54">
        <v>806100</v>
      </c>
      <c r="I372" s="54" t="str">
        <f>VLOOKUP(H372,'Chart of Accounts 2020'!A:E,5,FALSE)</f>
        <v>2620.361005.91</v>
      </c>
      <c r="J372" s="55" t="s">
        <v>819</v>
      </c>
      <c r="K372" s="54" t="str">
        <f t="shared" si="11"/>
        <v>2620.361005.91.628400.0000.000.0000</v>
      </c>
    </row>
    <row r="373" spans="1:11" ht="14.5">
      <c r="A373" t="s">
        <v>28</v>
      </c>
      <c r="B373" s="1">
        <v>886</v>
      </c>
      <c r="C373" t="s">
        <v>29</v>
      </c>
      <c r="D373">
        <v>1</v>
      </c>
      <c r="E373">
        <v>175.60</v>
      </c>
      <c r="F373">
        <f t="shared" si="10"/>
        <v>175.60</v>
      </c>
      <c r="G373" s="54" t="s">
        <v>179</v>
      </c>
      <c r="H373" s="54">
        <v>806100</v>
      </c>
      <c r="I373" s="54" t="str">
        <f>VLOOKUP(H373,'Chart of Accounts 2020'!A:E,5,FALSE)</f>
        <v>2620.361005.91</v>
      </c>
      <c r="J373" s="55" t="s">
        <v>819</v>
      </c>
      <c r="K373" s="54" t="str">
        <f t="shared" si="11"/>
        <v>2620.361005.91.628400.0000.000.0000</v>
      </c>
    </row>
    <row r="374" spans="1:11" ht="14.5">
      <c r="A374" t="s">
        <v>28</v>
      </c>
      <c r="B374" s="1">
        <v>886</v>
      </c>
      <c r="C374" t="s">
        <v>30</v>
      </c>
      <c r="D374">
        <v>1</v>
      </c>
      <c r="E374">
        <v>1</v>
      </c>
      <c r="F374">
        <f t="shared" si="10"/>
        <v>1</v>
      </c>
      <c r="G374" s="54" t="s">
        <v>179</v>
      </c>
      <c r="H374" s="54">
        <v>806100</v>
      </c>
      <c r="I374" s="54" t="str">
        <f>VLOOKUP(H374,'Chart of Accounts 2020'!A:E,5,FALSE)</f>
        <v>2620.361005.91</v>
      </c>
      <c r="J374" s="55" t="s">
        <v>819</v>
      </c>
      <c r="K374" s="54" t="str">
        <f t="shared" si="11"/>
        <v>2620.361005.91.628400.0000.000.0000</v>
      </c>
    </row>
    <row r="375" spans="1:11" ht="14.5">
      <c r="A375" t="s">
        <v>28</v>
      </c>
      <c r="B375" s="1">
        <v>886</v>
      </c>
      <c r="C375" t="s">
        <v>23</v>
      </c>
      <c r="D375">
        <v>2</v>
      </c>
      <c r="E375">
        <v>0</v>
      </c>
      <c r="F375">
        <f t="shared" si="10"/>
        <v>0</v>
      </c>
      <c r="G375" s="54" t="s">
        <v>179</v>
      </c>
      <c r="H375" s="54">
        <v>806100</v>
      </c>
      <c r="I375" s="54" t="str">
        <f>VLOOKUP(H375,'Chart of Accounts 2020'!A:E,5,FALSE)</f>
        <v>2620.361005.91</v>
      </c>
      <c r="J375" s="55" t="s">
        <v>819</v>
      </c>
      <c r="K375" s="54" t="str">
        <f t="shared" si="11"/>
        <v>2620.361005.91.628400.0000.000.0000</v>
      </c>
    </row>
    <row r="376" spans="1:11" ht="14.5">
      <c r="A376" t="s">
        <v>28</v>
      </c>
      <c r="B376" s="1">
        <v>886</v>
      </c>
      <c r="C376" t="s">
        <v>16</v>
      </c>
      <c r="D376">
        <v>6</v>
      </c>
      <c r="E376">
        <v>0.25</v>
      </c>
      <c r="F376">
        <f t="shared" si="10"/>
        <v>1.50</v>
      </c>
      <c r="G376" s="54" t="s">
        <v>179</v>
      </c>
      <c r="H376" s="54">
        <v>806100</v>
      </c>
      <c r="I376" s="54" t="str">
        <f>VLOOKUP(H376,'Chart of Accounts 2020'!A:E,5,FALSE)</f>
        <v>2620.361005.91</v>
      </c>
      <c r="J376" s="55" t="s">
        <v>819</v>
      </c>
      <c r="K376" s="54" t="str">
        <f t="shared" si="11"/>
        <v>2620.361005.91.628400.0000.000.0000</v>
      </c>
    </row>
    <row r="377" spans="1:11" ht="14.5">
      <c r="A377" t="s">
        <v>31</v>
      </c>
      <c r="B377" s="1">
        <v>886</v>
      </c>
      <c r="C377" t="s">
        <v>7</v>
      </c>
      <c r="D377">
        <v>2296</v>
      </c>
      <c r="E377">
        <v>0.0465</v>
      </c>
      <c r="F377">
        <f t="shared" si="10"/>
        <v>106.764</v>
      </c>
      <c r="G377" s="54" t="s">
        <v>179</v>
      </c>
      <c r="H377" s="54">
        <v>806100</v>
      </c>
      <c r="I377" s="54" t="str">
        <f>VLOOKUP(H377,'Chart of Accounts 2020'!A:E,5,FALSE)</f>
        <v>2620.361005.91</v>
      </c>
      <c r="J377" s="55" t="s">
        <v>819</v>
      </c>
      <c r="K377" s="54" t="str">
        <f t="shared" si="11"/>
        <v>2620.361005.91.628400.0000.000.0000</v>
      </c>
    </row>
    <row r="378" spans="1:11" ht="14.5">
      <c r="A378" t="s">
        <v>31</v>
      </c>
      <c r="B378" s="1">
        <v>886</v>
      </c>
      <c r="C378" t="s">
        <v>8</v>
      </c>
      <c r="D378">
        <v>2296</v>
      </c>
      <c r="E378">
        <v>0.0126</v>
      </c>
      <c r="F378">
        <f t="shared" si="10"/>
        <v>28.929600000000001</v>
      </c>
      <c r="G378" s="54" t="s">
        <v>179</v>
      </c>
      <c r="H378" s="54">
        <v>806100</v>
      </c>
      <c r="I378" s="54" t="str">
        <f>VLOOKUP(H378,'Chart of Accounts 2020'!A:E,5,FALSE)</f>
        <v>2620.361005.91</v>
      </c>
      <c r="J378" s="55" t="s">
        <v>819</v>
      </c>
      <c r="K378" s="54" t="str">
        <f t="shared" si="11"/>
        <v>2620.361005.91.628400.0000.000.0000</v>
      </c>
    </row>
    <row r="379" spans="1:11" ht="14.5">
      <c r="A379" t="s">
        <v>31</v>
      </c>
      <c r="B379" s="1">
        <v>886</v>
      </c>
      <c r="C379" t="s">
        <v>10</v>
      </c>
      <c r="D379">
        <v>1148</v>
      </c>
      <c r="E379">
        <v>0.0146</v>
      </c>
      <c r="F379">
        <f t="shared" si="10"/>
        <v>16.7608</v>
      </c>
      <c r="G379" s="54" t="s">
        <v>179</v>
      </c>
      <c r="H379" s="54">
        <v>806100</v>
      </c>
      <c r="I379" s="54" t="str">
        <f>VLOOKUP(H379,'Chart of Accounts 2020'!A:E,5,FALSE)</f>
        <v>2620.361005.91</v>
      </c>
      <c r="J379" s="55" t="s">
        <v>819</v>
      </c>
      <c r="K379" s="54" t="str">
        <f t="shared" si="11"/>
        <v>2620.361005.91.628400.0000.000.0000</v>
      </c>
    </row>
    <row r="380" spans="1:11" ht="14.5">
      <c r="A380" t="s">
        <v>31</v>
      </c>
      <c r="B380" s="1">
        <v>886</v>
      </c>
      <c r="C380" t="s">
        <v>32</v>
      </c>
      <c r="D380">
        <v>1</v>
      </c>
      <c r="E380">
        <v>448.35199999999998</v>
      </c>
      <c r="F380">
        <f t="shared" si="10"/>
        <v>448.35199999999998</v>
      </c>
      <c r="G380" s="54" t="s">
        <v>179</v>
      </c>
      <c r="H380" s="54">
        <v>806100</v>
      </c>
      <c r="I380" s="54" t="str">
        <f>VLOOKUP(H380,'Chart of Accounts 2020'!A:E,5,FALSE)</f>
        <v>2620.361005.91</v>
      </c>
      <c r="J380" s="55" t="s">
        <v>819</v>
      </c>
      <c r="K380" s="54" t="str">
        <f t="shared" si="11"/>
        <v>2620.361005.91.628400.0000.000.0000</v>
      </c>
    </row>
    <row r="381" spans="1:11" ht="14.5">
      <c r="A381" t="s">
        <v>31</v>
      </c>
      <c r="B381" s="1">
        <v>886</v>
      </c>
      <c r="C381" t="s">
        <v>33</v>
      </c>
      <c r="D381">
        <v>1</v>
      </c>
      <c r="E381">
        <v>0.50</v>
      </c>
      <c r="F381">
        <f t="shared" si="10"/>
        <v>0.50</v>
      </c>
      <c r="G381" s="54" t="s">
        <v>179</v>
      </c>
      <c r="H381" s="54">
        <v>806100</v>
      </c>
      <c r="I381" s="54" t="str">
        <f>VLOOKUP(H381,'Chart of Accounts 2020'!A:E,5,FALSE)</f>
        <v>2620.361005.91</v>
      </c>
      <c r="J381" s="55" t="s">
        <v>819</v>
      </c>
      <c r="K381" s="54" t="str">
        <f t="shared" si="11"/>
        <v>2620.361005.91.628400.0000.000.0000</v>
      </c>
    </row>
    <row r="382" spans="1:11" ht="14.5">
      <c r="A382" t="s">
        <v>31</v>
      </c>
      <c r="B382" s="1">
        <v>886</v>
      </c>
      <c r="C382" t="s">
        <v>23</v>
      </c>
      <c r="D382">
        <v>1</v>
      </c>
      <c r="E382">
        <v>0</v>
      </c>
      <c r="F382">
        <f t="shared" si="10"/>
        <v>0</v>
      </c>
      <c r="G382" s="54" t="s">
        <v>179</v>
      </c>
      <c r="H382" s="54">
        <v>806100</v>
      </c>
      <c r="I382" s="54" t="str">
        <f>VLOOKUP(H382,'Chart of Accounts 2020'!A:E,5,FALSE)</f>
        <v>2620.361005.91</v>
      </c>
      <c r="J382" s="55" t="s">
        <v>819</v>
      </c>
      <c r="K382" s="54" t="str">
        <f t="shared" si="11"/>
        <v>2620.361005.91.628400.0000.000.0000</v>
      </c>
    </row>
    <row r="383" spans="1:11" ht="14.5">
      <c r="A383" t="s">
        <v>31</v>
      </c>
      <c r="B383" s="1">
        <v>886</v>
      </c>
      <c r="C383" t="s">
        <v>16</v>
      </c>
      <c r="D383">
        <v>17</v>
      </c>
      <c r="E383">
        <v>0.25</v>
      </c>
      <c r="F383">
        <f t="shared" si="10"/>
        <v>4.25</v>
      </c>
      <c r="G383" s="54" t="s">
        <v>179</v>
      </c>
      <c r="H383" s="54">
        <v>806100</v>
      </c>
      <c r="I383" s="54" t="str">
        <f>VLOOKUP(H383,'Chart of Accounts 2020'!A:E,5,FALSE)</f>
        <v>2620.361005.91</v>
      </c>
      <c r="J383" s="55" t="s">
        <v>819</v>
      </c>
      <c r="K383" s="54" t="str">
        <f t="shared" si="11"/>
        <v>2620.361005.91.628400.0000.000.0000</v>
      </c>
    </row>
    <row r="384" spans="1:12" ht="14.5">
      <c r="A384" t="s">
        <v>34</v>
      </c>
      <c r="B384" s="1">
        <v>15</v>
      </c>
      <c r="C384" t="s">
        <v>7</v>
      </c>
      <c r="D384">
        <v>32780</v>
      </c>
      <c r="E384">
        <v>0.0465</v>
      </c>
      <c r="F384">
        <f t="shared" si="10"/>
        <v>1524.27</v>
      </c>
      <c r="G384" s="54" t="str">
        <f>VLOOKUP(B384,BU!C:G,3,FALSE)</f>
        <v>FL</v>
      </c>
      <c r="J384" s="55"/>
      <c r="L384" s="54">
        <v>2020049</v>
      </c>
    </row>
    <row r="385" spans="1:12" ht="14.5">
      <c r="A385" t="s">
        <v>34</v>
      </c>
      <c r="B385" s="1">
        <v>15</v>
      </c>
      <c r="C385" t="s">
        <v>8</v>
      </c>
      <c r="D385">
        <v>32780</v>
      </c>
      <c r="E385">
        <v>0.0126</v>
      </c>
      <c r="F385">
        <f t="shared" si="10"/>
        <v>413.02800000000002</v>
      </c>
      <c r="G385" s="54" t="str">
        <f>VLOOKUP(B385,BU!C:G,3,FALSE)</f>
        <v>FL</v>
      </c>
      <c r="J385" s="55"/>
      <c r="L385" s="54">
        <v>2020049</v>
      </c>
    </row>
    <row r="386" spans="1:12" ht="14.5">
      <c r="A386" t="s">
        <v>34</v>
      </c>
      <c r="B386" s="1">
        <v>15</v>
      </c>
      <c r="C386" t="s">
        <v>10</v>
      </c>
      <c r="D386">
        <v>8195</v>
      </c>
      <c r="E386">
        <v>0.0146</v>
      </c>
      <c r="F386">
        <f t="shared" si="10"/>
        <v>119.64700000000001</v>
      </c>
      <c r="G386" s="54" t="str">
        <f>VLOOKUP(B386,BU!C:G,3,FALSE)</f>
        <v>FL</v>
      </c>
      <c r="J386" s="55"/>
      <c r="L386" s="54">
        <v>2020049</v>
      </c>
    </row>
    <row r="387" spans="1:12" ht="14.5">
      <c r="A387" t="s">
        <v>34</v>
      </c>
      <c r="B387" s="1">
        <v>15</v>
      </c>
      <c r="C387" t="s">
        <v>35</v>
      </c>
      <c r="D387">
        <v>1</v>
      </c>
      <c r="E387">
        <v>3190.85</v>
      </c>
      <c r="F387">
        <f t="shared" si="12" ref="F387:F431">E387*D387</f>
        <v>3190.85</v>
      </c>
      <c r="G387" s="54" t="str">
        <f>VLOOKUP(B387,BU!C:G,3,FALSE)</f>
        <v>FL</v>
      </c>
      <c r="J387" s="55"/>
      <c r="L387" s="54">
        <v>2020049</v>
      </c>
    </row>
    <row r="388" spans="1:12" ht="14.5">
      <c r="A388" t="s">
        <v>34</v>
      </c>
      <c r="B388" s="1">
        <v>15</v>
      </c>
      <c r="C388" t="s">
        <v>36</v>
      </c>
      <c r="D388">
        <v>1</v>
      </c>
      <c r="E388">
        <v>33.50</v>
      </c>
      <c r="F388">
        <f t="shared" si="12"/>
        <v>33.50</v>
      </c>
      <c r="G388" s="54" t="str">
        <f>VLOOKUP(B388,BU!C:G,3,FALSE)</f>
        <v>FL</v>
      </c>
      <c r="J388" s="55"/>
      <c r="L388" s="54">
        <v>2020049</v>
      </c>
    </row>
    <row r="389" spans="1:12" ht="14.5">
      <c r="A389" t="s">
        <v>34</v>
      </c>
      <c r="B389" s="1">
        <v>15</v>
      </c>
      <c r="C389" t="s">
        <v>23</v>
      </c>
      <c r="D389">
        <v>67</v>
      </c>
      <c r="E389">
        <v>0</v>
      </c>
      <c r="F389">
        <f t="shared" si="12"/>
        <v>0</v>
      </c>
      <c r="G389" s="54" t="str">
        <f>VLOOKUP(B389,BU!C:G,3,FALSE)</f>
        <v>FL</v>
      </c>
      <c r="J389" s="55"/>
      <c r="L389" s="54">
        <v>2020049</v>
      </c>
    </row>
    <row r="390" spans="1:12" ht="14.5">
      <c r="A390" t="s">
        <v>34</v>
      </c>
      <c r="B390" s="1">
        <v>15</v>
      </c>
      <c r="C390" t="s">
        <v>16</v>
      </c>
      <c r="D390">
        <v>99</v>
      </c>
      <c r="E390">
        <v>0.25</v>
      </c>
      <c r="F390">
        <f t="shared" si="12"/>
        <v>24.75</v>
      </c>
      <c r="G390" s="54" t="str">
        <f>VLOOKUP(B390,BU!C:G,3,FALSE)</f>
        <v>FL</v>
      </c>
      <c r="J390" s="55"/>
      <c r="L390" s="54">
        <v>2020049</v>
      </c>
    </row>
    <row r="391" spans="1:12" ht="14.5">
      <c r="A391" t="s">
        <v>37</v>
      </c>
      <c r="B391" s="1">
        <v>15</v>
      </c>
      <c r="C391" t="s">
        <v>7</v>
      </c>
      <c r="D391">
        <v>33116</v>
      </c>
      <c r="E391">
        <v>0.0465</v>
      </c>
      <c r="F391">
        <f t="shared" si="12"/>
        <v>1539.894</v>
      </c>
      <c r="G391" s="54" t="str">
        <f>VLOOKUP(B391,BU!C:G,3,FALSE)</f>
        <v>FL</v>
      </c>
      <c r="J391" s="55"/>
      <c r="L391" s="54">
        <v>2020049</v>
      </c>
    </row>
    <row r="392" spans="1:12" ht="14.5">
      <c r="A392" t="s">
        <v>37</v>
      </c>
      <c r="B392" s="1">
        <v>15</v>
      </c>
      <c r="C392" t="s">
        <v>8</v>
      </c>
      <c r="D392">
        <v>33116</v>
      </c>
      <c r="E392">
        <v>0.0126</v>
      </c>
      <c r="F392">
        <f t="shared" si="12"/>
        <v>417.26159999999999</v>
      </c>
      <c r="G392" s="54" t="str">
        <f>VLOOKUP(B392,BU!C:G,3,FALSE)</f>
        <v>FL</v>
      </c>
      <c r="J392" s="55"/>
      <c r="L392" s="54">
        <v>2020049</v>
      </c>
    </row>
    <row r="393" spans="1:12" ht="14.5">
      <c r="A393" t="s">
        <v>37</v>
      </c>
      <c r="B393" s="1">
        <v>15</v>
      </c>
      <c r="C393" t="s">
        <v>10</v>
      </c>
      <c r="D393">
        <v>8279</v>
      </c>
      <c r="E393">
        <v>0.0146</v>
      </c>
      <c r="F393">
        <f t="shared" si="12"/>
        <v>120.8734</v>
      </c>
      <c r="G393" s="54" t="str">
        <f>VLOOKUP(B393,BU!C:G,3,FALSE)</f>
        <v>FL</v>
      </c>
      <c r="J393" s="55"/>
      <c r="L393" s="54">
        <v>2020049</v>
      </c>
    </row>
    <row r="394" spans="1:12" ht="14.5">
      <c r="A394" t="s">
        <v>37</v>
      </c>
      <c r="B394" s="1">
        <v>15</v>
      </c>
      <c r="C394" t="s">
        <v>38</v>
      </c>
      <c r="D394">
        <v>1</v>
      </c>
      <c r="E394">
        <v>3222.6019999999999</v>
      </c>
      <c r="F394">
        <f t="shared" si="12"/>
        <v>3222.6019999999999</v>
      </c>
      <c r="G394" s="54" t="str">
        <f>VLOOKUP(B394,BU!C:G,3,FALSE)</f>
        <v>FL</v>
      </c>
      <c r="J394" s="55"/>
      <c r="L394" s="54">
        <v>2020049</v>
      </c>
    </row>
    <row r="395" spans="1:12" ht="14.5">
      <c r="A395" t="s">
        <v>37</v>
      </c>
      <c r="B395" s="1">
        <v>15</v>
      </c>
      <c r="C395" t="s">
        <v>39</v>
      </c>
      <c r="D395">
        <v>1</v>
      </c>
      <c r="E395">
        <v>44</v>
      </c>
      <c r="F395">
        <f t="shared" si="12"/>
        <v>44</v>
      </c>
      <c r="G395" s="54" t="str">
        <f>VLOOKUP(B395,BU!C:G,3,FALSE)</f>
        <v>FL</v>
      </c>
      <c r="J395" s="55"/>
      <c r="L395" s="54">
        <v>2020049</v>
      </c>
    </row>
    <row r="396" spans="1:12" ht="14.5">
      <c r="A396" t="s">
        <v>37</v>
      </c>
      <c r="B396" s="1">
        <v>15</v>
      </c>
      <c r="C396" t="s">
        <v>23</v>
      </c>
      <c r="D396">
        <v>88</v>
      </c>
      <c r="E396">
        <v>0</v>
      </c>
      <c r="F396">
        <f t="shared" si="12"/>
        <v>0</v>
      </c>
      <c r="G396" s="54" t="str">
        <f>VLOOKUP(B396,BU!C:G,3,FALSE)</f>
        <v>FL</v>
      </c>
      <c r="J396" s="55"/>
      <c r="L396" s="54">
        <v>2020049</v>
      </c>
    </row>
    <row r="397" spans="1:12" ht="14.5">
      <c r="A397" t="s">
        <v>37</v>
      </c>
      <c r="B397" s="1">
        <v>15</v>
      </c>
      <c r="C397" t="s">
        <v>16</v>
      </c>
      <c r="D397">
        <v>92</v>
      </c>
      <c r="E397">
        <v>0.25</v>
      </c>
      <c r="F397">
        <f t="shared" si="12"/>
        <v>23</v>
      </c>
      <c r="G397" s="54" t="str">
        <f>VLOOKUP(B397,BU!C:G,3,FALSE)</f>
        <v>FL</v>
      </c>
      <c r="J397" s="55"/>
      <c r="L397" s="54">
        <v>2020049</v>
      </c>
    </row>
    <row r="398" spans="1:11" ht="14.5">
      <c r="A398" t="s">
        <v>40</v>
      </c>
      <c r="B398" s="1">
        <v>114</v>
      </c>
      <c r="C398" t="s">
        <v>7</v>
      </c>
      <c r="D398">
        <v>4178</v>
      </c>
      <c r="E398">
        <v>0.0465</v>
      </c>
      <c r="F398">
        <f t="shared" si="12"/>
        <v>194.27699999999999</v>
      </c>
      <c r="G398" s="54" t="str">
        <f>VLOOKUP(B398,BU!C:G,3,FALSE)</f>
        <v>NC</v>
      </c>
      <c r="H398" s="54">
        <v>183105</v>
      </c>
      <c r="I398" s="54" t="str">
        <f>VLOOKUP(H398,'Chart of Accounts 2020'!A:E,5,FALSE)</f>
        <v>2100.320153.10</v>
      </c>
      <c r="J398" s="55" t="s">
        <v>819</v>
      </c>
      <c r="K398" s="54" t="str">
        <f t="shared" si="13" ref="K398:K431">CONCATENATE(I398,".",J398)</f>
        <v>2100.320153.10.628400.0000.000.0000</v>
      </c>
    </row>
    <row r="399" spans="1:11" ht="14.5">
      <c r="A399" t="s">
        <v>40</v>
      </c>
      <c r="B399" s="1">
        <v>114</v>
      </c>
      <c r="C399" t="s">
        <v>8</v>
      </c>
      <c r="D399">
        <v>4178</v>
      </c>
      <c r="E399">
        <v>0.0126</v>
      </c>
      <c r="F399">
        <f t="shared" si="12"/>
        <v>52.642800000000001</v>
      </c>
      <c r="G399" s="54" t="str">
        <f>VLOOKUP(B399,BU!C:G,3,FALSE)</f>
        <v>NC</v>
      </c>
      <c r="H399" s="54">
        <v>183105</v>
      </c>
      <c r="I399" s="54" t="str">
        <f>VLOOKUP(H399,'Chart of Accounts 2020'!A:E,5,FALSE)</f>
        <v>2100.320153.10</v>
      </c>
      <c r="J399" s="55" t="s">
        <v>819</v>
      </c>
      <c r="K399" s="54" t="str">
        <f t="shared" si="13"/>
        <v>2100.320153.10.628400.0000.000.0000</v>
      </c>
    </row>
    <row r="400" spans="1:11" ht="14.5">
      <c r="A400" t="s">
        <v>40</v>
      </c>
      <c r="B400" s="1">
        <v>114</v>
      </c>
      <c r="C400" t="s">
        <v>10</v>
      </c>
      <c r="D400">
        <v>2089</v>
      </c>
      <c r="E400">
        <v>0.0146</v>
      </c>
      <c r="F400">
        <f t="shared" si="12"/>
        <v>30.499400000000001</v>
      </c>
      <c r="G400" s="54" t="str">
        <f>VLOOKUP(B400,BU!C:G,3,FALSE)</f>
        <v>NC</v>
      </c>
      <c r="H400" s="54">
        <v>183105</v>
      </c>
      <c r="I400" s="54" t="str">
        <f>VLOOKUP(H400,'Chart of Accounts 2020'!A:E,5,FALSE)</f>
        <v>2100.320153.10</v>
      </c>
      <c r="J400" s="55" t="s">
        <v>819</v>
      </c>
      <c r="K400" s="54" t="str">
        <f t="shared" si="13"/>
        <v>2100.320153.10.628400.0000.000.0000</v>
      </c>
    </row>
    <row r="401" spans="1:11" ht="14.5">
      <c r="A401" t="s">
        <v>40</v>
      </c>
      <c r="B401" s="1">
        <v>114</v>
      </c>
      <c r="C401" t="s">
        <v>41</v>
      </c>
      <c r="D401">
        <v>1</v>
      </c>
      <c r="E401">
        <v>842.15</v>
      </c>
      <c r="F401">
        <f t="shared" si="12"/>
        <v>842.15</v>
      </c>
      <c r="G401" s="54" t="str">
        <f>VLOOKUP(B401,BU!C:G,3,FALSE)</f>
        <v>NC</v>
      </c>
      <c r="H401" s="54">
        <v>183105</v>
      </c>
      <c r="I401" s="54" t="str">
        <f>VLOOKUP(H401,'Chart of Accounts 2020'!A:E,5,FALSE)</f>
        <v>2100.320153.10</v>
      </c>
      <c r="J401" s="55" t="s">
        <v>819</v>
      </c>
      <c r="K401" s="54" t="str">
        <f t="shared" si="13"/>
        <v>2100.320153.10.628400.0000.000.0000</v>
      </c>
    </row>
    <row r="402" spans="1:11" ht="14.5">
      <c r="A402" t="s">
        <v>40</v>
      </c>
      <c r="B402" s="1">
        <v>114</v>
      </c>
      <c r="C402" t="s">
        <v>16</v>
      </c>
      <c r="D402">
        <v>48</v>
      </c>
      <c r="E402">
        <v>0.25</v>
      </c>
      <c r="F402">
        <f t="shared" si="12"/>
        <v>12</v>
      </c>
      <c r="G402" s="54" t="str">
        <f>VLOOKUP(B402,BU!C:G,3,FALSE)</f>
        <v>NC</v>
      </c>
      <c r="H402" s="54">
        <v>183105</v>
      </c>
      <c r="I402" s="54" t="str">
        <f>VLOOKUP(H402,'Chart of Accounts 2020'!A:E,5,FALSE)</f>
        <v>2100.320153.10</v>
      </c>
      <c r="J402" s="55" t="s">
        <v>819</v>
      </c>
      <c r="K402" s="54" t="str">
        <f t="shared" si="13"/>
        <v>2100.320153.10.628400.0000.000.0000</v>
      </c>
    </row>
    <row r="403" spans="1:12" ht="14.5">
      <c r="A403" t="s">
        <v>42</v>
      </c>
      <c r="B403" s="1">
        <v>15</v>
      </c>
      <c r="C403" t="s">
        <v>7</v>
      </c>
      <c r="D403">
        <v>34904</v>
      </c>
      <c r="E403">
        <v>0.0465</v>
      </c>
      <c r="F403">
        <f t="shared" si="12"/>
        <v>1623.0360000000001</v>
      </c>
      <c r="G403" s="54" t="str">
        <f>VLOOKUP(B403,BU!C:G,3,FALSE)</f>
        <v>FL</v>
      </c>
      <c r="J403" s="55"/>
      <c r="L403" s="54">
        <v>2020049</v>
      </c>
    </row>
    <row r="404" spans="1:12" ht="14.5">
      <c r="A404" t="s">
        <v>42</v>
      </c>
      <c r="B404" s="1">
        <v>15</v>
      </c>
      <c r="C404" t="s">
        <v>8</v>
      </c>
      <c r="D404">
        <v>34904</v>
      </c>
      <c r="E404">
        <v>0.0126</v>
      </c>
      <c r="F404">
        <f t="shared" si="12"/>
        <v>439.79039999999998</v>
      </c>
      <c r="G404" s="54" t="str">
        <f>VLOOKUP(B404,BU!C:G,3,FALSE)</f>
        <v>FL</v>
      </c>
      <c r="J404" s="55"/>
      <c r="L404" s="54">
        <v>2020049</v>
      </c>
    </row>
    <row r="405" spans="1:12" ht="14.5">
      <c r="A405" t="s">
        <v>42</v>
      </c>
      <c r="B405" s="1">
        <v>15</v>
      </c>
      <c r="C405" t="s">
        <v>10</v>
      </c>
      <c r="D405">
        <v>8726</v>
      </c>
      <c r="E405">
        <v>0.0146</v>
      </c>
      <c r="F405">
        <f t="shared" si="12"/>
        <v>127.39960000000001</v>
      </c>
      <c r="G405" s="54" t="str">
        <f>VLOOKUP(B405,BU!C:G,3,FALSE)</f>
        <v>FL</v>
      </c>
      <c r="J405" s="55"/>
      <c r="L405" s="54">
        <v>2020049</v>
      </c>
    </row>
    <row r="406" spans="1:12" ht="14.5">
      <c r="A406" t="s">
        <v>42</v>
      </c>
      <c r="B406" s="1">
        <v>15</v>
      </c>
      <c r="C406" t="s">
        <v>43</v>
      </c>
      <c r="D406">
        <v>1</v>
      </c>
      <c r="E406">
        <v>3398.654</v>
      </c>
      <c r="F406">
        <f t="shared" si="12"/>
        <v>3398.654</v>
      </c>
      <c r="G406" s="54" t="str">
        <f>VLOOKUP(B406,BU!C:G,3,FALSE)</f>
        <v>FL</v>
      </c>
      <c r="J406" s="55"/>
      <c r="L406" s="54">
        <v>2020049</v>
      </c>
    </row>
    <row r="407" spans="1:12" ht="14.5">
      <c r="A407" t="s">
        <v>42</v>
      </c>
      <c r="B407" s="1">
        <v>15</v>
      </c>
      <c r="C407" t="s">
        <v>44</v>
      </c>
      <c r="D407">
        <v>1</v>
      </c>
      <c r="E407">
        <v>39.50</v>
      </c>
      <c r="F407">
        <f t="shared" si="12"/>
        <v>39.50</v>
      </c>
      <c r="G407" s="54" t="str">
        <f>VLOOKUP(B407,BU!C:G,3,FALSE)</f>
        <v>FL</v>
      </c>
      <c r="J407" s="55"/>
      <c r="L407" s="54">
        <v>2020049</v>
      </c>
    </row>
    <row r="408" spans="1:12" ht="14.5">
      <c r="A408" t="s">
        <v>42</v>
      </c>
      <c r="B408" s="1">
        <v>15</v>
      </c>
      <c r="C408" t="s">
        <v>45</v>
      </c>
      <c r="D408">
        <v>79</v>
      </c>
      <c r="E408">
        <v>0.70</v>
      </c>
      <c r="F408">
        <f t="shared" si="12"/>
        <v>55.30</v>
      </c>
      <c r="G408" s="54" t="str">
        <f>VLOOKUP(B408,BU!C:G,3,FALSE)</f>
        <v>FL</v>
      </c>
      <c r="J408" s="55"/>
      <c r="L408" s="54">
        <v>2020049</v>
      </c>
    </row>
    <row r="409" spans="1:12" ht="14.5">
      <c r="A409" t="s">
        <v>42</v>
      </c>
      <c r="B409" s="1">
        <v>15</v>
      </c>
      <c r="C409" t="s">
        <v>16</v>
      </c>
      <c r="D409">
        <v>152</v>
      </c>
      <c r="E409">
        <v>0.25</v>
      </c>
      <c r="F409">
        <f t="shared" si="12"/>
        <v>38</v>
      </c>
      <c r="G409" s="54" t="str">
        <f>VLOOKUP(B409,BU!C:G,3,FALSE)</f>
        <v>FL</v>
      </c>
      <c r="J409" s="55"/>
      <c r="L409" s="54">
        <v>2020049</v>
      </c>
    </row>
    <row r="410" spans="1:12" ht="14.5">
      <c r="A410" t="s">
        <v>46</v>
      </c>
      <c r="B410" s="1">
        <v>15</v>
      </c>
      <c r="C410" t="s">
        <v>7</v>
      </c>
      <c r="D410">
        <v>37660</v>
      </c>
      <c r="E410">
        <v>0.0465</v>
      </c>
      <c r="F410">
        <f t="shared" si="12"/>
        <v>1751.19</v>
      </c>
      <c r="G410" s="54" t="str">
        <f>VLOOKUP(B410,BU!C:G,3,FALSE)</f>
        <v>FL</v>
      </c>
      <c r="J410" s="55"/>
      <c r="L410" s="54">
        <v>2020049</v>
      </c>
    </row>
    <row r="411" spans="1:12" ht="14.5">
      <c r="A411" t="s">
        <v>46</v>
      </c>
      <c r="B411" s="1">
        <v>15</v>
      </c>
      <c r="C411" t="s">
        <v>8</v>
      </c>
      <c r="D411">
        <v>37660</v>
      </c>
      <c r="E411">
        <v>0.0126</v>
      </c>
      <c r="F411">
        <f t="shared" si="12"/>
        <v>474.51600000000002</v>
      </c>
      <c r="G411" s="54" t="str">
        <f>VLOOKUP(B411,BU!C:G,3,FALSE)</f>
        <v>FL</v>
      </c>
      <c r="J411" s="55"/>
      <c r="L411" s="54">
        <v>2020049</v>
      </c>
    </row>
    <row r="412" spans="1:12" ht="14.5">
      <c r="A412" t="s">
        <v>46</v>
      </c>
      <c r="B412" s="1">
        <v>15</v>
      </c>
      <c r="C412" t="s">
        <v>10</v>
      </c>
      <c r="D412">
        <v>9415</v>
      </c>
      <c r="E412">
        <v>0.0146</v>
      </c>
      <c r="F412">
        <f t="shared" si="12"/>
        <v>137.459</v>
      </c>
      <c r="G412" s="54" t="str">
        <f>VLOOKUP(B412,BU!C:G,3,FALSE)</f>
        <v>FL</v>
      </c>
      <c r="J412" s="55"/>
      <c r="L412" s="54">
        <v>2020049</v>
      </c>
    </row>
    <row r="413" spans="1:12" ht="14.5">
      <c r="A413" t="s">
        <v>46</v>
      </c>
      <c r="B413" s="1">
        <v>15</v>
      </c>
      <c r="C413" t="s">
        <v>47</v>
      </c>
      <c r="D413">
        <v>1</v>
      </c>
      <c r="E413">
        <v>3671.152</v>
      </c>
      <c r="F413">
        <f t="shared" si="12"/>
        <v>3671.152</v>
      </c>
      <c r="G413" s="54" t="str">
        <f>VLOOKUP(B413,BU!C:G,3,FALSE)</f>
        <v>FL</v>
      </c>
      <c r="J413" s="55"/>
      <c r="L413" s="54">
        <v>2020049</v>
      </c>
    </row>
    <row r="414" spans="1:12" ht="14.5">
      <c r="A414" t="s">
        <v>46</v>
      </c>
      <c r="B414" s="1">
        <v>15</v>
      </c>
      <c r="C414" t="s">
        <v>48</v>
      </c>
      <c r="D414">
        <v>1</v>
      </c>
      <c r="E414">
        <v>32.50</v>
      </c>
      <c r="F414">
        <f t="shared" si="12"/>
        <v>32.50</v>
      </c>
      <c r="G414" s="54" t="str">
        <f>VLOOKUP(B414,BU!C:G,3,FALSE)</f>
        <v>FL</v>
      </c>
      <c r="J414" s="55"/>
      <c r="L414" s="54">
        <v>2020049</v>
      </c>
    </row>
    <row r="415" spans="1:12" ht="14.5">
      <c r="A415" t="s">
        <v>46</v>
      </c>
      <c r="B415" s="1">
        <v>15</v>
      </c>
      <c r="C415" t="s">
        <v>49</v>
      </c>
      <c r="D415">
        <v>60</v>
      </c>
      <c r="E415">
        <v>0.70</v>
      </c>
      <c r="F415">
        <f t="shared" si="12"/>
        <v>42</v>
      </c>
      <c r="G415" s="54" t="str">
        <f>VLOOKUP(B415,BU!C:G,3,FALSE)</f>
        <v>FL</v>
      </c>
      <c r="J415" s="55"/>
      <c r="L415" s="54">
        <v>2020049</v>
      </c>
    </row>
    <row r="416" spans="1:12" ht="14.5">
      <c r="A416" t="s">
        <v>46</v>
      </c>
      <c r="B416" s="1">
        <v>15</v>
      </c>
      <c r="C416" t="s">
        <v>45</v>
      </c>
      <c r="D416">
        <v>1</v>
      </c>
      <c r="E416">
        <v>0.70</v>
      </c>
      <c r="F416">
        <f t="shared" si="12"/>
        <v>0.70</v>
      </c>
      <c r="G416" s="54" t="str">
        <f>VLOOKUP(B416,BU!C:G,3,FALSE)</f>
        <v>FL</v>
      </c>
      <c r="J416" s="55"/>
      <c r="L416" s="54">
        <v>2020049</v>
      </c>
    </row>
    <row r="417" spans="1:12" ht="14.5">
      <c r="A417" t="s">
        <v>46</v>
      </c>
      <c r="B417" s="1">
        <v>15</v>
      </c>
      <c r="C417" t="s">
        <v>16</v>
      </c>
      <c r="D417">
        <v>135</v>
      </c>
      <c r="E417">
        <v>0.25</v>
      </c>
      <c r="F417">
        <f t="shared" si="12"/>
        <v>33.75</v>
      </c>
      <c r="G417" s="54" t="str">
        <f>VLOOKUP(B417,BU!C:G,3,FALSE)</f>
        <v>FL</v>
      </c>
      <c r="J417" s="55"/>
      <c r="L417" s="54">
        <v>2020049</v>
      </c>
    </row>
    <row r="418" spans="1:12" ht="14.5">
      <c r="A418" t="s">
        <v>50</v>
      </c>
      <c r="B418" s="1">
        <v>15</v>
      </c>
      <c r="C418" t="s">
        <v>7</v>
      </c>
      <c r="D418">
        <v>12476</v>
      </c>
      <c r="E418">
        <v>0.0465</v>
      </c>
      <c r="F418">
        <f t="shared" si="12"/>
        <v>580.13400000000001</v>
      </c>
      <c r="G418" s="54" t="str">
        <f>VLOOKUP(B418,BU!C:G,3,FALSE)</f>
        <v>FL</v>
      </c>
      <c r="J418" s="55"/>
      <c r="L418" s="54">
        <v>2020049</v>
      </c>
    </row>
    <row r="419" spans="1:12" ht="14.5">
      <c r="A419" t="s">
        <v>50</v>
      </c>
      <c r="B419" s="1">
        <v>15</v>
      </c>
      <c r="C419" t="s">
        <v>8</v>
      </c>
      <c r="D419">
        <v>12476</v>
      </c>
      <c r="E419">
        <v>0.0126</v>
      </c>
      <c r="F419">
        <f t="shared" si="12"/>
        <v>157.19759999999999</v>
      </c>
      <c r="G419" s="54" t="str">
        <f>VLOOKUP(B419,BU!C:G,3,FALSE)</f>
        <v>FL</v>
      </c>
      <c r="J419" s="55"/>
      <c r="L419" s="54">
        <v>2020049</v>
      </c>
    </row>
    <row r="420" spans="1:12" ht="14.5">
      <c r="A420" t="s">
        <v>50</v>
      </c>
      <c r="B420" s="1">
        <v>15</v>
      </c>
      <c r="C420" t="s">
        <v>10</v>
      </c>
      <c r="D420">
        <v>3119</v>
      </c>
      <c r="E420">
        <v>0.0146</v>
      </c>
      <c r="F420">
        <f t="shared" si="12"/>
        <v>45.537399999999998</v>
      </c>
      <c r="G420" s="54" t="str">
        <f>VLOOKUP(B420,BU!C:G,3,FALSE)</f>
        <v>FL</v>
      </c>
      <c r="J420" s="55"/>
      <c r="L420" s="54">
        <v>2020049</v>
      </c>
    </row>
    <row r="421" spans="1:12" ht="14.5">
      <c r="A421" t="s">
        <v>50</v>
      </c>
      <c r="B421" s="1">
        <v>15</v>
      </c>
      <c r="C421" t="s">
        <v>51</v>
      </c>
      <c r="D421">
        <v>1</v>
      </c>
      <c r="E421">
        <f>1216.902+0.02</f>
        <v>1216.922</v>
      </c>
      <c r="F421">
        <f t="shared" si="12"/>
        <v>1216.922</v>
      </c>
      <c r="G421" s="54" t="str">
        <f>VLOOKUP(B421,BU!C:G,3,FALSE)</f>
        <v>FL</v>
      </c>
      <c r="J421" s="55"/>
      <c r="L421" s="54">
        <v>2020049</v>
      </c>
    </row>
    <row r="422" spans="1:12" ht="14.5">
      <c r="A422" t="s">
        <v>50</v>
      </c>
      <c r="B422" s="1">
        <v>15</v>
      </c>
      <c r="C422" t="s">
        <v>52</v>
      </c>
      <c r="D422">
        <v>1</v>
      </c>
      <c r="E422">
        <v>6</v>
      </c>
      <c r="F422">
        <f t="shared" si="12"/>
        <v>6</v>
      </c>
      <c r="G422" s="54" t="str">
        <f>VLOOKUP(B422,BU!C:G,3,FALSE)</f>
        <v>FL</v>
      </c>
      <c r="J422" s="55"/>
      <c r="L422" s="54">
        <v>2020049</v>
      </c>
    </row>
    <row r="423" spans="1:12" ht="14.5">
      <c r="A423" t="s">
        <v>50</v>
      </c>
      <c r="B423" s="1">
        <v>15</v>
      </c>
      <c r="C423" t="s">
        <v>23</v>
      </c>
      <c r="D423">
        <v>12</v>
      </c>
      <c r="E423">
        <v>0</v>
      </c>
      <c r="F423">
        <f t="shared" si="12"/>
        <v>0</v>
      </c>
      <c r="G423" s="54" t="str">
        <f>VLOOKUP(B423,BU!C:G,3,FALSE)</f>
        <v>FL</v>
      </c>
      <c r="J423" s="55"/>
      <c r="L423" s="54">
        <v>2020049</v>
      </c>
    </row>
    <row r="424" spans="1:12" ht="14.5">
      <c r="A424" t="s">
        <v>50</v>
      </c>
      <c r="B424" s="1">
        <v>15</v>
      </c>
      <c r="C424" t="s">
        <v>16</v>
      </c>
      <c r="D424">
        <v>80</v>
      </c>
      <c r="E424">
        <v>0.25</v>
      </c>
      <c r="F424">
        <f t="shared" si="12"/>
        <v>20</v>
      </c>
      <c r="G424" s="54" t="str">
        <f>VLOOKUP(B424,BU!C:G,3,FALSE)</f>
        <v>FL</v>
      </c>
      <c r="J424" s="55"/>
      <c r="L424" s="54">
        <v>2020049</v>
      </c>
    </row>
    <row r="425" spans="1:11" ht="14.5">
      <c r="A425" t="s">
        <v>53</v>
      </c>
      <c r="B425" s="1">
        <v>403</v>
      </c>
      <c r="C425" t="s">
        <v>23</v>
      </c>
      <c r="D425">
        <v>1</v>
      </c>
      <c r="E425">
        <v>0</v>
      </c>
      <c r="F425">
        <f t="shared" si="12"/>
        <v>0</v>
      </c>
      <c r="G425" s="54" t="str">
        <f>VLOOKUP(B425,BU!C:G,3,FALSE)</f>
        <v>NV</v>
      </c>
      <c r="I425" s="54" t="str">
        <f>VLOOKUP(B425,BU!C:G,5,FALSE)</f>
        <v>2620.361010.91</v>
      </c>
      <c r="J425" s="55" t="s">
        <v>819</v>
      </c>
      <c r="K425" s="54" t="str">
        <f t="shared" si="13"/>
        <v>2620.361010.91.628400.0000.000.0000</v>
      </c>
    </row>
    <row r="426" spans="1:11" ht="14.5">
      <c r="A426" t="s">
        <v>54</v>
      </c>
      <c r="B426" s="1">
        <v>23</v>
      </c>
      <c r="C426" t="s">
        <v>23</v>
      </c>
      <c r="D426">
        <v>3</v>
      </c>
      <c r="E426">
        <v>0</v>
      </c>
      <c r="F426">
        <f t="shared" si="12"/>
        <v>0</v>
      </c>
      <c r="G426" s="54" t="str">
        <f>VLOOKUP(B426,BU!C:G,3,FALSE)</f>
        <v>AZ</v>
      </c>
      <c r="I426" s="54" t="str">
        <f>VLOOKUP(B426,BU!C:G,5,FALSE)</f>
        <v>2600.360000.91</v>
      </c>
      <c r="J426" s="55" t="s">
        <v>819</v>
      </c>
      <c r="K426" s="54" t="str">
        <f t="shared" si="13"/>
        <v>2600.360000.91.628400.0000.000.0000</v>
      </c>
    </row>
    <row r="427" spans="1:11" ht="14.5">
      <c r="A427" t="s">
        <v>55</v>
      </c>
      <c r="B427" s="1">
        <v>23</v>
      </c>
      <c r="C427" t="s">
        <v>23</v>
      </c>
      <c r="D427">
        <v>1</v>
      </c>
      <c r="E427">
        <v>0</v>
      </c>
      <c r="F427">
        <f t="shared" si="12"/>
        <v>0</v>
      </c>
      <c r="G427" s="54" t="str">
        <f>VLOOKUP(B427,BU!C:G,3,FALSE)</f>
        <v>AZ</v>
      </c>
      <c r="I427" s="54" t="str">
        <f>VLOOKUP(B427,BU!C:G,5,FALSE)</f>
        <v>2600.360000.91</v>
      </c>
      <c r="J427" s="55" t="s">
        <v>819</v>
      </c>
      <c r="K427" s="54" t="str">
        <f t="shared" si="13"/>
        <v>2600.360000.91.628400.0000.000.0000</v>
      </c>
    </row>
    <row r="428" spans="1:11" ht="14.5">
      <c r="A428" t="s">
        <v>56</v>
      </c>
      <c r="B428" s="1">
        <v>438</v>
      </c>
      <c r="C428" t="s">
        <v>23</v>
      </c>
      <c r="D428">
        <v>2</v>
      </c>
      <c r="E428">
        <v>0</v>
      </c>
      <c r="F428">
        <f t="shared" si="12"/>
        <v>0</v>
      </c>
      <c r="G428" s="54" t="str">
        <f>VLOOKUP(B428,BU!C:G,3,FALSE)</f>
        <v>GA</v>
      </c>
      <c r="I428" s="54" t="str">
        <f>VLOOKUP(B428,BU!C:G,5,FALSE)</f>
        <v>2510.341000.91</v>
      </c>
      <c r="J428" s="55" t="s">
        <v>819</v>
      </c>
      <c r="K428" s="54" t="str">
        <f t="shared" si="13"/>
        <v>2510.341000.91.628400.0000.000.0000</v>
      </c>
    </row>
    <row r="429" spans="1:11" ht="14.5">
      <c r="A429" t="s">
        <v>57</v>
      </c>
      <c r="B429" s="1">
        <v>530</v>
      </c>
      <c r="C429" t="s">
        <v>23</v>
      </c>
      <c r="D429">
        <v>1</v>
      </c>
      <c r="E429">
        <v>0</v>
      </c>
      <c r="F429">
        <f t="shared" si="12"/>
        <v>0</v>
      </c>
      <c r="G429" s="54" t="str">
        <f>VLOOKUP(B429,BU!C:G,3,FALSE)</f>
        <v>NC</v>
      </c>
      <c r="I429" s="54" t="str">
        <f>VLOOKUP(B429,BU!C:G,5,FALSE)</f>
        <v>2100.320002.91</v>
      </c>
      <c r="J429" s="55" t="s">
        <v>819</v>
      </c>
      <c r="K429" s="54" t="str">
        <f t="shared" si="13"/>
        <v>2100.320002.91.628400.0000.000.0000</v>
      </c>
    </row>
    <row r="430" spans="1:11" ht="14.5">
      <c r="A430" t="s">
        <v>58</v>
      </c>
      <c r="B430" s="1">
        <v>248</v>
      </c>
      <c r="C430" t="s">
        <v>23</v>
      </c>
      <c r="D430">
        <v>1</v>
      </c>
      <c r="E430">
        <v>0</v>
      </c>
      <c r="F430">
        <f t="shared" si="12"/>
        <v>0</v>
      </c>
      <c r="G430" s="54" t="str">
        <f>VLOOKUP(B430,BU!C:G,3,FALSE)</f>
        <v>FL</v>
      </c>
      <c r="I430" s="54" t="str">
        <f>VLOOKUP(B430,BU!C:G,5,FALSE)</f>
        <v>2410.330010.91</v>
      </c>
      <c r="J430" s="55" t="s">
        <v>819</v>
      </c>
      <c r="K430" s="54" t="str">
        <f t="shared" si="13"/>
        <v>2410.330010.91.628400.0000.000.0000</v>
      </c>
    </row>
    <row r="431" spans="1:11" ht="14.5">
      <c r="A431" t="s">
        <v>59</v>
      </c>
      <c r="B431" s="1">
        <v>632</v>
      </c>
      <c r="C431" t="s">
        <v>23</v>
      </c>
      <c r="D431">
        <v>1</v>
      </c>
      <c r="E431">
        <v>0</v>
      </c>
      <c r="F431">
        <f t="shared" si="12"/>
        <v>0</v>
      </c>
      <c r="G431" s="54" t="str">
        <f>VLOOKUP(B431,BU!C:G,3,FALSE)</f>
        <v>TX</v>
      </c>
      <c r="I431" s="54" t="str">
        <f>VLOOKUP(B431,BU!C:G,5,FALSE)</f>
        <v>2700.370010.91</v>
      </c>
      <c r="J431" s="55" t="s">
        <v>819</v>
      </c>
      <c r="K431" s="54" t="str">
        <f t="shared" si="13"/>
        <v>2700.370010.91.628400.0000.000.0000</v>
      </c>
    </row>
    <row r="433" ht="14.5">
      <c r="F433" s="2">
        <f>SUM(F2:F432)</f>
        <v>27969.698099999994</v>
      </c>
    </row>
    <row r="434" spans="6:7" ht="14.5">
      <c r="F434" s="2">
        <v>27969.70</v>
      </c>
      <c r="G434" s="54" t="s">
        <v>60</v>
      </c>
    </row>
    <row r="435" ht="14.5">
      <c r="F435" s="2">
        <f>F434-F433</f>
        <v>0.0019000000065716449</v>
      </c>
    </row>
  </sheetData>
  <autoFilter ref="A1:N431"/>
  <pageMargins left="0.7" right="0.7" top="0.75" bottom="0.75" header="0.3" footer="0.3"/>
  <pageSetup horizontalDpi="360" verticalDpi="3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8B04-9654-4829-B390-BCD214868E60}">
  <dimension ref="A1:N878"/>
  <sheetViews>
    <sheetView workbookViewId="0" topLeftCell="A1">
      <selection pane="topLeft" activeCell="B19" sqref="B19"/>
    </sheetView>
  </sheetViews>
  <sheetFormatPr defaultRowHeight="15"/>
  <cols>
    <col min="1" max="1" width="5.28571428571429" style="25" customWidth="1"/>
    <col min="2" max="2" width="41.5714285714286" style="25" bestFit="1" customWidth="1"/>
    <col min="3" max="3" width="7.71428571428571" style="37" customWidth="1"/>
    <col min="4" max="4" width="43.1428571428571" style="38" bestFit="1" customWidth="1"/>
    <col min="5" max="5" width="5.57142857142857" style="25" bestFit="1" customWidth="1"/>
    <col min="6" max="6" width="16.4285714285714" style="25" bestFit="1" customWidth="1"/>
    <col min="7" max="7" width="23.5714285714286" style="25" bestFit="1" customWidth="1"/>
    <col min="8" max="8" width="10.8571428571429" style="25" customWidth="1"/>
    <col min="9" max="9" width="5.57142857142857" style="16" customWidth="1"/>
    <col min="10" max="10" width="10.2857142857143" style="16" customWidth="1"/>
    <col min="11" max="11" width="35.1428571428571" customWidth="1"/>
    <col min="12" max="12" width="16.7142857142857" customWidth="1"/>
    <col min="14" max="14" width="23.1428571428571" bestFit="1" customWidth="1"/>
    <col min="258" max="258" width="5.28571428571429" customWidth="1"/>
    <col min="259" max="259" width="41.5714285714286" bestFit="1" customWidth="1"/>
    <col min="260" max="260" width="7.71428571428571" customWidth="1"/>
    <col min="261" max="261" width="43.1428571428571" bestFit="1" customWidth="1"/>
    <col min="262" max="262" width="5.57142857142857" bestFit="1" customWidth="1"/>
    <col min="263" max="263" width="16.4285714285714" bestFit="1" customWidth="1"/>
    <col min="264" max="264" width="10.8571428571429" customWidth="1"/>
    <col min="265" max="265" width="5.57142857142857" customWidth="1"/>
    <col min="266" max="266" width="10.2857142857143" customWidth="1"/>
    <col min="267" max="267" width="35.1428571428571" customWidth="1"/>
    <col min="268" max="268" width="16.7142857142857" customWidth="1"/>
    <col min="270" max="270" width="23.1428571428571" bestFit="1" customWidth="1"/>
    <col min="514" max="514" width="5.28571428571429" customWidth="1"/>
    <col min="515" max="515" width="41.5714285714286" bestFit="1" customWidth="1"/>
    <col min="516" max="516" width="7.71428571428571" customWidth="1"/>
    <col min="517" max="517" width="43.1428571428571" bestFit="1" customWidth="1"/>
    <col min="518" max="518" width="5.57142857142857" bestFit="1" customWidth="1"/>
    <col min="519" max="519" width="16.4285714285714" bestFit="1" customWidth="1"/>
    <col min="520" max="520" width="10.8571428571429" customWidth="1"/>
    <col min="521" max="521" width="5.57142857142857" customWidth="1"/>
    <col min="522" max="522" width="10.2857142857143" customWidth="1"/>
    <col min="523" max="523" width="35.1428571428571" customWidth="1"/>
    <col min="524" max="524" width="16.7142857142857" customWidth="1"/>
    <col min="526" max="526" width="23.1428571428571" bestFit="1" customWidth="1"/>
    <col min="770" max="770" width="5.28571428571429" customWidth="1"/>
    <col min="771" max="771" width="41.5714285714286" bestFit="1" customWidth="1"/>
    <col min="772" max="772" width="7.71428571428571" customWidth="1"/>
    <col min="773" max="773" width="43.1428571428571" bestFit="1" customWidth="1"/>
    <col min="774" max="774" width="5.57142857142857" bestFit="1" customWidth="1"/>
    <col min="775" max="775" width="16.4285714285714" bestFit="1" customWidth="1"/>
    <col min="776" max="776" width="10.8571428571429" customWidth="1"/>
    <col min="777" max="777" width="5.57142857142857" customWidth="1"/>
    <col min="778" max="778" width="10.2857142857143" customWidth="1"/>
    <col min="779" max="779" width="35.1428571428571" customWidth="1"/>
    <col min="780" max="780" width="16.7142857142857" customWidth="1"/>
    <col min="782" max="782" width="23.1428571428571" bestFit="1" customWidth="1"/>
    <col min="1026" max="1026" width="5.28571428571429" customWidth="1"/>
    <col min="1027" max="1027" width="41.5714285714286" bestFit="1" customWidth="1"/>
    <col min="1028" max="1028" width="7.71428571428571" customWidth="1"/>
    <col min="1029" max="1029" width="43.1428571428571" bestFit="1" customWidth="1"/>
    <col min="1030" max="1030" width="5.57142857142857" bestFit="1" customWidth="1"/>
    <col min="1031" max="1031" width="16.4285714285714" bestFit="1" customWidth="1"/>
    <col min="1032" max="1032" width="10.8571428571429" customWidth="1"/>
    <col min="1033" max="1033" width="5.57142857142857" customWidth="1"/>
    <col min="1034" max="1034" width="10.2857142857143" customWidth="1"/>
    <col min="1035" max="1035" width="35.1428571428571" customWidth="1"/>
    <col min="1036" max="1036" width="16.7142857142857" customWidth="1"/>
    <col min="1038" max="1038" width="23.1428571428571" bestFit="1" customWidth="1"/>
    <col min="1282" max="1282" width="5.28571428571429" customWidth="1"/>
    <col min="1283" max="1283" width="41.5714285714286" bestFit="1" customWidth="1"/>
    <col min="1284" max="1284" width="7.71428571428571" customWidth="1"/>
    <col min="1285" max="1285" width="43.1428571428571" bestFit="1" customWidth="1"/>
    <col min="1286" max="1286" width="5.57142857142857" bestFit="1" customWidth="1"/>
    <col min="1287" max="1287" width="16.4285714285714" bestFit="1" customWidth="1"/>
    <col min="1288" max="1288" width="10.8571428571429" customWidth="1"/>
    <col min="1289" max="1289" width="5.57142857142857" customWidth="1"/>
    <col min="1290" max="1290" width="10.2857142857143" customWidth="1"/>
    <col min="1291" max="1291" width="35.1428571428571" customWidth="1"/>
    <col min="1292" max="1292" width="16.7142857142857" customWidth="1"/>
    <col min="1294" max="1294" width="23.1428571428571" bestFit="1" customWidth="1"/>
    <col min="1538" max="1538" width="5.28571428571429" customWidth="1"/>
    <col min="1539" max="1539" width="41.5714285714286" bestFit="1" customWidth="1"/>
    <col min="1540" max="1540" width="7.71428571428571" customWidth="1"/>
    <col min="1541" max="1541" width="43.1428571428571" bestFit="1" customWidth="1"/>
    <col min="1542" max="1542" width="5.57142857142857" bestFit="1" customWidth="1"/>
    <col min="1543" max="1543" width="16.4285714285714" bestFit="1" customWidth="1"/>
    <col min="1544" max="1544" width="10.8571428571429" customWidth="1"/>
    <col min="1545" max="1545" width="5.57142857142857" customWidth="1"/>
    <col min="1546" max="1546" width="10.2857142857143" customWidth="1"/>
    <col min="1547" max="1547" width="35.1428571428571" customWidth="1"/>
    <col min="1548" max="1548" width="16.7142857142857" customWidth="1"/>
    <col min="1550" max="1550" width="23.1428571428571" bestFit="1" customWidth="1"/>
    <col min="1794" max="1794" width="5.28571428571429" customWidth="1"/>
    <col min="1795" max="1795" width="41.5714285714286" bestFit="1" customWidth="1"/>
    <col min="1796" max="1796" width="7.71428571428571" customWidth="1"/>
    <col min="1797" max="1797" width="43.1428571428571" bestFit="1" customWidth="1"/>
    <col min="1798" max="1798" width="5.57142857142857" bestFit="1" customWidth="1"/>
    <col min="1799" max="1799" width="16.4285714285714" bestFit="1" customWidth="1"/>
    <col min="1800" max="1800" width="10.8571428571429" customWidth="1"/>
    <col min="1801" max="1801" width="5.57142857142857" customWidth="1"/>
    <col min="1802" max="1802" width="10.2857142857143" customWidth="1"/>
    <col min="1803" max="1803" width="35.1428571428571" customWidth="1"/>
    <col min="1804" max="1804" width="16.7142857142857" customWidth="1"/>
    <col min="1806" max="1806" width="23.1428571428571" bestFit="1" customWidth="1"/>
    <col min="2050" max="2050" width="5.28571428571429" customWidth="1"/>
    <col min="2051" max="2051" width="41.5714285714286" bestFit="1" customWidth="1"/>
    <col min="2052" max="2052" width="7.71428571428571" customWidth="1"/>
    <col min="2053" max="2053" width="43.1428571428571" bestFit="1" customWidth="1"/>
    <col min="2054" max="2054" width="5.57142857142857" bestFit="1" customWidth="1"/>
    <col min="2055" max="2055" width="16.4285714285714" bestFit="1" customWidth="1"/>
    <col min="2056" max="2056" width="10.8571428571429" customWidth="1"/>
    <col min="2057" max="2057" width="5.57142857142857" customWidth="1"/>
    <col min="2058" max="2058" width="10.2857142857143" customWidth="1"/>
    <col min="2059" max="2059" width="35.1428571428571" customWidth="1"/>
    <col min="2060" max="2060" width="16.7142857142857" customWidth="1"/>
    <col min="2062" max="2062" width="23.1428571428571" bestFit="1" customWidth="1"/>
    <col min="2306" max="2306" width="5.28571428571429" customWidth="1"/>
    <col min="2307" max="2307" width="41.5714285714286" bestFit="1" customWidth="1"/>
    <col min="2308" max="2308" width="7.71428571428571" customWidth="1"/>
    <col min="2309" max="2309" width="43.1428571428571" bestFit="1" customWidth="1"/>
    <col min="2310" max="2310" width="5.57142857142857" bestFit="1" customWidth="1"/>
    <col min="2311" max="2311" width="16.4285714285714" bestFit="1" customWidth="1"/>
    <col min="2312" max="2312" width="10.8571428571429" customWidth="1"/>
    <col min="2313" max="2313" width="5.57142857142857" customWidth="1"/>
    <col min="2314" max="2314" width="10.2857142857143" customWidth="1"/>
    <col min="2315" max="2315" width="35.1428571428571" customWidth="1"/>
    <col min="2316" max="2316" width="16.7142857142857" customWidth="1"/>
    <col min="2318" max="2318" width="23.1428571428571" bestFit="1" customWidth="1"/>
    <col min="2562" max="2562" width="5.28571428571429" customWidth="1"/>
    <col min="2563" max="2563" width="41.5714285714286" bestFit="1" customWidth="1"/>
    <col min="2564" max="2564" width="7.71428571428571" customWidth="1"/>
    <col min="2565" max="2565" width="43.1428571428571" bestFit="1" customWidth="1"/>
    <col min="2566" max="2566" width="5.57142857142857" bestFit="1" customWidth="1"/>
    <col min="2567" max="2567" width="16.4285714285714" bestFit="1" customWidth="1"/>
    <col min="2568" max="2568" width="10.8571428571429" customWidth="1"/>
    <col min="2569" max="2569" width="5.57142857142857" customWidth="1"/>
    <col min="2570" max="2570" width="10.2857142857143" customWidth="1"/>
    <col min="2571" max="2571" width="35.1428571428571" customWidth="1"/>
    <col min="2572" max="2572" width="16.7142857142857" customWidth="1"/>
    <col min="2574" max="2574" width="23.1428571428571" bestFit="1" customWidth="1"/>
    <col min="2818" max="2818" width="5.28571428571429" customWidth="1"/>
    <col min="2819" max="2819" width="41.5714285714286" bestFit="1" customWidth="1"/>
    <col min="2820" max="2820" width="7.71428571428571" customWidth="1"/>
    <col min="2821" max="2821" width="43.1428571428571" bestFit="1" customWidth="1"/>
    <col min="2822" max="2822" width="5.57142857142857" bestFit="1" customWidth="1"/>
    <col min="2823" max="2823" width="16.4285714285714" bestFit="1" customWidth="1"/>
    <col min="2824" max="2824" width="10.8571428571429" customWidth="1"/>
    <col min="2825" max="2825" width="5.57142857142857" customWidth="1"/>
    <col min="2826" max="2826" width="10.2857142857143" customWidth="1"/>
    <col min="2827" max="2827" width="35.1428571428571" customWidth="1"/>
    <col min="2828" max="2828" width="16.7142857142857" customWidth="1"/>
    <col min="2830" max="2830" width="23.1428571428571" bestFit="1" customWidth="1"/>
    <col min="3074" max="3074" width="5.28571428571429" customWidth="1"/>
    <col min="3075" max="3075" width="41.5714285714286" bestFit="1" customWidth="1"/>
    <col min="3076" max="3076" width="7.71428571428571" customWidth="1"/>
    <col min="3077" max="3077" width="43.1428571428571" bestFit="1" customWidth="1"/>
    <col min="3078" max="3078" width="5.57142857142857" bestFit="1" customWidth="1"/>
    <col min="3079" max="3079" width="16.4285714285714" bestFit="1" customWidth="1"/>
    <col min="3080" max="3080" width="10.8571428571429" customWidth="1"/>
    <col min="3081" max="3081" width="5.57142857142857" customWidth="1"/>
    <col min="3082" max="3082" width="10.2857142857143" customWidth="1"/>
    <col min="3083" max="3083" width="35.1428571428571" customWidth="1"/>
    <col min="3084" max="3084" width="16.7142857142857" customWidth="1"/>
    <col min="3086" max="3086" width="23.1428571428571" bestFit="1" customWidth="1"/>
    <col min="3330" max="3330" width="5.28571428571429" customWidth="1"/>
    <col min="3331" max="3331" width="41.5714285714286" bestFit="1" customWidth="1"/>
    <col min="3332" max="3332" width="7.71428571428571" customWidth="1"/>
    <col min="3333" max="3333" width="43.1428571428571" bestFit="1" customWidth="1"/>
    <col min="3334" max="3334" width="5.57142857142857" bestFit="1" customWidth="1"/>
    <col min="3335" max="3335" width="16.4285714285714" bestFit="1" customWidth="1"/>
    <col min="3336" max="3336" width="10.8571428571429" customWidth="1"/>
    <col min="3337" max="3337" width="5.57142857142857" customWidth="1"/>
    <col min="3338" max="3338" width="10.2857142857143" customWidth="1"/>
    <col min="3339" max="3339" width="35.1428571428571" customWidth="1"/>
    <col min="3340" max="3340" width="16.7142857142857" customWidth="1"/>
    <col min="3342" max="3342" width="23.1428571428571" bestFit="1" customWidth="1"/>
    <col min="3586" max="3586" width="5.28571428571429" customWidth="1"/>
    <col min="3587" max="3587" width="41.5714285714286" bestFit="1" customWidth="1"/>
    <col min="3588" max="3588" width="7.71428571428571" customWidth="1"/>
    <col min="3589" max="3589" width="43.1428571428571" bestFit="1" customWidth="1"/>
    <col min="3590" max="3590" width="5.57142857142857" bestFit="1" customWidth="1"/>
    <col min="3591" max="3591" width="16.4285714285714" bestFit="1" customWidth="1"/>
    <col min="3592" max="3592" width="10.8571428571429" customWidth="1"/>
    <col min="3593" max="3593" width="5.57142857142857" customWidth="1"/>
    <col min="3594" max="3594" width="10.2857142857143" customWidth="1"/>
    <col min="3595" max="3595" width="35.1428571428571" customWidth="1"/>
    <col min="3596" max="3596" width="16.7142857142857" customWidth="1"/>
    <col min="3598" max="3598" width="23.1428571428571" bestFit="1" customWidth="1"/>
    <col min="3842" max="3842" width="5.28571428571429" customWidth="1"/>
    <col min="3843" max="3843" width="41.5714285714286" bestFit="1" customWidth="1"/>
    <col min="3844" max="3844" width="7.71428571428571" customWidth="1"/>
    <col min="3845" max="3845" width="43.1428571428571" bestFit="1" customWidth="1"/>
    <col min="3846" max="3846" width="5.57142857142857" bestFit="1" customWidth="1"/>
    <col min="3847" max="3847" width="16.4285714285714" bestFit="1" customWidth="1"/>
    <col min="3848" max="3848" width="10.8571428571429" customWidth="1"/>
    <col min="3849" max="3849" width="5.57142857142857" customWidth="1"/>
    <col min="3850" max="3850" width="10.2857142857143" customWidth="1"/>
    <col min="3851" max="3851" width="35.1428571428571" customWidth="1"/>
    <col min="3852" max="3852" width="16.7142857142857" customWidth="1"/>
    <col min="3854" max="3854" width="23.1428571428571" bestFit="1" customWidth="1"/>
    <col min="4098" max="4098" width="5.28571428571429" customWidth="1"/>
    <col min="4099" max="4099" width="41.5714285714286" bestFit="1" customWidth="1"/>
    <col min="4100" max="4100" width="7.71428571428571" customWidth="1"/>
    <col min="4101" max="4101" width="43.1428571428571" bestFit="1" customWidth="1"/>
    <col min="4102" max="4102" width="5.57142857142857" bestFit="1" customWidth="1"/>
    <col min="4103" max="4103" width="16.4285714285714" bestFit="1" customWidth="1"/>
    <col min="4104" max="4104" width="10.8571428571429" customWidth="1"/>
    <col min="4105" max="4105" width="5.57142857142857" customWidth="1"/>
    <col min="4106" max="4106" width="10.2857142857143" customWidth="1"/>
    <col min="4107" max="4107" width="35.1428571428571" customWidth="1"/>
    <col min="4108" max="4108" width="16.7142857142857" customWidth="1"/>
    <col min="4110" max="4110" width="23.1428571428571" bestFit="1" customWidth="1"/>
    <col min="4354" max="4354" width="5.28571428571429" customWidth="1"/>
    <col min="4355" max="4355" width="41.5714285714286" bestFit="1" customWidth="1"/>
    <col min="4356" max="4356" width="7.71428571428571" customWidth="1"/>
    <col min="4357" max="4357" width="43.1428571428571" bestFit="1" customWidth="1"/>
    <col min="4358" max="4358" width="5.57142857142857" bestFit="1" customWidth="1"/>
    <col min="4359" max="4359" width="16.4285714285714" bestFit="1" customWidth="1"/>
    <col min="4360" max="4360" width="10.8571428571429" customWidth="1"/>
    <col min="4361" max="4361" width="5.57142857142857" customWidth="1"/>
    <col min="4362" max="4362" width="10.2857142857143" customWidth="1"/>
    <col min="4363" max="4363" width="35.1428571428571" customWidth="1"/>
    <col min="4364" max="4364" width="16.7142857142857" customWidth="1"/>
    <col min="4366" max="4366" width="23.1428571428571" bestFit="1" customWidth="1"/>
    <col min="4610" max="4610" width="5.28571428571429" customWidth="1"/>
    <col min="4611" max="4611" width="41.5714285714286" bestFit="1" customWidth="1"/>
    <col min="4612" max="4612" width="7.71428571428571" customWidth="1"/>
    <col min="4613" max="4613" width="43.1428571428571" bestFit="1" customWidth="1"/>
    <col min="4614" max="4614" width="5.57142857142857" bestFit="1" customWidth="1"/>
    <col min="4615" max="4615" width="16.4285714285714" bestFit="1" customWidth="1"/>
    <col min="4616" max="4616" width="10.8571428571429" customWidth="1"/>
    <col min="4617" max="4617" width="5.57142857142857" customWidth="1"/>
    <col min="4618" max="4618" width="10.2857142857143" customWidth="1"/>
    <col min="4619" max="4619" width="35.1428571428571" customWidth="1"/>
    <col min="4620" max="4620" width="16.7142857142857" customWidth="1"/>
    <col min="4622" max="4622" width="23.1428571428571" bestFit="1" customWidth="1"/>
    <col min="4866" max="4866" width="5.28571428571429" customWidth="1"/>
    <col min="4867" max="4867" width="41.5714285714286" bestFit="1" customWidth="1"/>
    <col min="4868" max="4868" width="7.71428571428571" customWidth="1"/>
    <col min="4869" max="4869" width="43.1428571428571" bestFit="1" customWidth="1"/>
    <col min="4870" max="4870" width="5.57142857142857" bestFit="1" customWidth="1"/>
    <col min="4871" max="4871" width="16.4285714285714" bestFit="1" customWidth="1"/>
    <col min="4872" max="4872" width="10.8571428571429" customWidth="1"/>
    <col min="4873" max="4873" width="5.57142857142857" customWidth="1"/>
    <col min="4874" max="4874" width="10.2857142857143" customWidth="1"/>
    <col min="4875" max="4875" width="35.1428571428571" customWidth="1"/>
    <col min="4876" max="4876" width="16.7142857142857" customWidth="1"/>
    <col min="4878" max="4878" width="23.1428571428571" bestFit="1" customWidth="1"/>
    <col min="5122" max="5122" width="5.28571428571429" customWidth="1"/>
    <col min="5123" max="5123" width="41.5714285714286" bestFit="1" customWidth="1"/>
    <col min="5124" max="5124" width="7.71428571428571" customWidth="1"/>
    <col min="5125" max="5125" width="43.1428571428571" bestFit="1" customWidth="1"/>
    <col min="5126" max="5126" width="5.57142857142857" bestFit="1" customWidth="1"/>
    <col min="5127" max="5127" width="16.4285714285714" bestFit="1" customWidth="1"/>
    <col min="5128" max="5128" width="10.8571428571429" customWidth="1"/>
    <col min="5129" max="5129" width="5.57142857142857" customWidth="1"/>
    <col min="5130" max="5130" width="10.2857142857143" customWidth="1"/>
    <col min="5131" max="5131" width="35.1428571428571" customWidth="1"/>
    <col min="5132" max="5132" width="16.7142857142857" customWidth="1"/>
    <col min="5134" max="5134" width="23.1428571428571" bestFit="1" customWidth="1"/>
    <col min="5378" max="5378" width="5.28571428571429" customWidth="1"/>
    <col min="5379" max="5379" width="41.5714285714286" bestFit="1" customWidth="1"/>
    <col min="5380" max="5380" width="7.71428571428571" customWidth="1"/>
    <col min="5381" max="5381" width="43.1428571428571" bestFit="1" customWidth="1"/>
    <col min="5382" max="5382" width="5.57142857142857" bestFit="1" customWidth="1"/>
    <col min="5383" max="5383" width="16.4285714285714" bestFit="1" customWidth="1"/>
    <col min="5384" max="5384" width="10.8571428571429" customWidth="1"/>
    <col min="5385" max="5385" width="5.57142857142857" customWidth="1"/>
    <col min="5386" max="5386" width="10.2857142857143" customWidth="1"/>
    <col min="5387" max="5387" width="35.1428571428571" customWidth="1"/>
    <col min="5388" max="5388" width="16.7142857142857" customWidth="1"/>
    <col min="5390" max="5390" width="23.1428571428571" bestFit="1" customWidth="1"/>
    <col min="5634" max="5634" width="5.28571428571429" customWidth="1"/>
    <col min="5635" max="5635" width="41.5714285714286" bestFit="1" customWidth="1"/>
    <col min="5636" max="5636" width="7.71428571428571" customWidth="1"/>
    <col min="5637" max="5637" width="43.1428571428571" bestFit="1" customWidth="1"/>
    <col min="5638" max="5638" width="5.57142857142857" bestFit="1" customWidth="1"/>
    <col min="5639" max="5639" width="16.4285714285714" bestFit="1" customWidth="1"/>
    <col min="5640" max="5640" width="10.8571428571429" customWidth="1"/>
    <col min="5641" max="5641" width="5.57142857142857" customWidth="1"/>
    <col min="5642" max="5642" width="10.2857142857143" customWidth="1"/>
    <col min="5643" max="5643" width="35.1428571428571" customWidth="1"/>
    <col min="5644" max="5644" width="16.7142857142857" customWidth="1"/>
    <col min="5646" max="5646" width="23.1428571428571" bestFit="1" customWidth="1"/>
    <col min="5890" max="5890" width="5.28571428571429" customWidth="1"/>
    <col min="5891" max="5891" width="41.5714285714286" bestFit="1" customWidth="1"/>
    <col min="5892" max="5892" width="7.71428571428571" customWidth="1"/>
    <col min="5893" max="5893" width="43.1428571428571" bestFit="1" customWidth="1"/>
    <col min="5894" max="5894" width="5.57142857142857" bestFit="1" customWidth="1"/>
    <col min="5895" max="5895" width="16.4285714285714" bestFit="1" customWidth="1"/>
    <col min="5896" max="5896" width="10.8571428571429" customWidth="1"/>
    <col min="5897" max="5897" width="5.57142857142857" customWidth="1"/>
    <col min="5898" max="5898" width="10.2857142857143" customWidth="1"/>
    <col min="5899" max="5899" width="35.1428571428571" customWidth="1"/>
    <col min="5900" max="5900" width="16.7142857142857" customWidth="1"/>
    <col min="5902" max="5902" width="23.1428571428571" bestFit="1" customWidth="1"/>
    <col min="6146" max="6146" width="5.28571428571429" customWidth="1"/>
    <col min="6147" max="6147" width="41.5714285714286" bestFit="1" customWidth="1"/>
    <col min="6148" max="6148" width="7.71428571428571" customWidth="1"/>
    <col min="6149" max="6149" width="43.1428571428571" bestFit="1" customWidth="1"/>
    <col min="6150" max="6150" width="5.57142857142857" bestFit="1" customWidth="1"/>
    <col min="6151" max="6151" width="16.4285714285714" bestFit="1" customWidth="1"/>
    <col min="6152" max="6152" width="10.8571428571429" customWidth="1"/>
    <col min="6153" max="6153" width="5.57142857142857" customWidth="1"/>
    <col min="6154" max="6154" width="10.2857142857143" customWidth="1"/>
    <col min="6155" max="6155" width="35.1428571428571" customWidth="1"/>
    <col min="6156" max="6156" width="16.7142857142857" customWidth="1"/>
    <col min="6158" max="6158" width="23.1428571428571" bestFit="1" customWidth="1"/>
    <col min="6402" max="6402" width="5.28571428571429" customWidth="1"/>
    <col min="6403" max="6403" width="41.5714285714286" bestFit="1" customWidth="1"/>
    <col min="6404" max="6404" width="7.71428571428571" customWidth="1"/>
    <col min="6405" max="6405" width="43.1428571428571" bestFit="1" customWidth="1"/>
    <col min="6406" max="6406" width="5.57142857142857" bestFit="1" customWidth="1"/>
    <col min="6407" max="6407" width="16.4285714285714" bestFit="1" customWidth="1"/>
    <col min="6408" max="6408" width="10.8571428571429" customWidth="1"/>
    <col min="6409" max="6409" width="5.57142857142857" customWidth="1"/>
    <col min="6410" max="6410" width="10.2857142857143" customWidth="1"/>
    <col min="6411" max="6411" width="35.1428571428571" customWidth="1"/>
    <col min="6412" max="6412" width="16.7142857142857" customWidth="1"/>
    <col min="6414" max="6414" width="23.1428571428571" bestFit="1" customWidth="1"/>
    <col min="6658" max="6658" width="5.28571428571429" customWidth="1"/>
    <col min="6659" max="6659" width="41.5714285714286" bestFit="1" customWidth="1"/>
    <col min="6660" max="6660" width="7.71428571428571" customWidth="1"/>
    <col min="6661" max="6661" width="43.1428571428571" bestFit="1" customWidth="1"/>
    <col min="6662" max="6662" width="5.57142857142857" bestFit="1" customWidth="1"/>
    <col min="6663" max="6663" width="16.4285714285714" bestFit="1" customWidth="1"/>
    <col min="6664" max="6664" width="10.8571428571429" customWidth="1"/>
    <col min="6665" max="6665" width="5.57142857142857" customWidth="1"/>
    <col min="6666" max="6666" width="10.2857142857143" customWidth="1"/>
    <col min="6667" max="6667" width="35.1428571428571" customWidth="1"/>
    <col min="6668" max="6668" width="16.7142857142857" customWidth="1"/>
    <col min="6670" max="6670" width="23.1428571428571" bestFit="1" customWidth="1"/>
    <col min="6914" max="6914" width="5.28571428571429" customWidth="1"/>
    <col min="6915" max="6915" width="41.5714285714286" bestFit="1" customWidth="1"/>
    <col min="6916" max="6916" width="7.71428571428571" customWidth="1"/>
    <col min="6917" max="6917" width="43.1428571428571" bestFit="1" customWidth="1"/>
    <col min="6918" max="6918" width="5.57142857142857" bestFit="1" customWidth="1"/>
    <col min="6919" max="6919" width="16.4285714285714" bestFit="1" customWidth="1"/>
    <col min="6920" max="6920" width="10.8571428571429" customWidth="1"/>
    <col min="6921" max="6921" width="5.57142857142857" customWidth="1"/>
    <col min="6922" max="6922" width="10.2857142857143" customWidth="1"/>
    <col min="6923" max="6923" width="35.1428571428571" customWidth="1"/>
    <col min="6924" max="6924" width="16.7142857142857" customWidth="1"/>
    <col min="6926" max="6926" width="23.1428571428571" bestFit="1" customWidth="1"/>
    <col min="7170" max="7170" width="5.28571428571429" customWidth="1"/>
    <col min="7171" max="7171" width="41.5714285714286" bestFit="1" customWidth="1"/>
    <col min="7172" max="7172" width="7.71428571428571" customWidth="1"/>
    <col min="7173" max="7173" width="43.1428571428571" bestFit="1" customWidth="1"/>
    <col min="7174" max="7174" width="5.57142857142857" bestFit="1" customWidth="1"/>
    <col min="7175" max="7175" width="16.4285714285714" bestFit="1" customWidth="1"/>
    <col min="7176" max="7176" width="10.8571428571429" customWidth="1"/>
    <col min="7177" max="7177" width="5.57142857142857" customWidth="1"/>
    <col min="7178" max="7178" width="10.2857142857143" customWidth="1"/>
    <col min="7179" max="7179" width="35.1428571428571" customWidth="1"/>
    <col min="7180" max="7180" width="16.7142857142857" customWidth="1"/>
    <col min="7182" max="7182" width="23.1428571428571" bestFit="1" customWidth="1"/>
    <col min="7426" max="7426" width="5.28571428571429" customWidth="1"/>
    <col min="7427" max="7427" width="41.5714285714286" bestFit="1" customWidth="1"/>
    <col min="7428" max="7428" width="7.71428571428571" customWidth="1"/>
    <col min="7429" max="7429" width="43.1428571428571" bestFit="1" customWidth="1"/>
    <col min="7430" max="7430" width="5.57142857142857" bestFit="1" customWidth="1"/>
    <col min="7431" max="7431" width="16.4285714285714" bestFit="1" customWidth="1"/>
    <col min="7432" max="7432" width="10.8571428571429" customWidth="1"/>
    <col min="7433" max="7433" width="5.57142857142857" customWidth="1"/>
    <col min="7434" max="7434" width="10.2857142857143" customWidth="1"/>
    <col min="7435" max="7435" width="35.1428571428571" customWidth="1"/>
    <col min="7436" max="7436" width="16.7142857142857" customWidth="1"/>
    <col min="7438" max="7438" width="23.1428571428571" bestFit="1" customWidth="1"/>
    <col min="7682" max="7682" width="5.28571428571429" customWidth="1"/>
    <col min="7683" max="7683" width="41.5714285714286" bestFit="1" customWidth="1"/>
    <col min="7684" max="7684" width="7.71428571428571" customWidth="1"/>
    <col min="7685" max="7685" width="43.1428571428571" bestFit="1" customWidth="1"/>
    <col min="7686" max="7686" width="5.57142857142857" bestFit="1" customWidth="1"/>
    <col min="7687" max="7687" width="16.4285714285714" bestFit="1" customWidth="1"/>
    <col min="7688" max="7688" width="10.8571428571429" customWidth="1"/>
    <col min="7689" max="7689" width="5.57142857142857" customWidth="1"/>
    <col min="7690" max="7690" width="10.2857142857143" customWidth="1"/>
    <col min="7691" max="7691" width="35.1428571428571" customWidth="1"/>
    <col min="7692" max="7692" width="16.7142857142857" customWidth="1"/>
    <col min="7694" max="7694" width="23.1428571428571" bestFit="1" customWidth="1"/>
    <col min="7938" max="7938" width="5.28571428571429" customWidth="1"/>
    <col min="7939" max="7939" width="41.5714285714286" bestFit="1" customWidth="1"/>
    <col min="7940" max="7940" width="7.71428571428571" customWidth="1"/>
    <col min="7941" max="7941" width="43.1428571428571" bestFit="1" customWidth="1"/>
    <col min="7942" max="7942" width="5.57142857142857" bestFit="1" customWidth="1"/>
    <col min="7943" max="7943" width="16.4285714285714" bestFit="1" customWidth="1"/>
    <col min="7944" max="7944" width="10.8571428571429" customWidth="1"/>
    <col min="7945" max="7945" width="5.57142857142857" customWidth="1"/>
    <col min="7946" max="7946" width="10.2857142857143" customWidth="1"/>
    <col min="7947" max="7947" width="35.1428571428571" customWidth="1"/>
    <col min="7948" max="7948" width="16.7142857142857" customWidth="1"/>
    <col min="7950" max="7950" width="23.1428571428571" bestFit="1" customWidth="1"/>
    <col min="8194" max="8194" width="5.28571428571429" customWidth="1"/>
    <col min="8195" max="8195" width="41.5714285714286" bestFit="1" customWidth="1"/>
    <col min="8196" max="8196" width="7.71428571428571" customWidth="1"/>
    <col min="8197" max="8197" width="43.1428571428571" bestFit="1" customWidth="1"/>
    <col min="8198" max="8198" width="5.57142857142857" bestFit="1" customWidth="1"/>
    <col min="8199" max="8199" width="16.4285714285714" bestFit="1" customWidth="1"/>
    <col min="8200" max="8200" width="10.8571428571429" customWidth="1"/>
    <col min="8201" max="8201" width="5.57142857142857" customWidth="1"/>
    <col min="8202" max="8202" width="10.2857142857143" customWidth="1"/>
    <col min="8203" max="8203" width="35.1428571428571" customWidth="1"/>
    <col min="8204" max="8204" width="16.7142857142857" customWidth="1"/>
    <col min="8206" max="8206" width="23.1428571428571" bestFit="1" customWidth="1"/>
    <col min="8450" max="8450" width="5.28571428571429" customWidth="1"/>
    <col min="8451" max="8451" width="41.5714285714286" bestFit="1" customWidth="1"/>
    <col min="8452" max="8452" width="7.71428571428571" customWidth="1"/>
    <col min="8453" max="8453" width="43.1428571428571" bestFit="1" customWidth="1"/>
    <col min="8454" max="8454" width="5.57142857142857" bestFit="1" customWidth="1"/>
    <col min="8455" max="8455" width="16.4285714285714" bestFit="1" customWidth="1"/>
    <col min="8456" max="8456" width="10.8571428571429" customWidth="1"/>
    <col min="8457" max="8457" width="5.57142857142857" customWidth="1"/>
    <col min="8458" max="8458" width="10.2857142857143" customWidth="1"/>
    <col min="8459" max="8459" width="35.1428571428571" customWidth="1"/>
    <col min="8460" max="8460" width="16.7142857142857" customWidth="1"/>
    <col min="8462" max="8462" width="23.1428571428571" bestFit="1" customWidth="1"/>
    <col min="8706" max="8706" width="5.28571428571429" customWidth="1"/>
    <col min="8707" max="8707" width="41.5714285714286" bestFit="1" customWidth="1"/>
    <col min="8708" max="8708" width="7.71428571428571" customWidth="1"/>
    <col min="8709" max="8709" width="43.1428571428571" bestFit="1" customWidth="1"/>
    <col min="8710" max="8710" width="5.57142857142857" bestFit="1" customWidth="1"/>
    <col min="8711" max="8711" width="16.4285714285714" bestFit="1" customWidth="1"/>
    <col min="8712" max="8712" width="10.8571428571429" customWidth="1"/>
    <col min="8713" max="8713" width="5.57142857142857" customWidth="1"/>
    <col min="8714" max="8714" width="10.2857142857143" customWidth="1"/>
    <col min="8715" max="8715" width="35.1428571428571" customWidth="1"/>
    <col min="8716" max="8716" width="16.7142857142857" customWidth="1"/>
    <col min="8718" max="8718" width="23.1428571428571" bestFit="1" customWidth="1"/>
    <col min="8962" max="8962" width="5.28571428571429" customWidth="1"/>
    <col min="8963" max="8963" width="41.5714285714286" bestFit="1" customWidth="1"/>
    <col min="8964" max="8964" width="7.71428571428571" customWidth="1"/>
    <col min="8965" max="8965" width="43.1428571428571" bestFit="1" customWidth="1"/>
    <col min="8966" max="8966" width="5.57142857142857" bestFit="1" customWidth="1"/>
    <col min="8967" max="8967" width="16.4285714285714" bestFit="1" customWidth="1"/>
    <col min="8968" max="8968" width="10.8571428571429" customWidth="1"/>
    <col min="8969" max="8969" width="5.57142857142857" customWidth="1"/>
    <col min="8970" max="8970" width="10.2857142857143" customWidth="1"/>
    <col min="8971" max="8971" width="35.1428571428571" customWidth="1"/>
    <col min="8972" max="8972" width="16.7142857142857" customWidth="1"/>
    <col min="8974" max="8974" width="23.1428571428571" bestFit="1" customWidth="1"/>
    <col min="9218" max="9218" width="5.28571428571429" customWidth="1"/>
    <col min="9219" max="9219" width="41.5714285714286" bestFit="1" customWidth="1"/>
    <col min="9220" max="9220" width="7.71428571428571" customWidth="1"/>
    <col min="9221" max="9221" width="43.1428571428571" bestFit="1" customWidth="1"/>
    <col min="9222" max="9222" width="5.57142857142857" bestFit="1" customWidth="1"/>
    <col min="9223" max="9223" width="16.4285714285714" bestFit="1" customWidth="1"/>
    <col min="9224" max="9224" width="10.8571428571429" customWidth="1"/>
    <col min="9225" max="9225" width="5.57142857142857" customWidth="1"/>
    <col min="9226" max="9226" width="10.2857142857143" customWidth="1"/>
    <col min="9227" max="9227" width="35.1428571428571" customWidth="1"/>
    <col min="9228" max="9228" width="16.7142857142857" customWidth="1"/>
    <col min="9230" max="9230" width="23.1428571428571" bestFit="1" customWidth="1"/>
    <col min="9474" max="9474" width="5.28571428571429" customWidth="1"/>
    <col min="9475" max="9475" width="41.5714285714286" bestFit="1" customWidth="1"/>
    <col min="9476" max="9476" width="7.71428571428571" customWidth="1"/>
    <col min="9477" max="9477" width="43.1428571428571" bestFit="1" customWidth="1"/>
    <col min="9478" max="9478" width="5.57142857142857" bestFit="1" customWidth="1"/>
    <col min="9479" max="9479" width="16.4285714285714" bestFit="1" customWidth="1"/>
    <col min="9480" max="9480" width="10.8571428571429" customWidth="1"/>
    <col min="9481" max="9481" width="5.57142857142857" customWidth="1"/>
    <col min="9482" max="9482" width="10.2857142857143" customWidth="1"/>
    <col min="9483" max="9483" width="35.1428571428571" customWidth="1"/>
    <col min="9484" max="9484" width="16.7142857142857" customWidth="1"/>
    <col min="9486" max="9486" width="23.1428571428571" bestFit="1" customWidth="1"/>
    <col min="9730" max="9730" width="5.28571428571429" customWidth="1"/>
    <col min="9731" max="9731" width="41.5714285714286" bestFit="1" customWidth="1"/>
    <col min="9732" max="9732" width="7.71428571428571" customWidth="1"/>
    <col min="9733" max="9733" width="43.1428571428571" bestFit="1" customWidth="1"/>
    <col min="9734" max="9734" width="5.57142857142857" bestFit="1" customWidth="1"/>
    <col min="9735" max="9735" width="16.4285714285714" bestFit="1" customWidth="1"/>
    <col min="9736" max="9736" width="10.8571428571429" customWidth="1"/>
    <col min="9737" max="9737" width="5.57142857142857" customWidth="1"/>
    <col min="9738" max="9738" width="10.2857142857143" customWidth="1"/>
    <col min="9739" max="9739" width="35.1428571428571" customWidth="1"/>
    <col min="9740" max="9740" width="16.7142857142857" customWidth="1"/>
    <col min="9742" max="9742" width="23.1428571428571" bestFit="1" customWidth="1"/>
    <col min="9986" max="9986" width="5.28571428571429" customWidth="1"/>
    <col min="9987" max="9987" width="41.5714285714286" bestFit="1" customWidth="1"/>
    <col min="9988" max="9988" width="7.71428571428571" customWidth="1"/>
    <col min="9989" max="9989" width="43.1428571428571" bestFit="1" customWidth="1"/>
    <col min="9990" max="9990" width="5.57142857142857" bestFit="1" customWidth="1"/>
    <col min="9991" max="9991" width="16.4285714285714" bestFit="1" customWidth="1"/>
    <col min="9992" max="9992" width="10.8571428571429" customWidth="1"/>
    <col min="9993" max="9993" width="5.57142857142857" customWidth="1"/>
    <col min="9994" max="9994" width="10.2857142857143" customWidth="1"/>
    <col min="9995" max="9995" width="35.1428571428571" customWidth="1"/>
    <col min="9996" max="9996" width="16.7142857142857" customWidth="1"/>
    <col min="9998" max="9998" width="23.1428571428571" bestFit="1" customWidth="1"/>
    <col min="10242" max="10242" width="5.28571428571429" customWidth="1"/>
    <col min="10243" max="10243" width="41.5714285714286" bestFit="1" customWidth="1"/>
    <col min="10244" max="10244" width="7.71428571428571" customWidth="1"/>
    <col min="10245" max="10245" width="43.1428571428571" bestFit="1" customWidth="1"/>
    <col min="10246" max="10246" width="5.57142857142857" bestFit="1" customWidth="1"/>
    <col min="10247" max="10247" width="16.4285714285714" bestFit="1" customWidth="1"/>
    <col min="10248" max="10248" width="10.8571428571429" customWidth="1"/>
    <col min="10249" max="10249" width="5.57142857142857" customWidth="1"/>
    <col min="10250" max="10250" width="10.2857142857143" customWidth="1"/>
    <col min="10251" max="10251" width="35.1428571428571" customWidth="1"/>
    <col min="10252" max="10252" width="16.7142857142857" customWidth="1"/>
    <col min="10254" max="10254" width="23.1428571428571" bestFit="1" customWidth="1"/>
    <col min="10498" max="10498" width="5.28571428571429" customWidth="1"/>
    <col min="10499" max="10499" width="41.5714285714286" bestFit="1" customWidth="1"/>
    <col min="10500" max="10500" width="7.71428571428571" customWidth="1"/>
    <col min="10501" max="10501" width="43.1428571428571" bestFit="1" customWidth="1"/>
    <col min="10502" max="10502" width="5.57142857142857" bestFit="1" customWidth="1"/>
    <col min="10503" max="10503" width="16.4285714285714" bestFit="1" customWidth="1"/>
    <col min="10504" max="10504" width="10.8571428571429" customWidth="1"/>
    <col min="10505" max="10505" width="5.57142857142857" customWidth="1"/>
    <col min="10506" max="10506" width="10.2857142857143" customWidth="1"/>
    <col min="10507" max="10507" width="35.1428571428571" customWidth="1"/>
    <col min="10508" max="10508" width="16.7142857142857" customWidth="1"/>
    <col min="10510" max="10510" width="23.1428571428571" bestFit="1" customWidth="1"/>
    <col min="10754" max="10754" width="5.28571428571429" customWidth="1"/>
    <col min="10755" max="10755" width="41.5714285714286" bestFit="1" customWidth="1"/>
    <col min="10756" max="10756" width="7.71428571428571" customWidth="1"/>
    <col min="10757" max="10757" width="43.1428571428571" bestFit="1" customWidth="1"/>
    <col min="10758" max="10758" width="5.57142857142857" bestFit="1" customWidth="1"/>
    <col min="10759" max="10759" width="16.4285714285714" bestFit="1" customWidth="1"/>
    <col min="10760" max="10760" width="10.8571428571429" customWidth="1"/>
    <col min="10761" max="10761" width="5.57142857142857" customWidth="1"/>
    <col min="10762" max="10762" width="10.2857142857143" customWidth="1"/>
    <col min="10763" max="10763" width="35.1428571428571" customWidth="1"/>
    <col min="10764" max="10764" width="16.7142857142857" customWidth="1"/>
    <col min="10766" max="10766" width="23.1428571428571" bestFit="1" customWidth="1"/>
    <col min="11010" max="11010" width="5.28571428571429" customWidth="1"/>
    <col min="11011" max="11011" width="41.5714285714286" bestFit="1" customWidth="1"/>
    <col min="11012" max="11012" width="7.71428571428571" customWidth="1"/>
    <col min="11013" max="11013" width="43.1428571428571" bestFit="1" customWidth="1"/>
    <col min="11014" max="11014" width="5.57142857142857" bestFit="1" customWidth="1"/>
    <col min="11015" max="11015" width="16.4285714285714" bestFit="1" customWidth="1"/>
    <col min="11016" max="11016" width="10.8571428571429" customWidth="1"/>
    <col min="11017" max="11017" width="5.57142857142857" customWidth="1"/>
    <col min="11018" max="11018" width="10.2857142857143" customWidth="1"/>
    <col min="11019" max="11019" width="35.1428571428571" customWidth="1"/>
    <col min="11020" max="11020" width="16.7142857142857" customWidth="1"/>
    <col min="11022" max="11022" width="23.1428571428571" bestFit="1" customWidth="1"/>
    <col min="11266" max="11266" width="5.28571428571429" customWidth="1"/>
    <col min="11267" max="11267" width="41.5714285714286" bestFit="1" customWidth="1"/>
    <col min="11268" max="11268" width="7.71428571428571" customWidth="1"/>
    <col min="11269" max="11269" width="43.1428571428571" bestFit="1" customWidth="1"/>
    <col min="11270" max="11270" width="5.57142857142857" bestFit="1" customWidth="1"/>
    <col min="11271" max="11271" width="16.4285714285714" bestFit="1" customWidth="1"/>
    <col min="11272" max="11272" width="10.8571428571429" customWidth="1"/>
    <col min="11273" max="11273" width="5.57142857142857" customWidth="1"/>
    <col min="11274" max="11274" width="10.2857142857143" customWidth="1"/>
    <col min="11275" max="11275" width="35.1428571428571" customWidth="1"/>
    <col min="11276" max="11276" width="16.7142857142857" customWidth="1"/>
    <col min="11278" max="11278" width="23.1428571428571" bestFit="1" customWidth="1"/>
    <col min="11522" max="11522" width="5.28571428571429" customWidth="1"/>
    <col min="11523" max="11523" width="41.5714285714286" bestFit="1" customWidth="1"/>
    <col min="11524" max="11524" width="7.71428571428571" customWidth="1"/>
    <col min="11525" max="11525" width="43.1428571428571" bestFit="1" customWidth="1"/>
    <col min="11526" max="11526" width="5.57142857142857" bestFit="1" customWidth="1"/>
    <col min="11527" max="11527" width="16.4285714285714" bestFit="1" customWidth="1"/>
    <col min="11528" max="11528" width="10.8571428571429" customWidth="1"/>
    <col min="11529" max="11529" width="5.57142857142857" customWidth="1"/>
    <col min="11530" max="11530" width="10.2857142857143" customWidth="1"/>
    <col min="11531" max="11531" width="35.1428571428571" customWidth="1"/>
    <col min="11532" max="11532" width="16.7142857142857" customWidth="1"/>
    <col min="11534" max="11534" width="23.1428571428571" bestFit="1" customWidth="1"/>
    <col min="11778" max="11778" width="5.28571428571429" customWidth="1"/>
    <col min="11779" max="11779" width="41.5714285714286" bestFit="1" customWidth="1"/>
    <col min="11780" max="11780" width="7.71428571428571" customWidth="1"/>
    <col min="11781" max="11781" width="43.1428571428571" bestFit="1" customWidth="1"/>
    <col min="11782" max="11782" width="5.57142857142857" bestFit="1" customWidth="1"/>
    <col min="11783" max="11783" width="16.4285714285714" bestFit="1" customWidth="1"/>
    <col min="11784" max="11784" width="10.8571428571429" customWidth="1"/>
    <col min="11785" max="11785" width="5.57142857142857" customWidth="1"/>
    <col min="11786" max="11786" width="10.2857142857143" customWidth="1"/>
    <col min="11787" max="11787" width="35.1428571428571" customWidth="1"/>
    <col min="11788" max="11788" width="16.7142857142857" customWidth="1"/>
    <col min="11790" max="11790" width="23.1428571428571" bestFit="1" customWidth="1"/>
    <col min="12034" max="12034" width="5.28571428571429" customWidth="1"/>
    <col min="12035" max="12035" width="41.5714285714286" bestFit="1" customWidth="1"/>
    <col min="12036" max="12036" width="7.71428571428571" customWidth="1"/>
    <col min="12037" max="12037" width="43.1428571428571" bestFit="1" customWidth="1"/>
    <col min="12038" max="12038" width="5.57142857142857" bestFit="1" customWidth="1"/>
    <col min="12039" max="12039" width="16.4285714285714" bestFit="1" customWidth="1"/>
    <col min="12040" max="12040" width="10.8571428571429" customWidth="1"/>
    <col min="12041" max="12041" width="5.57142857142857" customWidth="1"/>
    <col min="12042" max="12042" width="10.2857142857143" customWidth="1"/>
    <col min="12043" max="12043" width="35.1428571428571" customWidth="1"/>
    <col min="12044" max="12044" width="16.7142857142857" customWidth="1"/>
    <col min="12046" max="12046" width="23.1428571428571" bestFit="1" customWidth="1"/>
    <col min="12290" max="12290" width="5.28571428571429" customWidth="1"/>
    <col min="12291" max="12291" width="41.5714285714286" bestFit="1" customWidth="1"/>
    <col min="12292" max="12292" width="7.71428571428571" customWidth="1"/>
    <col min="12293" max="12293" width="43.1428571428571" bestFit="1" customWidth="1"/>
    <col min="12294" max="12294" width="5.57142857142857" bestFit="1" customWidth="1"/>
    <col min="12295" max="12295" width="16.4285714285714" bestFit="1" customWidth="1"/>
    <col min="12296" max="12296" width="10.8571428571429" customWidth="1"/>
    <col min="12297" max="12297" width="5.57142857142857" customWidth="1"/>
    <col min="12298" max="12298" width="10.2857142857143" customWidth="1"/>
    <col min="12299" max="12299" width="35.1428571428571" customWidth="1"/>
    <col min="12300" max="12300" width="16.7142857142857" customWidth="1"/>
    <col min="12302" max="12302" width="23.1428571428571" bestFit="1" customWidth="1"/>
    <col min="12546" max="12546" width="5.28571428571429" customWidth="1"/>
    <col min="12547" max="12547" width="41.5714285714286" bestFit="1" customWidth="1"/>
    <col min="12548" max="12548" width="7.71428571428571" customWidth="1"/>
    <col min="12549" max="12549" width="43.1428571428571" bestFit="1" customWidth="1"/>
    <col min="12550" max="12550" width="5.57142857142857" bestFit="1" customWidth="1"/>
    <col min="12551" max="12551" width="16.4285714285714" bestFit="1" customWidth="1"/>
    <col min="12552" max="12552" width="10.8571428571429" customWidth="1"/>
    <col min="12553" max="12553" width="5.57142857142857" customWidth="1"/>
    <col min="12554" max="12554" width="10.2857142857143" customWidth="1"/>
    <col min="12555" max="12555" width="35.1428571428571" customWidth="1"/>
    <col min="12556" max="12556" width="16.7142857142857" customWidth="1"/>
    <col min="12558" max="12558" width="23.1428571428571" bestFit="1" customWidth="1"/>
    <col min="12802" max="12802" width="5.28571428571429" customWidth="1"/>
    <col min="12803" max="12803" width="41.5714285714286" bestFit="1" customWidth="1"/>
    <col min="12804" max="12804" width="7.71428571428571" customWidth="1"/>
    <col min="12805" max="12805" width="43.1428571428571" bestFit="1" customWidth="1"/>
    <col min="12806" max="12806" width="5.57142857142857" bestFit="1" customWidth="1"/>
    <col min="12807" max="12807" width="16.4285714285714" bestFit="1" customWidth="1"/>
    <col min="12808" max="12808" width="10.8571428571429" customWidth="1"/>
    <col min="12809" max="12809" width="5.57142857142857" customWidth="1"/>
    <col min="12810" max="12810" width="10.2857142857143" customWidth="1"/>
    <col min="12811" max="12811" width="35.1428571428571" customWidth="1"/>
    <col min="12812" max="12812" width="16.7142857142857" customWidth="1"/>
    <col min="12814" max="12814" width="23.1428571428571" bestFit="1" customWidth="1"/>
    <col min="13058" max="13058" width="5.28571428571429" customWidth="1"/>
    <col min="13059" max="13059" width="41.5714285714286" bestFit="1" customWidth="1"/>
    <col min="13060" max="13060" width="7.71428571428571" customWidth="1"/>
    <col min="13061" max="13061" width="43.1428571428571" bestFit="1" customWidth="1"/>
    <col min="13062" max="13062" width="5.57142857142857" bestFit="1" customWidth="1"/>
    <col min="13063" max="13063" width="16.4285714285714" bestFit="1" customWidth="1"/>
    <col min="13064" max="13064" width="10.8571428571429" customWidth="1"/>
    <col min="13065" max="13065" width="5.57142857142857" customWidth="1"/>
    <col min="13066" max="13066" width="10.2857142857143" customWidth="1"/>
    <col min="13067" max="13067" width="35.1428571428571" customWidth="1"/>
    <col min="13068" max="13068" width="16.7142857142857" customWidth="1"/>
    <col min="13070" max="13070" width="23.1428571428571" bestFit="1" customWidth="1"/>
    <col min="13314" max="13314" width="5.28571428571429" customWidth="1"/>
    <col min="13315" max="13315" width="41.5714285714286" bestFit="1" customWidth="1"/>
    <col min="13316" max="13316" width="7.71428571428571" customWidth="1"/>
    <col min="13317" max="13317" width="43.1428571428571" bestFit="1" customWidth="1"/>
    <col min="13318" max="13318" width="5.57142857142857" bestFit="1" customWidth="1"/>
    <col min="13319" max="13319" width="16.4285714285714" bestFit="1" customWidth="1"/>
    <col min="13320" max="13320" width="10.8571428571429" customWidth="1"/>
    <col min="13321" max="13321" width="5.57142857142857" customWidth="1"/>
    <col min="13322" max="13322" width="10.2857142857143" customWidth="1"/>
    <col min="13323" max="13323" width="35.1428571428571" customWidth="1"/>
    <col min="13324" max="13324" width="16.7142857142857" customWidth="1"/>
    <col min="13326" max="13326" width="23.1428571428571" bestFit="1" customWidth="1"/>
    <col min="13570" max="13570" width="5.28571428571429" customWidth="1"/>
    <col min="13571" max="13571" width="41.5714285714286" bestFit="1" customWidth="1"/>
    <col min="13572" max="13572" width="7.71428571428571" customWidth="1"/>
    <col min="13573" max="13573" width="43.1428571428571" bestFit="1" customWidth="1"/>
    <col min="13574" max="13574" width="5.57142857142857" bestFit="1" customWidth="1"/>
    <col min="13575" max="13575" width="16.4285714285714" bestFit="1" customWidth="1"/>
    <col min="13576" max="13576" width="10.8571428571429" customWidth="1"/>
    <col min="13577" max="13577" width="5.57142857142857" customWidth="1"/>
    <col min="13578" max="13578" width="10.2857142857143" customWidth="1"/>
    <col min="13579" max="13579" width="35.1428571428571" customWidth="1"/>
    <col min="13580" max="13580" width="16.7142857142857" customWidth="1"/>
    <col min="13582" max="13582" width="23.1428571428571" bestFit="1" customWidth="1"/>
    <col min="13826" max="13826" width="5.28571428571429" customWidth="1"/>
    <col min="13827" max="13827" width="41.5714285714286" bestFit="1" customWidth="1"/>
    <col min="13828" max="13828" width="7.71428571428571" customWidth="1"/>
    <col min="13829" max="13829" width="43.1428571428571" bestFit="1" customWidth="1"/>
    <col min="13830" max="13830" width="5.57142857142857" bestFit="1" customWidth="1"/>
    <col min="13831" max="13831" width="16.4285714285714" bestFit="1" customWidth="1"/>
    <col min="13832" max="13832" width="10.8571428571429" customWidth="1"/>
    <col min="13833" max="13833" width="5.57142857142857" customWidth="1"/>
    <col min="13834" max="13834" width="10.2857142857143" customWidth="1"/>
    <col min="13835" max="13835" width="35.1428571428571" customWidth="1"/>
    <col min="13836" max="13836" width="16.7142857142857" customWidth="1"/>
    <col min="13838" max="13838" width="23.1428571428571" bestFit="1" customWidth="1"/>
    <col min="14082" max="14082" width="5.28571428571429" customWidth="1"/>
    <col min="14083" max="14083" width="41.5714285714286" bestFit="1" customWidth="1"/>
    <col min="14084" max="14084" width="7.71428571428571" customWidth="1"/>
    <col min="14085" max="14085" width="43.1428571428571" bestFit="1" customWidth="1"/>
    <col min="14086" max="14086" width="5.57142857142857" bestFit="1" customWidth="1"/>
    <col min="14087" max="14087" width="16.4285714285714" bestFit="1" customWidth="1"/>
    <col min="14088" max="14088" width="10.8571428571429" customWidth="1"/>
    <col min="14089" max="14089" width="5.57142857142857" customWidth="1"/>
    <col min="14090" max="14090" width="10.2857142857143" customWidth="1"/>
    <col min="14091" max="14091" width="35.1428571428571" customWidth="1"/>
    <col min="14092" max="14092" width="16.7142857142857" customWidth="1"/>
    <col min="14094" max="14094" width="23.1428571428571" bestFit="1" customWidth="1"/>
    <col min="14338" max="14338" width="5.28571428571429" customWidth="1"/>
    <col min="14339" max="14339" width="41.5714285714286" bestFit="1" customWidth="1"/>
    <col min="14340" max="14340" width="7.71428571428571" customWidth="1"/>
    <col min="14341" max="14341" width="43.1428571428571" bestFit="1" customWidth="1"/>
    <col min="14342" max="14342" width="5.57142857142857" bestFit="1" customWidth="1"/>
    <col min="14343" max="14343" width="16.4285714285714" bestFit="1" customWidth="1"/>
    <col min="14344" max="14344" width="10.8571428571429" customWidth="1"/>
    <col min="14345" max="14345" width="5.57142857142857" customWidth="1"/>
    <col min="14346" max="14346" width="10.2857142857143" customWidth="1"/>
    <col min="14347" max="14347" width="35.1428571428571" customWidth="1"/>
    <col min="14348" max="14348" width="16.7142857142857" customWidth="1"/>
    <col min="14350" max="14350" width="23.1428571428571" bestFit="1" customWidth="1"/>
    <col min="14594" max="14594" width="5.28571428571429" customWidth="1"/>
    <col min="14595" max="14595" width="41.5714285714286" bestFit="1" customWidth="1"/>
    <col min="14596" max="14596" width="7.71428571428571" customWidth="1"/>
    <col min="14597" max="14597" width="43.1428571428571" bestFit="1" customWidth="1"/>
    <col min="14598" max="14598" width="5.57142857142857" bestFit="1" customWidth="1"/>
    <col min="14599" max="14599" width="16.4285714285714" bestFit="1" customWidth="1"/>
    <col min="14600" max="14600" width="10.8571428571429" customWidth="1"/>
    <col min="14601" max="14601" width="5.57142857142857" customWidth="1"/>
    <col min="14602" max="14602" width="10.2857142857143" customWidth="1"/>
    <col min="14603" max="14603" width="35.1428571428571" customWidth="1"/>
    <col min="14604" max="14604" width="16.7142857142857" customWidth="1"/>
    <col min="14606" max="14606" width="23.1428571428571" bestFit="1" customWidth="1"/>
    <col min="14850" max="14850" width="5.28571428571429" customWidth="1"/>
    <col min="14851" max="14851" width="41.5714285714286" bestFit="1" customWidth="1"/>
    <col min="14852" max="14852" width="7.71428571428571" customWidth="1"/>
    <col min="14853" max="14853" width="43.1428571428571" bestFit="1" customWidth="1"/>
    <col min="14854" max="14854" width="5.57142857142857" bestFit="1" customWidth="1"/>
    <col min="14855" max="14855" width="16.4285714285714" bestFit="1" customWidth="1"/>
    <col min="14856" max="14856" width="10.8571428571429" customWidth="1"/>
    <col min="14857" max="14857" width="5.57142857142857" customWidth="1"/>
    <col min="14858" max="14858" width="10.2857142857143" customWidth="1"/>
    <col min="14859" max="14859" width="35.1428571428571" customWidth="1"/>
    <col min="14860" max="14860" width="16.7142857142857" customWidth="1"/>
    <col min="14862" max="14862" width="23.1428571428571" bestFit="1" customWidth="1"/>
    <col min="15106" max="15106" width="5.28571428571429" customWidth="1"/>
    <col min="15107" max="15107" width="41.5714285714286" bestFit="1" customWidth="1"/>
    <col min="15108" max="15108" width="7.71428571428571" customWidth="1"/>
    <col min="15109" max="15109" width="43.1428571428571" bestFit="1" customWidth="1"/>
    <col min="15110" max="15110" width="5.57142857142857" bestFit="1" customWidth="1"/>
    <col min="15111" max="15111" width="16.4285714285714" bestFit="1" customWidth="1"/>
    <col min="15112" max="15112" width="10.8571428571429" customWidth="1"/>
    <col min="15113" max="15113" width="5.57142857142857" customWidth="1"/>
    <col min="15114" max="15114" width="10.2857142857143" customWidth="1"/>
    <col min="15115" max="15115" width="35.1428571428571" customWidth="1"/>
    <col min="15116" max="15116" width="16.7142857142857" customWidth="1"/>
    <col min="15118" max="15118" width="23.1428571428571" bestFit="1" customWidth="1"/>
    <col min="15362" max="15362" width="5.28571428571429" customWidth="1"/>
    <col min="15363" max="15363" width="41.5714285714286" bestFit="1" customWidth="1"/>
    <col min="15364" max="15364" width="7.71428571428571" customWidth="1"/>
    <col min="15365" max="15365" width="43.1428571428571" bestFit="1" customWidth="1"/>
    <col min="15366" max="15366" width="5.57142857142857" bestFit="1" customWidth="1"/>
    <col min="15367" max="15367" width="16.4285714285714" bestFit="1" customWidth="1"/>
    <col min="15368" max="15368" width="10.8571428571429" customWidth="1"/>
    <col min="15369" max="15369" width="5.57142857142857" customWidth="1"/>
    <col min="15370" max="15370" width="10.2857142857143" customWidth="1"/>
    <col min="15371" max="15371" width="35.1428571428571" customWidth="1"/>
    <col min="15372" max="15372" width="16.7142857142857" customWidth="1"/>
    <col min="15374" max="15374" width="23.1428571428571" bestFit="1" customWidth="1"/>
    <col min="15618" max="15618" width="5.28571428571429" customWidth="1"/>
    <col min="15619" max="15619" width="41.5714285714286" bestFit="1" customWidth="1"/>
    <col min="15620" max="15620" width="7.71428571428571" customWidth="1"/>
    <col min="15621" max="15621" width="43.1428571428571" bestFit="1" customWidth="1"/>
    <col min="15622" max="15622" width="5.57142857142857" bestFit="1" customWidth="1"/>
    <col min="15623" max="15623" width="16.4285714285714" bestFit="1" customWidth="1"/>
    <col min="15624" max="15624" width="10.8571428571429" customWidth="1"/>
    <col min="15625" max="15625" width="5.57142857142857" customWidth="1"/>
    <col min="15626" max="15626" width="10.2857142857143" customWidth="1"/>
    <col min="15627" max="15627" width="35.1428571428571" customWidth="1"/>
    <col min="15628" max="15628" width="16.7142857142857" customWidth="1"/>
    <col min="15630" max="15630" width="23.1428571428571" bestFit="1" customWidth="1"/>
    <col min="15874" max="15874" width="5.28571428571429" customWidth="1"/>
    <col min="15875" max="15875" width="41.5714285714286" bestFit="1" customWidth="1"/>
    <col min="15876" max="15876" width="7.71428571428571" customWidth="1"/>
    <col min="15877" max="15877" width="43.1428571428571" bestFit="1" customWidth="1"/>
    <col min="15878" max="15878" width="5.57142857142857" bestFit="1" customWidth="1"/>
    <col min="15879" max="15879" width="16.4285714285714" bestFit="1" customWidth="1"/>
    <col min="15880" max="15880" width="10.8571428571429" customWidth="1"/>
    <col min="15881" max="15881" width="5.57142857142857" customWidth="1"/>
    <col min="15882" max="15882" width="10.2857142857143" customWidth="1"/>
    <col min="15883" max="15883" width="35.1428571428571" customWidth="1"/>
    <col min="15884" max="15884" width="16.7142857142857" customWidth="1"/>
    <col min="15886" max="15886" width="23.1428571428571" bestFit="1" customWidth="1"/>
    <col min="16130" max="16130" width="5.28571428571429" customWidth="1"/>
    <col min="16131" max="16131" width="41.5714285714286" bestFit="1" customWidth="1"/>
    <col min="16132" max="16132" width="7.71428571428571" customWidth="1"/>
    <col min="16133" max="16133" width="43.1428571428571" bestFit="1" customWidth="1"/>
    <col min="16134" max="16134" width="5.57142857142857" bestFit="1" customWidth="1"/>
    <col min="16135" max="16135" width="16.4285714285714" bestFit="1" customWidth="1"/>
    <col min="16136" max="16136" width="10.8571428571429" customWidth="1"/>
    <col min="16137" max="16137" width="5.57142857142857" customWidth="1"/>
    <col min="16138" max="16138" width="10.2857142857143" customWidth="1"/>
    <col min="16139" max="16139" width="35.1428571428571" customWidth="1"/>
    <col min="16140" max="16140" width="16.7142857142857" customWidth="1"/>
    <col min="16142" max="16142" width="23.1428571428571" bestFit="1" customWidth="1"/>
  </cols>
  <sheetData>
    <row r="1" spans="1:12" ht="15" thickBot="1">
      <c r="A1" s="4" t="s">
        <v>61</v>
      </c>
      <c r="B1" s="4" t="s">
        <v>62</v>
      </c>
      <c r="C1" s="5" t="s">
        <v>63</v>
      </c>
      <c r="D1" s="6" t="s">
        <v>64</v>
      </c>
      <c r="E1" s="4" t="s">
        <v>65</v>
      </c>
      <c r="F1" s="4" t="s">
        <v>66</v>
      </c>
      <c r="G1" s="7" t="s">
        <v>67</v>
      </c>
      <c r="H1" s="8"/>
      <c r="I1" s="9" t="s">
        <v>65</v>
      </c>
      <c r="J1" s="9" t="s">
        <v>68</v>
      </c>
      <c r="K1" s="10" t="s">
        <v>69</v>
      </c>
      <c r="L1" s="10" t="s">
        <v>70</v>
      </c>
    </row>
    <row r="2" spans="1:12" ht="14.5">
      <c r="A2" s="11">
        <v>110</v>
      </c>
      <c r="B2" s="12" t="s">
        <v>71</v>
      </c>
      <c r="C2" s="13">
        <v>518</v>
      </c>
      <c r="D2" s="12" t="s">
        <v>72</v>
      </c>
      <c r="E2" s="11" t="s">
        <v>73</v>
      </c>
      <c r="F2" s="14">
        <v>850100</v>
      </c>
      <c r="G2" s="15" t="s">
        <v>74</v>
      </c>
      <c r="H2" s="16"/>
      <c r="I2" s="17" t="s">
        <v>73</v>
      </c>
      <c r="J2" s="16">
        <v>101100</v>
      </c>
      <c r="K2" s="18" t="s">
        <v>75</v>
      </c>
      <c r="L2" t="s">
        <v>76</v>
      </c>
    </row>
    <row r="3" spans="1:12" ht="14.5">
      <c r="A3" s="11">
        <v>111</v>
      </c>
      <c r="B3" s="12" t="s">
        <v>77</v>
      </c>
      <c r="C3" s="13">
        <v>43</v>
      </c>
      <c r="D3" s="12" t="s">
        <v>78</v>
      </c>
      <c r="E3" s="11" t="s">
        <v>73</v>
      </c>
      <c r="F3" s="14">
        <v>850100</v>
      </c>
      <c r="G3" s="15" t="s">
        <v>74</v>
      </c>
      <c r="H3" s="16"/>
      <c r="I3" s="17" t="s">
        <v>73</v>
      </c>
      <c r="J3" s="16">
        <v>102100</v>
      </c>
      <c r="K3" s="18" t="s">
        <v>79</v>
      </c>
      <c r="L3" t="s">
        <v>76</v>
      </c>
    </row>
    <row r="4" spans="1:12" ht="14.5">
      <c r="A4" s="11">
        <v>112</v>
      </c>
      <c r="B4" s="12" t="s">
        <v>80</v>
      </c>
      <c r="C4" s="13">
        <v>61</v>
      </c>
      <c r="D4" s="12" t="s">
        <v>81</v>
      </c>
      <c r="E4" s="11" t="s">
        <v>73</v>
      </c>
      <c r="F4" s="14">
        <v>850100</v>
      </c>
      <c r="G4" s="15" t="s">
        <v>74</v>
      </c>
      <c r="H4" s="16"/>
      <c r="I4" s="17" t="s">
        <v>73</v>
      </c>
      <c r="J4" s="16">
        <v>102101</v>
      </c>
      <c r="K4" s="18" t="s">
        <v>82</v>
      </c>
      <c r="L4" t="s">
        <v>76</v>
      </c>
    </row>
    <row r="5" spans="1:12" ht="14.5">
      <c r="A5" s="11">
        <v>113</v>
      </c>
      <c r="B5" s="12" t="s">
        <v>83</v>
      </c>
      <c r="C5" s="13">
        <v>63</v>
      </c>
      <c r="D5" s="12" t="s">
        <v>84</v>
      </c>
      <c r="E5" s="11" t="s">
        <v>73</v>
      </c>
      <c r="F5" s="14">
        <v>850100</v>
      </c>
      <c r="G5" s="15" t="s">
        <v>74</v>
      </c>
      <c r="H5" s="16"/>
      <c r="I5" s="17" t="s">
        <v>73</v>
      </c>
      <c r="J5" s="16">
        <v>102103</v>
      </c>
      <c r="K5" s="18" t="s">
        <v>85</v>
      </c>
      <c r="L5" t="s">
        <v>76</v>
      </c>
    </row>
    <row r="6" spans="1:12" ht="14.5">
      <c r="A6" s="11">
        <v>114</v>
      </c>
      <c r="B6" s="12" t="s">
        <v>86</v>
      </c>
      <c r="C6" s="19">
        <v>64</v>
      </c>
      <c r="D6" s="20" t="s">
        <v>87</v>
      </c>
      <c r="E6" s="11" t="s">
        <v>73</v>
      </c>
      <c r="F6" s="14">
        <v>850100</v>
      </c>
      <c r="G6" s="15" t="s">
        <v>74</v>
      </c>
      <c r="H6" s="16"/>
      <c r="I6" s="17" t="s">
        <v>73</v>
      </c>
      <c r="J6" s="16">
        <v>102104</v>
      </c>
      <c r="K6" s="18" t="s">
        <v>88</v>
      </c>
      <c r="L6" t="s">
        <v>76</v>
      </c>
    </row>
    <row r="7" spans="1:12" ht="14.5">
      <c r="A7" s="11">
        <v>117</v>
      </c>
      <c r="B7" s="12" t="s">
        <v>89</v>
      </c>
      <c r="C7" s="13">
        <v>99</v>
      </c>
      <c r="D7" s="12" t="s">
        <v>90</v>
      </c>
      <c r="E7" s="11" t="s">
        <v>73</v>
      </c>
      <c r="F7" s="14">
        <v>850100</v>
      </c>
      <c r="G7" s="15" t="s">
        <v>74</v>
      </c>
      <c r="H7" s="16"/>
      <c r="I7" s="17" t="s">
        <v>73</v>
      </c>
      <c r="J7" s="16">
        <v>102105</v>
      </c>
      <c r="K7" s="18" t="s">
        <v>91</v>
      </c>
      <c r="L7" t="s">
        <v>76</v>
      </c>
    </row>
    <row r="8" spans="1:12" ht="14.5">
      <c r="A8" s="11">
        <v>118</v>
      </c>
      <c r="B8" s="12" t="s">
        <v>92</v>
      </c>
      <c r="C8" s="13">
        <v>121</v>
      </c>
      <c r="D8" s="12" t="s">
        <v>93</v>
      </c>
      <c r="E8" s="11" t="s">
        <v>73</v>
      </c>
      <c r="F8" s="14">
        <v>850100</v>
      </c>
      <c r="G8" s="15" t="s">
        <v>74</v>
      </c>
      <c r="H8" s="16"/>
      <c r="I8" s="17" t="s">
        <v>73</v>
      </c>
      <c r="J8" s="16">
        <v>102106</v>
      </c>
      <c r="K8" s="18" t="s">
        <v>94</v>
      </c>
      <c r="L8" t="s">
        <v>76</v>
      </c>
    </row>
    <row r="9" spans="1:12" ht="14.5">
      <c r="A9" s="11">
        <v>119</v>
      </c>
      <c r="B9" s="12" t="s">
        <v>95</v>
      </c>
      <c r="C9" s="13">
        <v>133</v>
      </c>
      <c r="D9" s="12" t="s">
        <v>96</v>
      </c>
      <c r="E9" s="11" t="s">
        <v>73</v>
      </c>
      <c r="F9" s="14">
        <v>850100</v>
      </c>
      <c r="G9" s="15" t="s">
        <v>74</v>
      </c>
      <c r="H9" s="16"/>
      <c r="I9" s="17" t="s">
        <v>73</v>
      </c>
      <c r="J9" s="16">
        <v>102107</v>
      </c>
      <c r="K9" s="18" t="s">
        <v>97</v>
      </c>
      <c r="L9" t="s">
        <v>76</v>
      </c>
    </row>
    <row r="10" spans="1:12" ht="14.5">
      <c r="A10" s="11">
        <v>120</v>
      </c>
      <c r="B10" s="12" t="s">
        <v>98</v>
      </c>
      <c r="C10" s="13">
        <v>209</v>
      </c>
      <c r="D10" s="12" t="s">
        <v>99</v>
      </c>
      <c r="E10" s="11" t="s">
        <v>73</v>
      </c>
      <c r="F10" s="14">
        <v>850100</v>
      </c>
      <c r="G10" s="15" t="s">
        <v>74</v>
      </c>
      <c r="H10" s="16"/>
      <c r="I10" s="17" t="s">
        <v>73</v>
      </c>
      <c r="J10" s="16">
        <v>102108</v>
      </c>
      <c r="K10" s="18" t="s">
        <v>100</v>
      </c>
      <c r="L10" t="s">
        <v>76</v>
      </c>
    </row>
    <row r="11" spans="1:12" ht="14.5">
      <c r="A11" s="11">
        <v>121</v>
      </c>
      <c r="B11" s="12" t="s">
        <v>101</v>
      </c>
      <c r="C11" s="13">
        <v>220</v>
      </c>
      <c r="D11" s="12" t="s">
        <v>102</v>
      </c>
      <c r="E11" s="11" t="s">
        <v>73</v>
      </c>
      <c r="F11" s="14">
        <v>850100</v>
      </c>
      <c r="G11" s="15" t="s">
        <v>74</v>
      </c>
      <c r="H11" s="16"/>
      <c r="I11" s="17" t="s">
        <v>73</v>
      </c>
      <c r="J11" s="16">
        <v>102109</v>
      </c>
      <c r="K11" s="18" t="s">
        <v>103</v>
      </c>
      <c r="L11" t="s">
        <v>76</v>
      </c>
    </row>
    <row r="12" spans="1:12" ht="14.5">
      <c r="A12" s="11">
        <v>122</v>
      </c>
      <c r="B12" s="12" t="s">
        <v>104</v>
      </c>
      <c r="C12" s="13">
        <v>230</v>
      </c>
      <c r="D12" s="12" t="s">
        <v>105</v>
      </c>
      <c r="E12" s="11" t="s">
        <v>73</v>
      </c>
      <c r="F12" s="14">
        <v>850100</v>
      </c>
      <c r="G12" s="15" t="s">
        <v>74</v>
      </c>
      <c r="H12" s="16"/>
      <c r="I12" s="17" t="s">
        <v>73</v>
      </c>
      <c r="J12" s="16">
        <v>104100</v>
      </c>
      <c r="K12" s="18" t="s">
        <v>106</v>
      </c>
      <c r="L12" t="s">
        <v>76</v>
      </c>
    </row>
    <row r="13" spans="1:12" ht="15" thickBot="1">
      <c r="A13" s="11">
        <v>123</v>
      </c>
      <c r="B13" s="12" t="s">
        <v>107</v>
      </c>
      <c r="C13" s="13">
        <v>288</v>
      </c>
      <c r="D13" s="12" t="s">
        <v>108</v>
      </c>
      <c r="E13" s="11" t="s">
        <v>73</v>
      </c>
      <c r="F13" s="14">
        <v>850100</v>
      </c>
      <c r="G13" s="15" t="s">
        <v>74</v>
      </c>
      <c r="H13" s="16"/>
      <c r="I13" s="21" t="s">
        <v>73</v>
      </c>
      <c r="J13" s="22">
        <v>105100</v>
      </c>
      <c r="K13" s="23" t="s">
        <v>109</v>
      </c>
      <c r="L13" s="24" t="s">
        <v>76</v>
      </c>
    </row>
    <row r="14" spans="1:12" ht="14.5">
      <c r="A14" s="11">
        <v>124</v>
      </c>
      <c r="B14" s="12" t="s">
        <v>110</v>
      </c>
      <c r="C14" s="13">
        <v>222</v>
      </c>
      <c r="D14" s="12" t="s">
        <v>111</v>
      </c>
      <c r="E14" s="11" t="s">
        <v>73</v>
      </c>
      <c r="F14" s="14">
        <v>850100</v>
      </c>
      <c r="G14" s="15" t="s">
        <v>74</v>
      </c>
      <c r="H14" s="16"/>
      <c r="I14" s="17" t="s">
        <v>73</v>
      </c>
      <c r="J14" s="16">
        <v>850100</v>
      </c>
      <c r="K14" s="18" t="s">
        <v>112</v>
      </c>
      <c r="L14" t="s">
        <v>113</v>
      </c>
    </row>
    <row r="15" spans="1:12" ht="14.5">
      <c r="A15" s="11">
        <v>125</v>
      </c>
      <c r="B15" s="12" t="s">
        <v>114</v>
      </c>
      <c r="C15" s="13">
        <v>486</v>
      </c>
      <c r="D15" s="12" t="s">
        <v>115</v>
      </c>
      <c r="E15" s="11" t="s">
        <v>73</v>
      </c>
      <c r="F15" s="14">
        <v>850100</v>
      </c>
      <c r="G15" s="15" t="s">
        <v>74</v>
      </c>
      <c r="H15" s="16"/>
      <c r="I15" s="17" t="s">
        <v>116</v>
      </c>
      <c r="J15" s="16">
        <v>851100</v>
      </c>
      <c r="K15" s="18" t="s">
        <v>117</v>
      </c>
      <c r="L15" t="s">
        <v>113</v>
      </c>
    </row>
    <row r="16" spans="1:12" ht="14.5">
      <c r="A16" s="11">
        <v>126</v>
      </c>
      <c r="B16" s="12" t="s">
        <v>118</v>
      </c>
      <c r="C16" s="13">
        <v>453</v>
      </c>
      <c r="D16" s="12" t="s">
        <v>119</v>
      </c>
      <c r="E16" s="11" t="s">
        <v>73</v>
      </c>
      <c r="F16" s="14">
        <v>850100</v>
      </c>
      <c r="G16" s="15" t="s">
        <v>74</v>
      </c>
      <c r="H16" s="16"/>
      <c r="I16" s="17" t="s">
        <v>120</v>
      </c>
      <c r="J16" s="16">
        <v>853100</v>
      </c>
      <c r="K16" s="18" t="s">
        <v>121</v>
      </c>
      <c r="L16" t="s">
        <v>122</v>
      </c>
    </row>
    <row r="17" spans="1:12" ht="14.5">
      <c r="A17" s="11">
        <v>127</v>
      </c>
      <c r="B17" s="12" t="s">
        <v>123</v>
      </c>
      <c r="C17" s="13">
        <v>463</v>
      </c>
      <c r="D17" s="12" t="s">
        <v>124</v>
      </c>
      <c r="E17" s="11" t="s">
        <v>73</v>
      </c>
      <c r="F17" s="14">
        <v>850100</v>
      </c>
      <c r="G17" s="15" t="s">
        <v>74</v>
      </c>
      <c r="H17" s="16"/>
      <c r="I17" s="17" t="s">
        <v>125</v>
      </c>
      <c r="J17" s="16">
        <v>854100</v>
      </c>
      <c r="K17" s="18" t="s">
        <v>126</v>
      </c>
      <c r="L17" t="s">
        <v>122</v>
      </c>
    </row>
    <row r="18" spans="1:12" ht="14.5">
      <c r="A18" s="11">
        <v>128</v>
      </c>
      <c r="B18" s="12" t="s">
        <v>127</v>
      </c>
      <c r="C18" s="13">
        <v>477</v>
      </c>
      <c r="D18" s="12" t="s">
        <v>128</v>
      </c>
      <c r="E18" s="11" t="s">
        <v>73</v>
      </c>
      <c r="F18" s="14">
        <v>850100</v>
      </c>
      <c r="G18" s="15" t="s">
        <v>74</v>
      </c>
      <c r="H18" s="16"/>
      <c r="I18" s="17" t="s">
        <v>129</v>
      </c>
      <c r="J18" s="16">
        <v>855100</v>
      </c>
      <c r="K18" s="18" t="s">
        <v>130</v>
      </c>
      <c r="L18" t="s">
        <v>131</v>
      </c>
    </row>
    <row r="19" spans="1:12" ht="14.5">
      <c r="A19" s="11">
        <v>129</v>
      </c>
      <c r="B19" s="12" t="s">
        <v>132</v>
      </c>
      <c r="C19" s="13">
        <v>180</v>
      </c>
      <c r="D19" s="12" t="s">
        <v>133</v>
      </c>
      <c r="E19" s="11" t="s">
        <v>73</v>
      </c>
      <c r="F19" s="14">
        <v>850100</v>
      </c>
      <c r="G19" s="15" t="s">
        <v>74</v>
      </c>
      <c r="H19" s="16"/>
      <c r="I19" s="17" t="s">
        <v>134</v>
      </c>
      <c r="J19" s="16">
        <v>856100</v>
      </c>
      <c r="K19" s="18" t="s">
        <v>135</v>
      </c>
      <c r="L19" t="s">
        <v>136</v>
      </c>
    </row>
    <row r="20" spans="1:12" ht="14.5">
      <c r="A20" s="11">
        <v>130</v>
      </c>
      <c r="B20" s="12" t="s">
        <v>137</v>
      </c>
      <c r="C20" s="13">
        <v>260</v>
      </c>
      <c r="D20" s="12" t="s">
        <v>138</v>
      </c>
      <c r="E20" s="11" t="s">
        <v>73</v>
      </c>
      <c r="F20" s="14">
        <v>850100</v>
      </c>
      <c r="G20" s="15" t="s">
        <v>74</v>
      </c>
      <c r="H20" s="16"/>
      <c r="I20" s="17" t="s">
        <v>139</v>
      </c>
      <c r="J20" s="16">
        <v>857100</v>
      </c>
      <c r="K20" s="18" t="s">
        <v>140</v>
      </c>
      <c r="L20" t="s">
        <v>136</v>
      </c>
    </row>
    <row r="21" spans="1:12" ht="14.5">
      <c r="A21" s="11">
        <v>131</v>
      </c>
      <c r="B21" s="12" t="s">
        <v>141</v>
      </c>
      <c r="C21" s="13">
        <v>474</v>
      </c>
      <c r="D21" s="12" t="s">
        <v>142</v>
      </c>
      <c r="E21" s="11" t="s">
        <v>73</v>
      </c>
      <c r="F21" s="14">
        <v>850100</v>
      </c>
      <c r="G21" s="15" t="s">
        <v>74</v>
      </c>
      <c r="H21" s="16"/>
      <c r="I21" s="17" t="s">
        <v>143</v>
      </c>
      <c r="J21" s="16">
        <v>858100</v>
      </c>
      <c r="K21" s="18" t="s">
        <v>144</v>
      </c>
      <c r="L21" t="s">
        <v>136</v>
      </c>
    </row>
    <row r="22" spans="1:12" ht="14.5">
      <c r="A22" s="11">
        <v>132</v>
      </c>
      <c r="B22" s="12" t="s">
        <v>145</v>
      </c>
      <c r="C22" s="13">
        <v>55</v>
      </c>
      <c r="D22" s="12" t="s">
        <v>146</v>
      </c>
      <c r="E22" s="11" t="s">
        <v>73</v>
      </c>
      <c r="F22" s="14">
        <v>850100</v>
      </c>
      <c r="G22" s="15" t="s">
        <v>74</v>
      </c>
      <c r="H22" s="16"/>
      <c r="I22" s="17" t="s">
        <v>147</v>
      </c>
      <c r="J22" s="16">
        <v>859100</v>
      </c>
      <c r="K22" s="18" t="s">
        <v>148</v>
      </c>
      <c r="L22" t="s">
        <v>136</v>
      </c>
    </row>
    <row r="23" spans="1:12" ht="14.5">
      <c r="A23" s="11">
        <v>133</v>
      </c>
      <c r="B23" s="12" t="s">
        <v>149</v>
      </c>
      <c r="C23" s="13">
        <v>151</v>
      </c>
      <c r="D23" s="12" t="s">
        <v>150</v>
      </c>
      <c r="E23" s="11" t="s">
        <v>73</v>
      </c>
      <c r="F23" s="14">
        <v>850100</v>
      </c>
      <c r="G23" s="15" t="s">
        <v>74</v>
      </c>
      <c r="H23" s="16"/>
      <c r="I23" s="17" t="s">
        <v>151</v>
      </c>
      <c r="J23" s="16">
        <v>860100</v>
      </c>
      <c r="K23" s="18" t="s">
        <v>152</v>
      </c>
      <c r="L23" t="s">
        <v>113</v>
      </c>
    </row>
    <row r="24" spans="1:12" ht="14.5">
      <c r="A24" s="11">
        <v>134</v>
      </c>
      <c r="B24" s="12" t="s">
        <v>153</v>
      </c>
      <c r="C24" s="13">
        <v>141</v>
      </c>
      <c r="D24" s="12" t="s">
        <v>154</v>
      </c>
      <c r="E24" s="11" t="s">
        <v>73</v>
      </c>
      <c r="F24" s="14">
        <v>850100</v>
      </c>
      <c r="G24" s="15" t="s">
        <v>74</v>
      </c>
      <c r="H24" s="16"/>
      <c r="I24" s="17" t="s">
        <v>155</v>
      </c>
      <c r="J24" s="16">
        <v>861100</v>
      </c>
      <c r="K24" s="18" t="s">
        <v>156</v>
      </c>
      <c r="L24" t="s">
        <v>157</v>
      </c>
    </row>
    <row r="25" spans="1:12" ht="14.5">
      <c r="A25" s="11">
        <v>136</v>
      </c>
      <c r="B25" s="12" t="s">
        <v>158</v>
      </c>
      <c r="C25" s="13">
        <v>533</v>
      </c>
      <c r="D25" s="12" t="s">
        <v>159</v>
      </c>
      <c r="E25" s="11" t="s">
        <v>73</v>
      </c>
      <c r="F25" s="14">
        <v>850100</v>
      </c>
      <c r="G25" s="15" t="s">
        <v>74</v>
      </c>
      <c r="H25" s="16"/>
      <c r="I25" s="17" t="s">
        <v>160</v>
      </c>
      <c r="J25" s="16">
        <v>863100</v>
      </c>
      <c r="K25" s="18" t="s">
        <v>161</v>
      </c>
      <c r="L25" t="s">
        <v>157</v>
      </c>
    </row>
    <row r="26" spans="1:12" ht="14.5">
      <c r="A26" s="11">
        <v>150</v>
      </c>
      <c r="B26" s="12" t="s">
        <v>162</v>
      </c>
      <c r="C26" s="13">
        <v>436</v>
      </c>
      <c r="D26" s="12" t="s">
        <v>163</v>
      </c>
      <c r="E26" s="11" t="s">
        <v>116</v>
      </c>
      <c r="F26" s="14">
        <v>851100</v>
      </c>
      <c r="G26" s="15" t="s">
        <v>164</v>
      </c>
      <c r="I26" s="17" t="s">
        <v>165</v>
      </c>
      <c r="J26" s="16">
        <v>868100</v>
      </c>
      <c r="K26" s="18" t="s">
        <v>166</v>
      </c>
      <c r="L26" t="s">
        <v>157</v>
      </c>
    </row>
    <row r="27" spans="1:12" ht="14.5">
      <c r="A27" s="11">
        <v>151</v>
      </c>
      <c r="B27" s="12" t="s">
        <v>167</v>
      </c>
      <c r="C27" s="13">
        <v>509</v>
      </c>
      <c r="D27" s="12" t="s">
        <v>168</v>
      </c>
      <c r="E27" s="11" t="s">
        <v>116</v>
      </c>
      <c r="F27" s="14">
        <v>851100</v>
      </c>
      <c r="G27" s="15" t="s">
        <v>164</v>
      </c>
      <c r="I27" s="17" t="s">
        <v>169</v>
      </c>
      <c r="J27" s="16">
        <v>864100</v>
      </c>
      <c r="K27" s="18" t="s">
        <v>170</v>
      </c>
      <c r="L27" t="s">
        <v>169</v>
      </c>
    </row>
    <row r="28" spans="1:12" ht="14.5">
      <c r="A28" s="11">
        <v>152</v>
      </c>
      <c r="B28" s="12" t="s">
        <v>171</v>
      </c>
      <c r="C28" s="13">
        <v>201</v>
      </c>
      <c r="D28" s="12" t="s">
        <v>172</v>
      </c>
      <c r="E28" s="11" t="s">
        <v>116</v>
      </c>
      <c r="F28" s="14">
        <v>851100</v>
      </c>
      <c r="G28" s="15" t="s">
        <v>164</v>
      </c>
      <c r="I28" s="17" t="s">
        <v>173</v>
      </c>
      <c r="J28" s="16">
        <v>865100</v>
      </c>
      <c r="K28" s="18" t="s">
        <v>174</v>
      </c>
      <c r="L28" t="s">
        <v>175</v>
      </c>
    </row>
    <row r="29" spans="1:12" ht="14.5">
      <c r="A29" s="11">
        <v>180</v>
      </c>
      <c r="B29" s="12" t="s">
        <v>176</v>
      </c>
      <c r="C29" s="13">
        <v>153</v>
      </c>
      <c r="D29" s="12" t="s">
        <v>177</v>
      </c>
      <c r="E29" s="11" t="s">
        <v>120</v>
      </c>
      <c r="F29" s="14">
        <v>853100</v>
      </c>
      <c r="G29" s="15" t="s">
        <v>178</v>
      </c>
      <c r="I29" s="17" t="s">
        <v>179</v>
      </c>
      <c r="J29" s="16">
        <v>866100</v>
      </c>
      <c r="K29" s="18" t="s">
        <v>180</v>
      </c>
      <c r="L29" t="s">
        <v>175</v>
      </c>
    </row>
    <row r="30" spans="1:12" ht="14.5">
      <c r="A30" s="11">
        <v>180</v>
      </c>
      <c r="B30" s="12" t="s">
        <v>176</v>
      </c>
      <c r="C30" s="13">
        <v>350</v>
      </c>
      <c r="D30" s="12" t="s">
        <v>181</v>
      </c>
      <c r="E30" s="11" t="s">
        <v>120</v>
      </c>
      <c r="F30" s="14">
        <v>853100</v>
      </c>
      <c r="G30" s="15" t="s">
        <v>178</v>
      </c>
      <c r="I30" s="17" t="s">
        <v>182</v>
      </c>
      <c r="J30" s="16">
        <v>867100</v>
      </c>
      <c r="K30" s="18" t="s">
        <v>183</v>
      </c>
      <c r="L30" t="s">
        <v>182</v>
      </c>
    </row>
    <row r="31" spans="1:7" ht="14.5">
      <c r="A31" s="11">
        <v>181</v>
      </c>
      <c r="B31" s="12" t="s">
        <v>184</v>
      </c>
      <c r="C31" s="13">
        <v>109</v>
      </c>
      <c r="D31" s="12" t="s">
        <v>185</v>
      </c>
      <c r="E31" s="11" t="s">
        <v>120</v>
      </c>
      <c r="F31" s="14">
        <v>853100</v>
      </c>
      <c r="G31" s="15" t="s">
        <v>178</v>
      </c>
    </row>
    <row r="32" spans="1:7" ht="14.5">
      <c r="A32" s="11">
        <v>182</v>
      </c>
      <c r="B32" s="12" t="s">
        <v>186</v>
      </c>
      <c r="C32" s="13">
        <v>2</v>
      </c>
      <c r="D32" s="12" t="s">
        <v>187</v>
      </c>
      <c r="E32" s="11" t="s">
        <v>120</v>
      </c>
      <c r="F32" s="14">
        <v>853100</v>
      </c>
      <c r="G32" s="15" t="s">
        <v>178</v>
      </c>
    </row>
    <row r="33" spans="1:8" ht="14.5">
      <c r="A33" s="26">
        <v>182</v>
      </c>
      <c r="B33" s="27" t="s">
        <v>186</v>
      </c>
      <c r="C33" s="28">
        <v>7</v>
      </c>
      <c r="D33" s="27" t="s">
        <v>188</v>
      </c>
      <c r="E33" s="11" t="s">
        <v>120</v>
      </c>
      <c r="F33" s="14">
        <v>853100</v>
      </c>
      <c r="G33" s="15" t="s">
        <v>178</v>
      </c>
      <c r="H33" s="29"/>
    </row>
    <row r="34" spans="1:7" ht="14.5">
      <c r="A34" s="11">
        <v>182</v>
      </c>
      <c r="B34" s="12" t="s">
        <v>186</v>
      </c>
      <c r="C34" s="13">
        <v>9</v>
      </c>
      <c r="D34" s="12" t="s">
        <v>189</v>
      </c>
      <c r="E34" s="11" t="s">
        <v>120</v>
      </c>
      <c r="F34" s="14">
        <v>853100</v>
      </c>
      <c r="G34" s="15" t="s">
        <v>178</v>
      </c>
    </row>
    <row r="35" spans="1:7" ht="14.5">
      <c r="A35" s="11">
        <v>182</v>
      </c>
      <c r="B35" s="12" t="s">
        <v>186</v>
      </c>
      <c r="C35" s="13">
        <v>16</v>
      </c>
      <c r="D35" s="12" t="s">
        <v>190</v>
      </c>
      <c r="E35" s="11" t="s">
        <v>120</v>
      </c>
      <c r="F35" s="14">
        <v>853100</v>
      </c>
      <c r="G35" s="15" t="s">
        <v>178</v>
      </c>
    </row>
    <row r="36" spans="1:7" ht="14.5">
      <c r="A36" s="11">
        <v>182</v>
      </c>
      <c r="B36" s="12" t="s">
        <v>186</v>
      </c>
      <c r="C36" s="13">
        <v>18</v>
      </c>
      <c r="D36" s="12" t="s">
        <v>191</v>
      </c>
      <c r="E36" s="11" t="s">
        <v>120</v>
      </c>
      <c r="F36" s="14">
        <v>853100</v>
      </c>
      <c r="G36" s="15" t="s">
        <v>178</v>
      </c>
    </row>
    <row r="37" spans="1:7" ht="14.5">
      <c r="A37" s="11">
        <v>182</v>
      </c>
      <c r="B37" s="12" t="s">
        <v>186</v>
      </c>
      <c r="C37" s="13">
        <v>21</v>
      </c>
      <c r="D37" s="12" t="s">
        <v>192</v>
      </c>
      <c r="E37" s="11" t="s">
        <v>120</v>
      </c>
      <c r="F37" s="14">
        <v>853100</v>
      </c>
      <c r="G37" s="15" t="s">
        <v>178</v>
      </c>
    </row>
    <row r="38" spans="1:7" ht="14.5">
      <c r="A38" s="11">
        <v>182</v>
      </c>
      <c r="B38" s="12" t="s">
        <v>186</v>
      </c>
      <c r="C38" s="13">
        <v>22</v>
      </c>
      <c r="D38" s="12" t="s">
        <v>193</v>
      </c>
      <c r="E38" s="11" t="s">
        <v>120</v>
      </c>
      <c r="F38" s="14">
        <v>853100</v>
      </c>
      <c r="G38" s="15" t="s">
        <v>178</v>
      </c>
    </row>
    <row r="39" spans="1:7" ht="14.5">
      <c r="A39" s="11">
        <v>182</v>
      </c>
      <c r="B39" s="12" t="s">
        <v>186</v>
      </c>
      <c r="C39" s="13">
        <v>28</v>
      </c>
      <c r="D39" s="12" t="s">
        <v>194</v>
      </c>
      <c r="E39" s="11" t="s">
        <v>120</v>
      </c>
      <c r="F39" s="14">
        <v>853100</v>
      </c>
      <c r="G39" s="15" t="s">
        <v>178</v>
      </c>
    </row>
    <row r="40" spans="1:7" ht="14.5">
      <c r="A40" s="11">
        <v>182</v>
      </c>
      <c r="B40" s="12" t="s">
        <v>186</v>
      </c>
      <c r="C40" s="13">
        <v>37</v>
      </c>
      <c r="D40" s="12" t="s">
        <v>195</v>
      </c>
      <c r="E40" s="11" t="s">
        <v>120</v>
      </c>
      <c r="F40" s="14">
        <v>853100</v>
      </c>
      <c r="G40" s="15" t="s">
        <v>178</v>
      </c>
    </row>
    <row r="41" spans="1:7" ht="14.5">
      <c r="A41" s="11">
        <v>182</v>
      </c>
      <c r="B41" s="12" t="s">
        <v>186</v>
      </c>
      <c r="C41" s="13">
        <v>47</v>
      </c>
      <c r="D41" s="12" t="s">
        <v>196</v>
      </c>
      <c r="E41" s="11" t="s">
        <v>120</v>
      </c>
      <c r="F41" s="14">
        <v>853100</v>
      </c>
      <c r="G41" s="15" t="s">
        <v>178</v>
      </c>
    </row>
    <row r="42" spans="1:7" ht="14.5">
      <c r="A42" s="11">
        <v>182</v>
      </c>
      <c r="B42" s="12" t="s">
        <v>186</v>
      </c>
      <c r="C42" s="13">
        <v>48</v>
      </c>
      <c r="D42" s="12" t="s">
        <v>197</v>
      </c>
      <c r="E42" s="11" t="s">
        <v>120</v>
      </c>
      <c r="F42" s="14">
        <v>853100</v>
      </c>
      <c r="G42" s="15" t="s">
        <v>178</v>
      </c>
    </row>
    <row r="43" spans="1:7" ht="14.5">
      <c r="A43" s="11">
        <v>182</v>
      </c>
      <c r="B43" s="12" t="s">
        <v>186</v>
      </c>
      <c r="C43" s="13">
        <v>57</v>
      </c>
      <c r="D43" s="12" t="s">
        <v>198</v>
      </c>
      <c r="E43" s="11" t="s">
        <v>120</v>
      </c>
      <c r="F43" s="14">
        <v>853100</v>
      </c>
      <c r="G43" s="15" t="s">
        <v>178</v>
      </c>
    </row>
    <row r="44" spans="1:7" ht="14.5">
      <c r="A44" s="11">
        <v>182</v>
      </c>
      <c r="B44" s="12" t="s">
        <v>186</v>
      </c>
      <c r="C44" s="13">
        <v>69</v>
      </c>
      <c r="D44" s="12" t="s">
        <v>199</v>
      </c>
      <c r="E44" s="11" t="s">
        <v>120</v>
      </c>
      <c r="F44" s="14">
        <v>853100</v>
      </c>
      <c r="G44" s="15" t="s">
        <v>178</v>
      </c>
    </row>
    <row r="45" spans="1:7" ht="14.5">
      <c r="A45" s="11">
        <v>182</v>
      </c>
      <c r="B45" s="12" t="s">
        <v>186</v>
      </c>
      <c r="C45" s="13">
        <v>71</v>
      </c>
      <c r="D45" s="12" t="s">
        <v>200</v>
      </c>
      <c r="E45" s="11" t="s">
        <v>120</v>
      </c>
      <c r="F45" s="14">
        <v>853100</v>
      </c>
      <c r="G45" s="15" t="s">
        <v>178</v>
      </c>
    </row>
    <row r="46" spans="1:7" ht="14.5">
      <c r="A46" s="11">
        <v>182</v>
      </c>
      <c r="B46" s="12" t="s">
        <v>186</v>
      </c>
      <c r="C46" s="13">
        <v>73</v>
      </c>
      <c r="D46" s="12" t="s">
        <v>201</v>
      </c>
      <c r="E46" s="11" t="s">
        <v>120</v>
      </c>
      <c r="F46" s="14">
        <v>853100</v>
      </c>
      <c r="G46" s="15" t="s">
        <v>178</v>
      </c>
    </row>
    <row r="47" spans="1:7" ht="14.5">
      <c r="A47" s="11">
        <v>182</v>
      </c>
      <c r="B47" s="12" t="s">
        <v>186</v>
      </c>
      <c r="C47" s="13">
        <v>75</v>
      </c>
      <c r="D47" s="12" t="s">
        <v>202</v>
      </c>
      <c r="E47" s="11" t="s">
        <v>120</v>
      </c>
      <c r="F47" s="14">
        <v>853100</v>
      </c>
      <c r="G47" s="15" t="s">
        <v>178</v>
      </c>
    </row>
    <row r="48" spans="1:7" ht="14.5">
      <c r="A48" s="11">
        <v>182</v>
      </c>
      <c r="B48" s="12" t="s">
        <v>186</v>
      </c>
      <c r="C48" s="13">
        <v>87</v>
      </c>
      <c r="D48" s="12" t="s">
        <v>203</v>
      </c>
      <c r="E48" s="11" t="s">
        <v>120</v>
      </c>
      <c r="F48" s="14">
        <v>853100</v>
      </c>
      <c r="G48" s="15" t="s">
        <v>178</v>
      </c>
    </row>
    <row r="49" spans="1:7" ht="14.5">
      <c r="A49" s="11">
        <v>182</v>
      </c>
      <c r="B49" s="12" t="s">
        <v>186</v>
      </c>
      <c r="C49" s="13">
        <v>92</v>
      </c>
      <c r="D49" s="12" t="s">
        <v>204</v>
      </c>
      <c r="E49" s="11" t="s">
        <v>120</v>
      </c>
      <c r="F49" s="14">
        <v>853100</v>
      </c>
      <c r="G49" s="15" t="s">
        <v>178</v>
      </c>
    </row>
    <row r="50" spans="1:7" ht="14.5">
      <c r="A50" s="11">
        <v>182</v>
      </c>
      <c r="B50" s="12" t="s">
        <v>186</v>
      </c>
      <c r="C50" s="13">
        <v>96</v>
      </c>
      <c r="D50" s="12" t="s">
        <v>205</v>
      </c>
      <c r="E50" s="11" t="s">
        <v>120</v>
      </c>
      <c r="F50" s="14">
        <v>853100</v>
      </c>
      <c r="G50" s="15" t="s">
        <v>178</v>
      </c>
    </row>
    <row r="51" spans="1:7" ht="14.5">
      <c r="A51" s="11">
        <v>182</v>
      </c>
      <c r="B51" s="12" t="s">
        <v>186</v>
      </c>
      <c r="C51" s="13">
        <v>105</v>
      </c>
      <c r="D51" s="12" t="s">
        <v>206</v>
      </c>
      <c r="E51" s="11" t="s">
        <v>120</v>
      </c>
      <c r="F51" s="14">
        <v>853100</v>
      </c>
      <c r="G51" s="15" t="s">
        <v>178</v>
      </c>
    </row>
    <row r="52" spans="1:7" ht="14.5">
      <c r="A52" s="11">
        <v>182</v>
      </c>
      <c r="B52" s="12" t="s">
        <v>186</v>
      </c>
      <c r="C52" s="13">
        <v>107</v>
      </c>
      <c r="D52" s="12" t="s">
        <v>207</v>
      </c>
      <c r="E52" s="11" t="s">
        <v>120</v>
      </c>
      <c r="F52" s="14">
        <v>853100</v>
      </c>
      <c r="G52" s="15" t="s">
        <v>178</v>
      </c>
    </row>
    <row r="53" spans="1:7" ht="14.5">
      <c r="A53" s="11">
        <v>182</v>
      </c>
      <c r="B53" s="12" t="s">
        <v>186</v>
      </c>
      <c r="C53" s="13">
        <v>123</v>
      </c>
      <c r="D53" s="12" t="s">
        <v>208</v>
      </c>
      <c r="E53" s="11" t="s">
        <v>120</v>
      </c>
      <c r="F53" s="14">
        <v>853100</v>
      </c>
      <c r="G53" s="15" t="s">
        <v>178</v>
      </c>
    </row>
    <row r="54" spans="1:7" ht="14.5">
      <c r="A54" s="11">
        <v>182</v>
      </c>
      <c r="B54" s="12" t="s">
        <v>186</v>
      </c>
      <c r="C54" s="13">
        <v>140</v>
      </c>
      <c r="D54" s="12" t="s">
        <v>209</v>
      </c>
      <c r="E54" s="11" t="s">
        <v>120</v>
      </c>
      <c r="F54" s="14">
        <v>853100</v>
      </c>
      <c r="G54" s="15" t="s">
        <v>178</v>
      </c>
    </row>
    <row r="55" spans="1:7" ht="14.5">
      <c r="A55" s="11">
        <v>182</v>
      </c>
      <c r="B55" s="12" t="s">
        <v>186</v>
      </c>
      <c r="C55" s="13">
        <v>150</v>
      </c>
      <c r="D55" s="12" t="s">
        <v>210</v>
      </c>
      <c r="E55" s="11" t="s">
        <v>120</v>
      </c>
      <c r="F55" s="14">
        <v>853100</v>
      </c>
      <c r="G55" s="15" t="s">
        <v>178</v>
      </c>
    </row>
    <row r="56" spans="1:7" ht="14.5">
      <c r="A56" s="11">
        <v>182</v>
      </c>
      <c r="B56" s="12" t="s">
        <v>186</v>
      </c>
      <c r="C56" s="13">
        <v>161</v>
      </c>
      <c r="D56" s="12" t="s">
        <v>211</v>
      </c>
      <c r="E56" s="11" t="s">
        <v>120</v>
      </c>
      <c r="F56" s="14">
        <v>853100</v>
      </c>
      <c r="G56" s="15" t="s">
        <v>178</v>
      </c>
    </row>
    <row r="57" spans="1:7" ht="14.5">
      <c r="A57" s="11">
        <v>182</v>
      </c>
      <c r="B57" s="12" t="s">
        <v>186</v>
      </c>
      <c r="C57" s="13">
        <v>163</v>
      </c>
      <c r="D57" s="12" t="s">
        <v>212</v>
      </c>
      <c r="E57" s="11" t="s">
        <v>120</v>
      </c>
      <c r="F57" s="14">
        <v>853100</v>
      </c>
      <c r="G57" s="15" t="s">
        <v>178</v>
      </c>
    </row>
    <row r="58" spans="1:7" ht="14.5">
      <c r="A58" s="11">
        <v>182</v>
      </c>
      <c r="B58" s="12" t="s">
        <v>186</v>
      </c>
      <c r="C58" s="13">
        <v>171</v>
      </c>
      <c r="D58" s="12" t="s">
        <v>213</v>
      </c>
      <c r="E58" s="11" t="s">
        <v>120</v>
      </c>
      <c r="F58" s="14">
        <v>853100</v>
      </c>
      <c r="G58" s="15" t="s">
        <v>178</v>
      </c>
    </row>
    <row r="59" spans="1:7" ht="14.5">
      <c r="A59" s="11">
        <v>182</v>
      </c>
      <c r="B59" s="12" t="s">
        <v>186</v>
      </c>
      <c r="C59" s="13">
        <v>172</v>
      </c>
      <c r="D59" s="12" t="s">
        <v>214</v>
      </c>
      <c r="E59" s="11" t="s">
        <v>120</v>
      </c>
      <c r="F59" s="14">
        <v>853100</v>
      </c>
      <c r="G59" s="15" t="s">
        <v>178</v>
      </c>
    </row>
    <row r="60" spans="1:7" ht="14.5">
      <c r="A60" s="11">
        <v>182</v>
      </c>
      <c r="B60" s="12" t="s">
        <v>186</v>
      </c>
      <c r="C60" s="13">
        <v>185</v>
      </c>
      <c r="D60" s="12" t="s">
        <v>215</v>
      </c>
      <c r="E60" s="11" t="s">
        <v>120</v>
      </c>
      <c r="F60" s="14">
        <v>853100</v>
      </c>
      <c r="G60" s="15" t="s">
        <v>178</v>
      </c>
    </row>
    <row r="61" spans="1:7" ht="14.5">
      <c r="A61" s="11">
        <v>182</v>
      </c>
      <c r="B61" s="12" t="s">
        <v>186</v>
      </c>
      <c r="C61" s="13">
        <v>187</v>
      </c>
      <c r="D61" s="12" t="s">
        <v>216</v>
      </c>
      <c r="E61" s="11" t="s">
        <v>120</v>
      </c>
      <c r="F61" s="14">
        <v>853100</v>
      </c>
      <c r="G61" s="15" t="s">
        <v>178</v>
      </c>
    </row>
    <row r="62" spans="1:7" ht="14.5">
      <c r="A62" s="11">
        <v>182</v>
      </c>
      <c r="B62" s="12" t="s">
        <v>186</v>
      </c>
      <c r="C62" s="13">
        <v>189</v>
      </c>
      <c r="D62" s="12" t="s">
        <v>217</v>
      </c>
      <c r="E62" s="11" t="s">
        <v>120</v>
      </c>
      <c r="F62" s="14">
        <v>853100</v>
      </c>
      <c r="G62" s="15" t="s">
        <v>178</v>
      </c>
    </row>
    <row r="63" spans="1:7" ht="14.5">
      <c r="A63" s="11">
        <v>182</v>
      </c>
      <c r="B63" s="12" t="s">
        <v>186</v>
      </c>
      <c r="C63" s="13">
        <v>197</v>
      </c>
      <c r="D63" s="12" t="s">
        <v>218</v>
      </c>
      <c r="E63" s="11" t="s">
        <v>120</v>
      </c>
      <c r="F63" s="14">
        <v>853100</v>
      </c>
      <c r="G63" s="15" t="s">
        <v>178</v>
      </c>
    </row>
    <row r="64" spans="1:7" ht="14.5">
      <c r="A64" s="11">
        <v>182</v>
      </c>
      <c r="B64" s="12" t="s">
        <v>186</v>
      </c>
      <c r="C64" s="13">
        <v>211</v>
      </c>
      <c r="D64" s="12" t="s">
        <v>219</v>
      </c>
      <c r="E64" s="11" t="s">
        <v>120</v>
      </c>
      <c r="F64" s="14">
        <v>853100</v>
      </c>
      <c r="G64" s="15" t="s">
        <v>178</v>
      </c>
    </row>
    <row r="65" spans="1:7" ht="14.5">
      <c r="A65" s="11">
        <v>182</v>
      </c>
      <c r="B65" s="12" t="s">
        <v>186</v>
      </c>
      <c r="C65" s="13">
        <v>212</v>
      </c>
      <c r="D65" s="12" t="s">
        <v>220</v>
      </c>
      <c r="E65" s="11" t="s">
        <v>120</v>
      </c>
      <c r="F65" s="14">
        <v>853100</v>
      </c>
      <c r="G65" s="15" t="s">
        <v>178</v>
      </c>
    </row>
    <row r="66" spans="1:7" ht="14.5">
      <c r="A66" s="11">
        <v>182</v>
      </c>
      <c r="B66" s="12" t="s">
        <v>186</v>
      </c>
      <c r="C66" s="13">
        <v>216</v>
      </c>
      <c r="D66" s="12" t="s">
        <v>221</v>
      </c>
      <c r="E66" s="11" t="s">
        <v>120</v>
      </c>
      <c r="F66" s="14">
        <v>853100</v>
      </c>
      <c r="G66" s="15" t="s">
        <v>178</v>
      </c>
    </row>
    <row r="67" spans="1:7" ht="14.5">
      <c r="A67" s="11">
        <v>182</v>
      </c>
      <c r="B67" s="12" t="s">
        <v>186</v>
      </c>
      <c r="C67" s="19">
        <v>234</v>
      </c>
      <c r="D67" s="20" t="s">
        <v>222</v>
      </c>
      <c r="E67" s="11" t="s">
        <v>120</v>
      </c>
      <c r="F67" s="14">
        <v>853100</v>
      </c>
      <c r="G67" s="15" t="s">
        <v>178</v>
      </c>
    </row>
    <row r="68" spans="1:7" ht="14.5">
      <c r="A68" s="11">
        <v>182</v>
      </c>
      <c r="B68" s="12" t="s">
        <v>186</v>
      </c>
      <c r="C68" s="13">
        <v>238</v>
      </c>
      <c r="D68" s="12" t="s">
        <v>223</v>
      </c>
      <c r="E68" s="11" t="s">
        <v>120</v>
      </c>
      <c r="F68" s="14">
        <v>853100</v>
      </c>
      <c r="G68" s="15" t="s">
        <v>178</v>
      </c>
    </row>
    <row r="69" spans="1:7" ht="14.5">
      <c r="A69" s="11">
        <v>182</v>
      </c>
      <c r="B69" s="12" t="s">
        <v>186</v>
      </c>
      <c r="C69" s="13">
        <v>259</v>
      </c>
      <c r="D69" s="12" t="s">
        <v>224</v>
      </c>
      <c r="E69" s="11" t="s">
        <v>120</v>
      </c>
      <c r="F69" s="14">
        <v>853100</v>
      </c>
      <c r="G69" s="15" t="s">
        <v>178</v>
      </c>
    </row>
    <row r="70" spans="1:7" ht="14.5">
      <c r="A70" s="11">
        <v>182</v>
      </c>
      <c r="B70" s="12" t="s">
        <v>186</v>
      </c>
      <c r="C70" s="19">
        <v>267</v>
      </c>
      <c r="D70" s="20" t="s">
        <v>225</v>
      </c>
      <c r="E70" s="11" t="s">
        <v>120</v>
      </c>
      <c r="F70" s="14">
        <v>853100</v>
      </c>
      <c r="G70" s="15" t="s">
        <v>178</v>
      </c>
    </row>
    <row r="71" spans="1:7" ht="14.5">
      <c r="A71" s="11">
        <v>182</v>
      </c>
      <c r="B71" s="12" t="s">
        <v>186</v>
      </c>
      <c r="C71" s="13">
        <v>269</v>
      </c>
      <c r="D71" s="12" t="s">
        <v>226</v>
      </c>
      <c r="E71" s="11" t="s">
        <v>120</v>
      </c>
      <c r="F71" s="14">
        <v>853100</v>
      </c>
      <c r="G71" s="15" t="s">
        <v>178</v>
      </c>
    </row>
    <row r="72" spans="1:7" ht="14.5">
      <c r="A72" s="11">
        <v>182</v>
      </c>
      <c r="B72" s="12" t="s">
        <v>186</v>
      </c>
      <c r="C72" s="19">
        <v>270</v>
      </c>
      <c r="D72" s="20" t="s">
        <v>227</v>
      </c>
      <c r="E72" s="11" t="s">
        <v>120</v>
      </c>
      <c r="F72" s="14">
        <v>853100</v>
      </c>
      <c r="G72" s="15" t="s">
        <v>178</v>
      </c>
    </row>
    <row r="73" spans="1:7" ht="14.5">
      <c r="A73" s="11">
        <v>182</v>
      </c>
      <c r="B73" s="12" t="s">
        <v>186</v>
      </c>
      <c r="C73" s="13">
        <v>273</v>
      </c>
      <c r="D73" s="12" t="s">
        <v>228</v>
      </c>
      <c r="E73" s="11" t="s">
        <v>120</v>
      </c>
      <c r="F73" s="14">
        <v>853100</v>
      </c>
      <c r="G73" s="15" t="s">
        <v>178</v>
      </c>
    </row>
    <row r="74" spans="1:7" ht="14.5">
      <c r="A74" s="11">
        <v>182</v>
      </c>
      <c r="B74" s="12" t="s">
        <v>186</v>
      </c>
      <c r="C74" s="13">
        <v>275</v>
      </c>
      <c r="D74" s="12" t="s">
        <v>229</v>
      </c>
      <c r="E74" s="11" t="s">
        <v>120</v>
      </c>
      <c r="F74" s="14">
        <v>853100</v>
      </c>
      <c r="G74" s="15" t="s">
        <v>178</v>
      </c>
    </row>
    <row r="75" spans="1:7" ht="14.5">
      <c r="A75" s="11">
        <v>182</v>
      </c>
      <c r="B75" s="12" t="s">
        <v>186</v>
      </c>
      <c r="C75" s="13">
        <v>278</v>
      </c>
      <c r="D75" s="12" t="s">
        <v>230</v>
      </c>
      <c r="E75" s="11" t="s">
        <v>120</v>
      </c>
      <c r="F75" s="14">
        <v>853100</v>
      </c>
      <c r="G75" s="15" t="s">
        <v>178</v>
      </c>
    </row>
    <row r="76" spans="1:7" ht="14.5">
      <c r="A76" s="11">
        <v>182</v>
      </c>
      <c r="B76" s="12" t="s">
        <v>186</v>
      </c>
      <c r="C76" s="13">
        <v>279</v>
      </c>
      <c r="D76" s="12" t="s">
        <v>231</v>
      </c>
      <c r="E76" s="11" t="s">
        <v>120</v>
      </c>
      <c r="F76" s="14">
        <v>853100</v>
      </c>
      <c r="G76" s="15" t="s">
        <v>178</v>
      </c>
    </row>
    <row r="77" spans="1:7" ht="14.5">
      <c r="A77" s="11">
        <v>182</v>
      </c>
      <c r="B77" s="12" t="s">
        <v>186</v>
      </c>
      <c r="C77" s="13">
        <v>291</v>
      </c>
      <c r="D77" s="12" t="s">
        <v>232</v>
      </c>
      <c r="E77" s="11" t="s">
        <v>120</v>
      </c>
      <c r="F77" s="14">
        <v>853100</v>
      </c>
      <c r="G77" s="15" t="s">
        <v>178</v>
      </c>
    </row>
    <row r="78" spans="1:7" ht="14.5">
      <c r="A78" s="11">
        <v>182</v>
      </c>
      <c r="B78" s="12" t="s">
        <v>186</v>
      </c>
      <c r="C78" s="13">
        <v>304</v>
      </c>
      <c r="D78" s="12" t="s">
        <v>233</v>
      </c>
      <c r="E78" s="11" t="s">
        <v>120</v>
      </c>
      <c r="F78" s="14">
        <v>853100</v>
      </c>
      <c r="G78" s="15" t="s">
        <v>178</v>
      </c>
    </row>
    <row r="79" spans="1:7" ht="14.5">
      <c r="A79" s="11">
        <v>182</v>
      </c>
      <c r="B79" s="12" t="s">
        <v>186</v>
      </c>
      <c r="C79" s="13">
        <v>322</v>
      </c>
      <c r="D79" s="12" t="s">
        <v>234</v>
      </c>
      <c r="E79" s="11" t="s">
        <v>120</v>
      </c>
      <c r="F79" s="14">
        <v>853100</v>
      </c>
      <c r="G79" s="15" t="s">
        <v>178</v>
      </c>
    </row>
    <row r="80" spans="1:7" ht="14.5">
      <c r="A80" s="11">
        <v>182</v>
      </c>
      <c r="B80" s="12" t="s">
        <v>186</v>
      </c>
      <c r="C80" s="13">
        <v>332</v>
      </c>
      <c r="D80" s="12" t="s">
        <v>235</v>
      </c>
      <c r="E80" s="11" t="s">
        <v>120</v>
      </c>
      <c r="F80" s="14">
        <v>853100</v>
      </c>
      <c r="G80" s="15" t="s">
        <v>178</v>
      </c>
    </row>
    <row r="81" spans="1:7" ht="14.5">
      <c r="A81" s="11">
        <v>182</v>
      </c>
      <c r="B81" s="12" t="s">
        <v>186</v>
      </c>
      <c r="C81" s="13">
        <v>339</v>
      </c>
      <c r="D81" s="12" t="s">
        <v>236</v>
      </c>
      <c r="E81" s="11" t="s">
        <v>120</v>
      </c>
      <c r="F81" s="14">
        <v>853100</v>
      </c>
      <c r="G81" s="15" t="s">
        <v>178</v>
      </c>
    </row>
    <row r="82" spans="1:7" ht="14.5">
      <c r="A82" s="11">
        <v>182</v>
      </c>
      <c r="B82" s="12" t="s">
        <v>186</v>
      </c>
      <c r="C82" s="13">
        <v>340</v>
      </c>
      <c r="D82" s="12" t="s">
        <v>237</v>
      </c>
      <c r="E82" s="11" t="s">
        <v>120</v>
      </c>
      <c r="F82" s="14">
        <v>853100</v>
      </c>
      <c r="G82" s="15" t="s">
        <v>178</v>
      </c>
    </row>
    <row r="83" spans="1:7" ht="14.5">
      <c r="A83" s="11">
        <v>182</v>
      </c>
      <c r="B83" s="12" t="s">
        <v>186</v>
      </c>
      <c r="C83" s="13">
        <v>345</v>
      </c>
      <c r="D83" s="12" t="s">
        <v>238</v>
      </c>
      <c r="E83" s="11" t="s">
        <v>120</v>
      </c>
      <c r="F83" s="14">
        <v>853100</v>
      </c>
      <c r="G83" s="15" t="s">
        <v>178</v>
      </c>
    </row>
    <row r="84" spans="1:7" ht="14.5">
      <c r="A84" s="11">
        <v>182</v>
      </c>
      <c r="B84" s="12" t="s">
        <v>186</v>
      </c>
      <c r="C84" s="13">
        <v>353</v>
      </c>
      <c r="D84" s="12" t="s">
        <v>239</v>
      </c>
      <c r="E84" s="11" t="s">
        <v>120</v>
      </c>
      <c r="F84" s="14">
        <v>853100</v>
      </c>
      <c r="G84" s="15" t="s">
        <v>178</v>
      </c>
    </row>
    <row r="85" spans="1:7" ht="14.5">
      <c r="A85" s="11">
        <v>182</v>
      </c>
      <c r="B85" s="12" t="s">
        <v>186</v>
      </c>
      <c r="C85" s="13">
        <v>356</v>
      </c>
      <c r="D85" s="12" t="s">
        <v>240</v>
      </c>
      <c r="E85" s="11" t="s">
        <v>120</v>
      </c>
      <c r="F85" s="14">
        <v>853100</v>
      </c>
      <c r="G85" s="15" t="s">
        <v>178</v>
      </c>
    </row>
    <row r="86" spans="1:7" ht="14.5">
      <c r="A86" s="11">
        <v>182</v>
      </c>
      <c r="B86" s="12" t="s">
        <v>186</v>
      </c>
      <c r="C86" s="13">
        <v>362</v>
      </c>
      <c r="D86" s="12" t="s">
        <v>241</v>
      </c>
      <c r="E86" s="11" t="s">
        <v>120</v>
      </c>
      <c r="F86" s="14">
        <v>853100</v>
      </c>
      <c r="G86" s="15" t="s">
        <v>178</v>
      </c>
    </row>
    <row r="87" spans="1:7" ht="14.5">
      <c r="A87" s="11">
        <v>182</v>
      </c>
      <c r="B87" s="12" t="s">
        <v>186</v>
      </c>
      <c r="C87" s="13">
        <v>381</v>
      </c>
      <c r="D87" s="12" t="s">
        <v>242</v>
      </c>
      <c r="E87" s="11" t="s">
        <v>120</v>
      </c>
      <c r="F87" s="14">
        <v>853100</v>
      </c>
      <c r="G87" s="15" t="s">
        <v>178</v>
      </c>
    </row>
    <row r="88" spans="1:7" ht="14.5">
      <c r="A88" s="11">
        <v>182</v>
      </c>
      <c r="B88" s="12" t="s">
        <v>186</v>
      </c>
      <c r="C88" s="13">
        <v>382</v>
      </c>
      <c r="D88" s="12" t="s">
        <v>243</v>
      </c>
      <c r="E88" s="11" t="s">
        <v>120</v>
      </c>
      <c r="F88" s="14">
        <v>853100</v>
      </c>
      <c r="G88" s="15" t="s">
        <v>178</v>
      </c>
    </row>
    <row r="89" spans="1:7" ht="14.5">
      <c r="A89" s="11">
        <v>182</v>
      </c>
      <c r="B89" s="12" t="s">
        <v>186</v>
      </c>
      <c r="C89" s="13">
        <v>387</v>
      </c>
      <c r="D89" s="12" t="s">
        <v>244</v>
      </c>
      <c r="E89" s="11" t="s">
        <v>120</v>
      </c>
      <c r="F89" s="14">
        <v>853100</v>
      </c>
      <c r="G89" s="15" t="s">
        <v>178</v>
      </c>
    </row>
    <row r="90" spans="1:7" ht="14.5">
      <c r="A90" s="11">
        <v>182</v>
      </c>
      <c r="B90" s="12" t="s">
        <v>186</v>
      </c>
      <c r="C90" s="13">
        <v>409</v>
      </c>
      <c r="D90" s="12" t="s">
        <v>245</v>
      </c>
      <c r="E90" s="11" t="s">
        <v>120</v>
      </c>
      <c r="F90" s="14">
        <v>853100</v>
      </c>
      <c r="G90" s="15" t="s">
        <v>178</v>
      </c>
    </row>
    <row r="91" spans="1:7" ht="14.5">
      <c r="A91" s="11">
        <v>182</v>
      </c>
      <c r="B91" s="12" t="s">
        <v>186</v>
      </c>
      <c r="C91" s="13">
        <v>412</v>
      </c>
      <c r="D91" s="12" t="s">
        <v>246</v>
      </c>
      <c r="E91" s="11" t="s">
        <v>120</v>
      </c>
      <c r="F91" s="14">
        <v>853100</v>
      </c>
      <c r="G91" s="15" t="s">
        <v>178</v>
      </c>
    </row>
    <row r="92" spans="1:8" ht="14.5">
      <c r="A92" s="30">
        <v>182</v>
      </c>
      <c r="B92" s="12" t="s">
        <v>186</v>
      </c>
      <c r="C92" s="31">
        <v>413</v>
      </c>
      <c r="D92" s="32" t="s">
        <v>247</v>
      </c>
      <c r="E92" s="11" t="s">
        <v>120</v>
      </c>
      <c r="F92" s="14">
        <v>853100</v>
      </c>
      <c r="G92" s="15" t="s">
        <v>178</v>
      </c>
      <c r="H92" s="33"/>
    </row>
    <row r="93" spans="1:7" ht="14.5">
      <c r="A93" s="11">
        <v>182</v>
      </c>
      <c r="B93" s="12" t="s">
        <v>186</v>
      </c>
      <c r="C93" s="13">
        <v>427</v>
      </c>
      <c r="D93" s="12" t="s">
        <v>248</v>
      </c>
      <c r="E93" s="11" t="s">
        <v>120</v>
      </c>
      <c r="F93" s="14">
        <v>853100</v>
      </c>
      <c r="G93" s="15" t="s">
        <v>178</v>
      </c>
    </row>
    <row r="94" spans="1:7" ht="14.5">
      <c r="A94" s="11">
        <v>182</v>
      </c>
      <c r="B94" s="12" t="s">
        <v>186</v>
      </c>
      <c r="C94" s="13">
        <v>457</v>
      </c>
      <c r="D94" s="12" t="s">
        <v>249</v>
      </c>
      <c r="E94" s="11" t="s">
        <v>120</v>
      </c>
      <c r="F94" s="14">
        <v>853100</v>
      </c>
      <c r="G94" s="15" t="s">
        <v>178</v>
      </c>
    </row>
    <row r="95" spans="1:7" ht="14.5">
      <c r="A95" s="11">
        <v>182</v>
      </c>
      <c r="B95" s="12" t="s">
        <v>186</v>
      </c>
      <c r="C95" s="13">
        <v>465</v>
      </c>
      <c r="D95" s="12" t="s">
        <v>250</v>
      </c>
      <c r="E95" s="11" t="s">
        <v>120</v>
      </c>
      <c r="F95" s="14">
        <v>853100</v>
      </c>
      <c r="G95" s="15" t="s">
        <v>178</v>
      </c>
    </row>
    <row r="96" spans="1:7" ht="14.5">
      <c r="A96" s="11">
        <v>182</v>
      </c>
      <c r="B96" s="12" t="s">
        <v>186</v>
      </c>
      <c r="C96" s="13">
        <v>469</v>
      </c>
      <c r="D96" s="12" t="s">
        <v>251</v>
      </c>
      <c r="E96" s="11" t="s">
        <v>120</v>
      </c>
      <c r="F96" s="14">
        <v>853100</v>
      </c>
      <c r="G96" s="15" t="s">
        <v>178</v>
      </c>
    </row>
    <row r="97" spans="1:7" ht="14.5">
      <c r="A97" s="11">
        <v>182</v>
      </c>
      <c r="B97" s="12" t="s">
        <v>186</v>
      </c>
      <c r="C97" s="13">
        <v>476</v>
      </c>
      <c r="D97" s="12" t="s">
        <v>252</v>
      </c>
      <c r="E97" s="11" t="s">
        <v>120</v>
      </c>
      <c r="F97" s="14">
        <v>853100</v>
      </c>
      <c r="G97" s="15" t="s">
        <v>178</v>
      </c>
    </row>
    <row r="98" spans="1:7" ht="14.5">
      <c r="A98" s="11">
        <v>182</v>
      </c>
      <c r="B98" s="12" t="s">
        <v>186</v>
      </c>
      <c r="C98" s="13">
        <v>478</v>
      </c>
      <c r="D98" s="12" t="s">
        <v>253</v>
      </c>
      <c r="E98" s="11" t="s">
        <v>120</v>
      </c>
      <c r="F98" s="14">
        <v>853100</v>
      </c>
      <c r="G98" s="15" t="s">
        <v>178</v>
      </c>
    </row>
    <row r="99" spans="1:7" ht="14.5">
      <c r="A99" s="11">
        <v>182</v>
      </c>
      <c r="B99" s="12" t="s">
        <v>186</v>
      </c>
      <c r="C99" s="13">
        <v>479</v>
      </c>
      <c r="D99" s="12" t="s">
        <v>254</v>
      </c>
      <c r="E99" s="11" t="s">
        <v>120</v>
      </c>
      <c r="F99" s="14">
        <v>853100</v>
      </c>
      <c r="G99" s="15" t="s">
        <v>178</v>
      </c>
    </row>
    <row r="100" spans="1:7" ht="14.5">
      <c r="A100" s="11">
        <v>182</v>
      </c>
      <c r="B100" s="12" t="s">
        <v>186</v>
      </c>
      <c r="C100" s="13">
        <v>480</v>
      </c>
      <c r="D100" s="12" t="s">
        <v>255</v>
      </c>
      <c r="E100" s="11" t="s">
        <v>120</v>
      </c>
      <c r="F100" s="14">
        <v>853100</v>
      </c>
      <c r="G100" s="15" t="s">
        <v>178</v>
      </c>
    </row>
    <row r="101" spans="1:7" ht="14.5">
      <c r="A101" s="11">
        <v>182</v>
      </c>
      <c r="B101" s="12" t="s">
        <v>186</v>
      </c>
      <c r="C101" s="13">
        <v>484</v>
      </c>
      <c r="D101" s="12" t="s">
        <v>256</v>
      </c>
      <c r="E101" s="11" t="s">
        <v>120</v>
      </c>
      <c r="F101" s="14">
        <v>853100</v>
      </c>
      <c r="G101" s="15" t="s">
        <v>178</v>
      </c>
    </row>
    <row r="102" spans="1:7" ht="14.5">
      <c r="A102" s="11">
        <v>182</v>
      </c>
      <c r="B102" s="12" t="s">
        <v>186</v>
      </c>
      <c r="C102" s="13">
        <v>485</v>
      </c>
      <c r="D102" s="12" t="s">
        <v>257</v>
      </c>
      <c r="E102" s="11" t="s">
        <v>120</v>
      </c>
      <c r="F102" s="14">
        <v>853100</v>
      </c>
      <c r="G102" s="15" t="s">
        <v>178</v>
      </c>
    </row>
    <row r="103" spans="1:7" ht="14.5">
      <c r="A103" s="11">
        <v>182</v>
      </c>
      <c r="B103" s="12" t="s">
        <v>186</v>
      </c>
      <c r="C103" s="13">
        <v>487</v>
      </c>
      <c r="D103" s="12" t="s">
        <v>258</v>
      </c>
      <c r="E103" s="11" t="s">
        <v>120</v>
      </c>
      <c r="F103" s="14">
        <v>853100</v>
      </c>
      <c r="G103" s="15" t="s">
        <v>178</v>
      </c>
    </row>
    <row r="104" spans="1:7" ht="14.5">
      <c r="A104" s="11">
        <v>182</v>
      </c>
      <c r="B104" s="12" t="s">
        <v>186</v>
      </c>
      <c r="C104" s="13">
        <v>498</v>
      </c>
      <c r="D104" s="12" t="s">
        <v>259</v>
      </c>
      <c r="E104" s="11" t="s">
        <v>120</v>
      </c>
      <c r="F104" s="14">
        <v>853100</v>
      </c>
      <c r="G104" s="15" t="s">
        <v>178</v>
      </c>
    </row>
    <row r="105" spans="1:7" ht="14.5">
      <c r="A105" s="11">
        <v>182</v>
      </c>
      <c r="B105" s="12" t="s">
        <v>186</v>
      </c>
      <c r="C105" s="13">
        <v>499</v>
      </c>
      <c r="D105" s="12" t="s">
        <v>260</v>
      </c>
      <c r="E105" s="11" t="s">
        <v>120</v>
      </c>
      <c r="F105" s="14">
        <v>853100</v>
      </c>
      <c r="G105" s="15" t="s">
        <v>178</v>
      </c>
    </row>
    <row r="106" spans="1:7" ht="14.5">
      <c r="A106" s="11">
        <v>182</v>
      </c>
      <c r="B106" s="12" t="s">
        <v>186</v>
      </c>
      <c r="C106" s="13">
        <v>501</v>
      </c>
      <c r="D106" s="12" t="s">
        <v>261</v>
      </c>
      <c r="E106" s="11" t="s">
        <v>120</v>
      </c>
      <c r="F106" s="14">
        <v>853100</v>
      </c>
      <c r="G106" s="15" t="s">
        <v>178</v>
      </c>
    </row>
    <row r="107" spans="1:7" ht="14.5">
      <c r="A107" s="11">
        <v>182</v>
      </c>
      <c r="B107" s="12" t="s">
        <v>186</v>
      </c>
      <c r="C107" s="13">
        <v>505</v>
      </c>
      <c r="D107" s="12" t="s">
        <v>262</v>
      </c>
      <c r="E107" s="11" t="s">
        <v>120</v>
      </c>
      <c r="F107" s="14">
        <v>853100</v>
      </c>
      <c r="G107" s="15" t="s">
        <v>178</v>
      </c>
    </row>
    <row r="108" spans="1:7" ht="14.5">
      <c r="A108" s="11">
        <v>182</v>
      </c>
      <c r="B108" s="12" t="s">
        <v>186</v>
      </c>
      <c r="C108" s="13">
        <v>511</v>
      </c>
      <c r="D108" s="12" t="s">
        <v>263</v>
      </c>
      <c r="E108" s="11" t="s">
        <v>120</v>
      </c>
      <c r="F108" s="14">
        <v>853100</v>
      </c>
      <c r="G108" s="15" t="s">
        <v>178</v>
      </c>
    </row>
    <row r="109" spans="1:7" ht="14.5">
      <c r="A109" s="11">
        <v>182</v>
      </c>
      <c r="B109" s="12" t="s">
        <v>186</v>
      </c>
      <c r="C109" s="13">
        <v>512</v>
      </c>
      <c r="D109" s="12" t="s">
        <v>264</v>
      </c>
      <c r="E109" s="11" t="s">
        <v>120</v>
      </c>
      <c r="F109" s="14">
        <v>853100</v>
      </c>
      <c r="G109" s="15" t="s">
        <v>178</v>
      </c>
    </row>
    <row r="110" spans="1:7" ht="14.5">
      <c r="A110" s="11">
        <v>182</v>
      </c>
      <c r="B110" s="12" t="s">
        <v>186</v>
      </c>
      <c r="C110" s="13">
        <v>526</v>
      </c>
      <c r="D110" s="12" t="s">
        <v>265</v>
      </c>
      <c r="E110" s="11" t="s">
        <v>120</v>
      </c>
      <c r="F110" s="14">
        <v>853100</v>
      </c>
      <c r="G110" s="15" t="s">
        <v>178</v>
      </c>
    </row>
    <row r="111" spans="1:7" ht="14.5">
      <c r="A111" s="11">
        <v>182</v>
      </c>
      <c r="B111" s="12" t="s">
        <v>186</v>
      </c>
      <c r="C111" s="13">
        <v>530</v>
      </c>
      <c r="D111" s="12" t="s">
        <v>266</v>
      </c>
      <c r="E111" s="11" t="s">
        <v>120</v>
      </c>
      <c r="F111" s="14">
        <v>853100</v>
      </c>
      <c r="G111" s="15" t="s">
        <v>178</v>
      </c>
    </row>
    <row r="112" spans="1:7" ht="14.5">
      <c r="A112" s="11">
        <v>182</v>
      </c>
      <c r="B112" s="12" t="s">
        <v>186</v>
      </c>
      <c r="C112" s="13">
        <v>627</v>
      </c>
      <c r="D112" s="12" t="s">
        <v>267</v>
      </c>
      <c r="E112" s="11" t="s">
        <v>120</v>
      </c>
      <c r="F112" s="14">
        <v>853100</v>
      </c>
      <c r="G112" s="15" t="s">
        <v>178</v>
      </c>
    </row>
    <row r="113" spans="1:7" ht="14.5">
      <c r="A113" s="11">
        <v>182</v>
      </c>
      <c r="B113" s="12" t="s">
        <v>186</v>
      </c>
      <c r="C113" s="13">
        <v>713</v>
      </c>
      <c r="D113" s="12" t="s">
        <v>268</v>
      </c>
      <c r="E113" s="11" t="s">
        <v>120</v>
      </c>
      <c r="F113" s="14">
        <v>853100</v>
      </c>
      <c r="G113" s="15" t="s">
        <v>178</v>
      </c>
    </row>
    <row r="114" spans="1:7" ht="14.5">
      <c r="A114" s="11">
        <v>182</v>
      </c>
      <c r="B114" s="12" t="s">
        <v>186</v>
      </c>
      <c r="C114" s="13">
        <v>714</v>
      </c>
      <c r="D114" s="12" t="s">
        <v>269</v>
      </c>
      <c r="E114" s="11" t="s">
        <v>120</v>
      </c>
      <c r="F114" s="14">
        <v>853100</v>
      </c>
      <c r="G114" s="15" t="s">
        <v>178</v>
      </c>
    </row>
    <row r="115" spans="1:7" ht="14.5">
      <c r="A115" s="11">
        <v>182</v>
      </c>
      <c r="B115" s="12" t="s">
        <v>186</v>
      </c>
      <c r="C115" s="13">
        <v>715</v>
      </c>
      <c r="D115" s="12" t="s">
        <v>270</v>
      </c>
      <c r="E115" s="11" t="s">
        <v>120</v>
      </c>
      <c r="F115" s="14">
        <v>853100</v>
      </c>
      <c r="G115" s="15" t="s">
        <v>178</v>
      </c>
    </row>
    <row r="116" spans="1:7" ht="14.5">
      <c r="A116" s="11">
        <v>182</v>
      </c>
      <c r="B116" s="12" t="s">
        <v>186</v>
      </c>
      <c r="C116" s="13">
        <v>716</v>
      </c>
      <c r="D116" s="12" t="s">
        <v>271</v>
      </c>
      <c r="E116" s="11" t="s">
        <v>120</v>
      </c>
      <c r="F116" s="14">
        <v>853100</v>
      </c>
      <c r="G116" s="15" t="s">
        <v>178</v>
      </c>
    </row>
    <row r="117" spans="1:14" s="16" customFormat="1" ht="14.5">
      <c r="A117" s="11">
        <v>182</v>
      </c>
      <c r="B117" s="12" t="s">
        <v>186</v>
      </c>
      <c r="C117" s="13">
        <v>719</v>
      </c>
      <c r="D117" s="12" t="s">
        <v>272</v>
      </c>
      <c r="E117" s="11" t="s">
        <v>120</v>
      </c>
      <c r="F117" s="14">
        <v>853100</v>
      </c>
      <c r="G117" s="15" t="s">
        <v>178</v>
      </c>
      <c r="H117" s="25"/>
      <c r="K117"/>
      <c r="L117"/>
      <c r="M117"/>
      <c r="N117"/>
    </row>
    <row r="118" spans="1:14" s="16" customFormat="1" ht="14.5">
      <c r="A118" s="11">
        <v>182</v>
      </c>
      <c r="B118" s="12" t="s">
        <v>186</v>
      </c>
      <c r="C118" s="13">
        <v>720</v>
      </c>
      <c r="D118" s="12" t="s">
        <v>273</v>
      </c>
      <c r="E118" s="11" t="s">
        <v>120</v>
      </c>
      <c r="F118" s="14">
        <v>853100</v>
      </c>
      <c r="G118" s="15" t="s">
        <v>178</v>
      </c>
      <c r="H118" s="25"/>
      <c r="K118"/>
      <c r="L118"/>
      <c r="M118"/>
      <c r="N118"/>
    </row>
    <row r="119" spans="1:14" s="16" customFormat="1" ht="14.5">
      <c r="A119" s="11">
        <v>182</v>
      </c>
      <c r="B119" s="12" t="s">
        <v>186</v>
      </c>
      <c r="C119" s="13">
        <v>724</v>
      </c>
      <c r="D119" s="12" t="s">
        <v>274</v>
      </c>
      <c r="E119" s="11" t="s">
        <v>120</v>
      </c>
      <c r="F119" s="14">
        <v>853100</v>
      </c>
      <c r="G119" s="15" t="s">
        <v>178</v>
      </c>
      <c r="H119" s="25"/>
      <c r="K119"/>
      <c r="L119"/>
      <c r="M119"/>
      <c r="N119"/>
    </row>
    <row r="120" spans="1:14" s="16" customFormat="1" ht="14.5">
      <c r="A120" s="11">
        <v>183</v>
      </c>
      <c r="B120" s="12" t="s">
        <v>275</v>
      </c>
      <c r="C120" s="13">
        <v>7</v>
      </c>
      <c r="D120" s="12" t="s">
        <v>276</v>
      </c>
      <c r="E120" s="11" t="s">
        <v>120</v>
      </c>
      <c r="F120" s="14">
        <v>853100</v>
      </c>
      <c r="G120" s="15" t="s">
        <v>178</v>
      </c>
      <c r="H120" s="25"/>
      <c r="K120"/>
      <c r="L120"/>
      <c r="M120"/>
      <c r="N120"/>
    </row>
    <row r="121" spans="1:14" s="16" customFormat="1" ht="14.5">
      <c r="A121" s="11">
        <v>183</v>
      </c>
      <c r="B121" s="12" t="s">
        <v>275</v>
      </c>
      <c r="C121" s="13">
        <v>74</v>
      </c>
      <c r="D121" s="12" t="s">
        <v>277</v>
      </c>
      <c r="E121" s="11" t="s">
        <v>120</v>
      </c>
      <c r="F121" s="14">
        <v>853100</v>
      </c>
      <c r="G121" s="15" t="s">
        <v>178</v>
      </c>
      <c r="H121" s="25"/>
      <c r="K121"/>
      <c r="L121"/>
      <c r="M121"/>
      <c r="N121"/>
    </row>
    <row r="122" spans="1:14" s="16" customFormat="1" ht="14.5">
      <c r="A122" s="11">
        <v>183</v>
      </c>
      <c r="B122" s="12" t="s">
        <v>275</v>
      </c>
      <c r="C122" s="13">
        <v>114</v>
      </c>
      <c r="D122" s="12" t="s">
        <v>278</v>
      </c>
      <c r="E122" s="11" t="s">
        <v>120</v>
      </c>
      <c r="F122" s="14">
        <v>853100</v>
      </c>
      <c r="G122" s="15" t="s">
        <v>178</v>
      </c>
      <c r="H122" s="25"/>
      <c r="K122"/>
      <c r="L122"/>
      <c r="M122"/>
      <c r="N122"/>
    </row>
    <row r="123" spans="1:14" s="16" customFormat="1" ht="14.5">
      <c r="A123" s="11">
        <v>183</v>
      </c>
      <c r="B123" s="12" t="s">
        <v>275</v>
      </c>
      <c r="C123" s="19">
        <v>124</v>
      </c>
      <c r="D123" s="20" t="s">
        <v>279</v>
      </c>
      <c r="E123" s="11" t="s">
        <v>120</v>
      </c>
      <c r="F123" s="14">
        <v>853100</v>
      </c>
      <c r="G123" s="15" t="s">
        <v>178</v>
      </c>
      <c r="H123" s="25"/>
      <c r="K123"/>
      <c r="L123"/>
      <c r="M123"/>
      <c r="N123"/>
    </row>
    <row r="124" spans="1:14" s="16" customFormat="1" ht="14.5">
      <c r="A124" s="11">
        <v>183</v>
      </c>
      <c r="B124" s="12" t="s">
        <v>275</v>
      </c>
      <c r="C124" s="19">
        <v>159</v>
      </c>
      <c r="D124" s="20" t="s">
        <v>280</v>
      </c>
      <c r="E124" s="11" t="s">
        <v>120</v>
      </c>
      <c r="F124" s="14">
        <v>853100</v>
      </c>
      <c r="G124" s="15" t="s">
        <v>178</v>
      </c>
      <c r="H124" s="25"/>
      <c r="K124"/>
      <c r="L124"/>
      <c r="M124"/>
      <c r="N124"/>
    </row>
    <row r="125" spans="1:14" s="16" customFormat="1" ht="14.5">
      <c r="A125" s="11">
        <v>183</v>
      </c>
      <c r="B125" s="12" t="s">
        <v>275</v>
      </c>
      <c r="C125" s="19">
        <v>166</v>
      </c>
      <c r="D125" s="20" t="s">
        <v>281</v>
      </c>
      <c r="E125" s="11" t="s">
        <v>120</v>
      </c>
      <c r="F125" s="14">
        <v>853100</v>
      </c>
      <c r="G125" s="15" t="s">
        <v>178</v>
      </c>
      <c r="H125" s="25"/>
      <c r="K125"/>
      <c r="L125"/>
      <c r="M125"/>
      <c r="N125"/>
    </row>
    <row r="126" spans="1:14" s="16" customFormat="1" ht="14.5">
      <c r="A126" s="11">
        <v>183</v>
      </c>
      <c r="B126" s="12" t="s">
        <v>275</v>
      </c>
      <c r="C126" s="13">
        <v>205</v>
      </c>
      <c r="D126" s="12" t="s">
        <v>282</v>
      </c>
      <c r="E126" s="11" t="s">
        <v>120</v>
      </c>
      <c r="F126" s="14">
        <v>853100</v>
      </c>
      <c r="G126" s="15" t="s">
        <v>178</v>
      </c>
      <c r="H126" s="25"/>
      <c r="K126"/>
      <c r="L126"/>
      <c r="M126"/>
      <c r="N126"/>
    </row>
    <row r="127" spans="1:14" s="16" customFormat="1" ht="14.5">
      <c r="A127" s="11">
        <v>183</v>
      </c>
      <c r="B127" s="12" t="s">
        <v>275</v>
      </c>
      <c r="C127" s="13">
        <v>246</v>
      </c>
      <c r="D127" s="12" t="s">
        <v>283</v>
      </c>
      <c r="E127" s="11" t="s">
        <v>120</v>
      </c>
      <c r="F127" s="14">
        <v>853100</v>
      </c>
      <c r="G127" s="15" t="s">
        <v>178</v>
      </c>
      <c r="H127" s="25"/>
      <c r="K127"/>
      <c r="L127"/>
      <c r="M127"/>
      <c r="N127"/>
    </row>
    <row r="128" spans="1:14" s="16" customFormat="1" ht="14.5">
      <c r="A128" s="11">
        <v>183</v>
      </c>
      <c r="B128" s="12" t="s">
        <v>275</v>
      </c>
      <c r="C128" s="13">
        <v>271</v>
      </c>
      <c r="D128" s="12" t="s">
        <v>284</v>
      </c>
      <c r="E128" s="11" t="s">
        <v>120</v>
      </c>
      <c r="F128" s="14">
        <v>853100</v>
      </c>
      <c r="G128" s="15" t="s">
        <v>178</v>
      </c>
      <c r="H128" s="25"/>
      <c r="K128"/>
      <c r="L128"/>
      <c r="M128"/>
      <c r="N128"/>
    </row>
    <row r="129" spans="1:14" s="16" customFormat="1" ht="14.5">
      <c r="A129" s="11">
        <v>183</v>
      </c>
      <c r="B129" s="12" t="s">
        <v>275</v>
      </c>
      <c r="C129" s="13">
        <v>280</v>
      </c>
      <c r="D129" s="12" t="s">
        <v>285</v>
      </c>
      <c r="E129" s="11" t="s">
        <v>120</v>
      </c>
      <c r="F129" s="14">
        <v>853100</v>
      </c>
      <c r="G129" s="15" t="s">
        <v>178</v>
      </c>
      <c r="H129" s="25"/>
      <c r="K129"/>
      <c r="L129"/>
      <c r="M129"/>
      <c r="N129"/>
    </row>
    <row r="130" spans="1:14" s="16" customFormat="1" ht="14.5">
      <c r="A130" s="11">
        <v>183</v>
      </c>
      <c r="B130" s="12" t="s">
        <v>275</v>
      </c>
      <c r="C130" s="13">
        <v>730</v>
      </c>
      <c r="D130" s="12" t="s">
        <v>286</v>
      </c>
      <c r="E130" s="11" t="s">
        <v>120</v>
      </c>
      <c r="F130" s="14">
        <v>853100</v>
      </c>
      <c r="G130" s="15" t="s">
        <v>178</v>
      </c>
      <c r="H130" s="25"/>
      <c r="K130"/>
      <c r="L130"/>
      <c r="M130"/>
      <c r="N130"/>
    </row>
    <row r="131" spans="1:14" s="16" customFormat="1" ht="14.5">
      <c r="A131" s="11">
        <v>183</v>
      </c>
      <c r="B131" s="12" t="s">
        <v>275</v>
      </c>
      <c r="C131" s="13">
        <v>292</v>
      </c>
      <c r="D131" s="12" t="s">
        <v>287</v>
      </c>
      <c r="E131" s="11" t="s">
        <v>120</v>
      </c>
      <c r="F131" s="14">
        <v>853100</v>
      </c>
      <c r="G131" s="15" t="s">
        <v>178</v>
      </c>
      <c r="H131" s="25"/>
      <c r="K131"/>
      <c r="L131"/>
      <c r="M131"/>
      <c r="N131"/>
    </row>
    <row r="132" spans="1:14" s="16" customFormat="1" ht="14.5">
      <c r="A132" s="11">
        <v>183</v>
      </c>
      <c r="B132" s="12" t="s">
        <v>275</v>
      </c>
      <c r="C132" s="13">
        <v>343</v>
      </c>
      <c r="D132" s="12" t="s">
        <v>288</v>
      </c>
      <c r="E132" s="11" t="s">
        <v>120</v>
      </c>
      <c r="F132" s="14">
        <v>853100</v>
      </c>
      <c r="G132" s="15" t="s">
        <v>178</v>
      </c>
      <c r="H132" s="25"/>
      <c r="K132"/>
      <c r="L132"/>
      <c r="M132"/>
      <c r="N132"/>
    </row>
    <row r="133" spans="1:14" s="16" customFormat="1" ht="14.5">
      <c r="A133" s="11">
        <v>183</v>
      </c>
      <c r="B133" s="12" t="s">
        <v>275</v>
      </c>
      <c r="C133" s="19">
        <v>365</v>
      </c>
      <c r="D133" s="20" t="s">
        <v>289</v>
      </c>
      <c r="E133" s="11" t="s">
        <v>120</v>
      </c>
      <c r="F133" s="14">
        <v>853100</v>
      </c>
      <c r="G133" s="15" t="s">
        <v>178</v>
      </c>
      <c r="H133" s="25"/>
      <c r="K133"/>
      <c r="L133"/>
      <c r="M133"/>
      <c r="N133"/>
    </row>
    <row r="134" spans="1:14" s="16" customFormat="1" ht="14.5">
      <c r="A134" s="11">
        <v>183</v>
      </c>
      <c r="B134" s="12" t="s">
        <v>275</v>
      </c>
      <c r="C134" s="13">
        <v>369</v>
      </c>
      <c r="D134" s="12" t="s">
        <v>290</v>
      </c>
      <c r="E134" s="11" t="s">
        <v>120</v>
      </c>
      <c r="F134" s="14">
        <v>853100</v>
      </c>
      <c r="G134" s="15" t="s">
        <v>178</v>
      </c>
      <c r="H134" s="25"/>
      <c r="K134"/>
      <c r="L134"/>
      <c r="M134"/>
      <c r="N134"/>
    </row>
    <row r="135" spans="1:14" s="16" customFormat="1" ht="14.5">
      <c r="A135" s="11">
        <v>183</v>
      </c>
      <c r="B135" s="12" t="s">
        <v>275</v>
      </c>
      <c r="C135" s="13">
        <v>408</v>
      </c>
      <c r="D135" s="12" t="s">
        <v>291</v>
      </c>
      <c r="E135" s="11" t="s">
        <v>120</v>
      </c>
      <c r="F135" s="14">
        <v>853100</v>
      </c>
      <c r="G135" s="15" t="s">
        <v>178</v>
      </c>
      <c r="H135" s="25"/>
      <c r="K135"/>
      <c r="L135"/>
      <c r="M135"/>
      <c r="N135"/>
    </row>
    <row r="136" spans="1:14" s="16" customFormat="1" ht="14.5">
      <c r="A136" s="11">
        <v>183</v>
      </c>
      <c r="B136" s="12" t="s">
        <v>275</v>
      </c>
      <c r="C136" s="13">
        <v>431</v>
      </c>
      <c r="D136" s="12" t="s">
        <v>292</v>
      </c>
      <c r="E136" s="11" t="s">
        <v>120</v>
      </c>
      <c r="F136" s="14">
        <v>853100</v>
      </c>
      <c r="G136" s="15" t="s">
        <v>178</v>
      </c>
      <c r="H136" s="25"/>
      <c r="K136"/>
      <c r="L136"/>
      <c r="M136"/>
      <c r="N136"/>
    </row>
    <row r="137" spans="1:14" s="16" customFormat="1" ht="14.5">
      <c r="A137" s="11">
        <v>183</v>
      </c>
      <c r="B137" s="12" t="s">
        <v>275</v>
      </c>
      <c r="C137" s="13">
        <v>435</v>
      </c>
      <c r="D137" s="12" t="s">
        <v>293</v>
      </c>
      <c r="E137" s="11" t="s">
        <v>120</v>
      </c>
      <c r="F137" s="14">
        <v>853100</v>
      </c>
      <c r="G137" s="15" t="s">
        <v>178</v>
      </c>
      <c r="H137" s="25"/>
      <c r="K137"/>
      <c r="L137"/>
      <c r="M137"/>
      <c r="N137"/>
    </row>
    <row r="138" spans="1:14" s="16" customFormat="1" ht="14.5">
      <c r="A138" s="11">
        <v>183</v>
      </c>
      <c r="B138" s="12" t="s">
        <v>275</v>
      </c>
      <c r="C138" s="13">
        <v>483</v>
      </c>
      <c r="D138" s="12" t="s">
        <v>294</v>
      </c>
      <c r="E138" s="11" t="s">
        <v>120</v>
      </c>
      <c r="F138" s="14">
        <v>853100</v>
      </c>
      <c r="G138" s="15" t="s">
        <v>178</v>
      </c>
      <c r="H138" s="25"/>
      <c r="K138"/>
      <c r="L138"/>
      <c r="M138"/>
      <c r="N138"/>
    </row>
    <row r="139" spans="1:14" s="16" customFormat="1" ht="14.5">
      <c r="A139" s="11">
        <v>183</v>
      </c>
      <c r="B139" s="12" t="s">
        <v>275</v>
      </c>
      <c r="C139" s="13">
        <v>711</v>
      </c>
      <c r="D139" s="12" t="s">
        <v>295</v>
      </c>
      <c r="E139" s="11" t="s">
        <v>120</v>
      </c>
      <c r="F139" s="14">
        <v>853100</v>
      </c>
      <c r="G139" s="15" t="s">
        <v>178</v>
      </c>
      <c r="H139" s="25"/>
      <c r="K139"/>
      <c r="L139"/>
      <c r="M139"/>
      <c r="N139"/>
    </row>
    <row r="140" spans="1:14" s="16" customFormat="1" ht="14.5">
      <c r="A140" s="11">
        <v>183</v>
      </c>
      <c r="B140" s="12" t="s">
        <v>275</v>
      </c>
      <c r="C140" s="13">
        <v>712</v>
      </c>
      <c r="D140" s="12" t="s">
        <v>296</v>
      </c>
      <c r="E140" s="11" t="s">
        <v>120</v>
      </c>
      <c r="F140" s="14">
        <v>853100</v>
      </c>
      <c r="G140" s="15" t="s">
        <v>178</v>
      </c>
      <c r="H140" s="25"/>
      <c r="K140"/>
      <c r="L140"/>
      <c r="M140"/>
      <c r="N140"/>
    </row>
    <row r="141" spans="1:14" s="16" customFormat="1" ht="14.5">
      <c r="A141" s="11">
        <v>183</v>
      </c>
      <c r="B141" s="12" t="s">
        <v>275</v>
      </c>
      <c r="C141" s="13">
        <v>717</v>
      </c>
      <c r="D141" s="12" t="s">
        <v>297</v>
      </c>
      <c r="E141" s="11" t="s">
        <v>120</v>
      </c>
      <c r="F141" s="14">
        <v>853100</v>
      </c>
      <c r="G141" s="15" t="s">
        <v>178</v>
      </c>
      <c r="H141" s="25"/>
      <c r="K141"/>
      <c r="L141"/>
      <c r="M141"/>
      <c r="N141"/>
    </row>
    <row r="142" spans="1:14" s="16" customFormat="1" ht="14.5">
      <c r="A142" s="11">
        <v>183</v>
      </c>
      <c r="B142" s="12" t="s">
        <v>275</v>
      </c>
      <c r="C142" s="13">
        <v>718</v>
      </c>
      <c r="D142" s="12" t="s">
        <v>298</v>
      </c>
      <c r="E142" s="11" t="s">
        <v>120</v>
      </c>
      <c r="F142" s="14">
        <v>853100</v>
      </c>
      <c r="G142" s="15" t="s">
        <v>178</v>
      </c>
      <c r="H142" s="25"/>
      <c r="K142"/>
      <c r="L142"/>
      <c r="M142"/>
      <c r="N142"/>
    </row>
    <row r="143" spans="1:14" s="16" customFormat="1" ht="14.5">
      <c r="A143" s="11">
        <v>183</v>
      </c>
      <c r="B143" s="12" t="s">
        <v>275</v>
      </c>
      <c r="C143" s="13">
        <v>721</v>
      </c>
      <c r="D143" s="12" t="s">
        <v>299</v>
      </c>
      <c r="E143" s="11" t="s">
        <v>120</v>
      </c>
      <c r="F143" s="14">
        <v>853100</v>
      </c>
      <c r="G143" s="15" t="s">
        <v>178</v>
      </c>
      <c r="H143" s="25"/>
      <c r="K143"/>
      <c r="L143"/>
      <c r="M143"/>
      <c r="N143"/>
    </row>
    <row r="144" spans="1:14" s="16" customFormat="1" ht="14.5">
      <c r="A144" s="11">
        <v>187</v>
      </c>
      <c r="B144" s="12" t="s">
        <v>300</v>
      </c>
      <c r="C144" s="13">
        <v>49</v>
      </c>
      <c r="D144" s="12" t="s">
        <v>301</v>
      </c>
      <c r="E144" s="11" t="s">
        <v>120</v>
      </c>
      <c r="F144" s="14">
        <v>853100</v>
      </c>
      <c r="G144" s="15" t="s">
        <v>178</v>
      </c>
      <c r="H144" s="25"/>
      <c r="K144"/>
      <c r="L144"/>
      <c r="M144"/>
      <c r="N144"/>
    </row>
    <row r="145" spans="1:14" s="16" customFormat="1" ht="14.5">
      <c r="A145" s="11">
        <v>188</v>
      </c>
      <c r="B145" s="12" t="s">
        <v>302</v>
      </c>
      <c r="C145" s="13">
        <v>430</v>
      </c>
      <c r="D145" s="12" t="s">
        <v>303</v>
      </c>
      <c r="E145" s="11" t="s">
        <v>120</v>
      </c>
      <c r="F145" s="14">
        <v>853100</v>
      </c>
      <c r="G145" s="15" t="s">
        <v>178</v>
      </c>
      <c r="H145" s="25"/>
      <c r="K145"/>
      <c r="L145"/>
      <c r="M145"/>
      <c r="N145"/>
    </row>
    <row r="146" spans="1:14" s="16" customFormat="1" ht="14.5">
      <c r="A146" s="11">
        <v>191</v>
      </c>
      <c r="B146" s="12" t="s">
        <v>304</v>
      </c>
      <c r="C146" s="13">
        <v>27</v>
      </c>
      <c r="D146" s="12" t="s">
        <v>305</v>
      </c>
      <c r="E146" s="11" t="s">
        <v>120</v>
      </c>
      <c r="F146" s="14">
        <v>853100</v>
      </c>
      <c r="G146" s="15" t="s">
        <v>178</v>
      </c>
      <c r="H146" s="25"/>
      <c r="K146"/>
      <c r="L146"/>
      <c r="M146"/>
      <c r="N146"/>
    </row>
    <row r="147" spans="1:14" s="16" customFormat="1" ht="14.5">
      <c r="A147" s="11">
        <v>191</v>
      </c>
      <c r="B147" s="12" t="s">
        <v>304</v>
      </c>
      <c r="C147" s="13">
        <v>732</v>
      </c>
      <c r="D147" s="12" t="s">
        <v>306</v>
      </c>
      <c r="E147" s="11" t="s">
        <v>120</v>
      </c>
      <c r="F147" s="14">
        <v>853100</v>
      </c>
      <c r="G147" s="15" t="s">
        <v>178</v>
      </c>
      <c r="H147" s="25"/>
      <c r="K147"/>
      <c r="L147"/>
      <c r="M147"/>
      <c r="N147"/>
    </row>
    <row r="148" spans="1:14" s="16" customFormat="1" ht="14.5">
      <c r="A148" s="11">
        <v>195</v>
      </c>
      <c r="B148" s="12" t="s">
        <v>307</v>
      </c>
      <c r="C148" s="13">
        <v>549</v>
      </c>
      <c r="D148" s="12" t="s">
        <v>308</v>
      </c>
      <c r="E148" s="11" t="s">
        <v>120</v>
      </c>
      <c r="F148" s="14">
        <v>853100</v>
      </c>
      <c r="G148" s="15" t="s">
        <v>178</v>
      </c>
      <c r="H148" s="25"/>
      <c r="K148"/>
      <c r="L148"/>
      <c r="M148"/>
      <c r="N148"/>
    </row>
    <row r="149" spans="1:14" s="16" customFormat="1" ht="14.5">
      <c r="A149" s="11">
        <v>195</v>
      </c>
      <c r="B149" s="12" t="s">
        <v>307</v>
      </c>
      <c r="C149" s="13">
        <v>550</v>
      </c>
      <c r="D149" s="12" t="s">
        <v>309</v>
      </c>
      <c r="E149" s="11" t="s">
        <v>120</v>
      </c>
      <c r="F149" s="14">
        <v>853100</v>
      </c>
      <c r="G149" s="15" t="s">
        <v>178</v>
      </c>
      <c r="H149" s="25"/>
      <c r="K149"/>
      <c r="L149"/>
      <c r="M149"/>
      <c r="N149"/>
    </row>
    <row r="150" spans="1:14" s="16" customFormat="1" ht="14.5">
      <c r="A150" s="11">
        <v>195</v>
      </c>
      <c r="B150" s="12" t="s">
        <v>307</v>
      </c>
      <c r="C150" s="13">
        <v>551</v>
      </c>
      <c r="D150" s="12" t="s">
        <v>310</v>
      </c>
      <c r="E150" s="11" t="s">
        <v>120</v>
      </c>
      <c r="F150" s="14">
        <v>853100</v>
      </c>
      <c r="G150" s="15" t="s">
        <v>178</v>
      </c>
      <c r="H150" s="25"/>
      <c r="K150"/>
      <c r="L150"/>
      <c r="M150"/>
      <c r="N150"/>
    </row>
    <row r="151" spans="1:14" s="16" customFormat="1" ht="14.5">
      <c r="A151" s="11">
        <v>196</v>
      </c>
      <c r="B151" s="12" t="s">
        <v>311</v>
      </c>
      <c r="C151" s="13">
        <v>709</v>
      </c>
      <c r="D151" s="12" t="s">
        <v>312</v>
      </c>
      <c r="E151" s="11" t="s">
        <v>120</v>
      </c>
      <c r="F151" s="14">
        <v>853100</v>
      </c>
      <c r="G151" s="15" t="s">
        <v>178</v>
      </c>
      <c r="H151" s="25"/>
      <c r="K151"/>
      <c r="L151"/>
      <c r="M151"/>
      <c r="N151"/>
    </row>
    <row r="152" spans="1:14" s="16" customFormat="1" ht="14.5">
      <c r="A152" s="11">
        <v>220</v>
      </c>
      <c r="B152" s="12" t="s">
        <v>313</v>
      </c>
      <c r="C152" s="13">
        <v>424</v>
      </c>
      <c r="D152" s="12" t="s">
        <v>314</v>
      </c>
      <c r="E152" s="11" t="s">
        <v>125</v>
      </c>
      <c r="F152" s="14">
        <v>854100</v>
      </c>
      <c r="G152" s="15" t="s">
        <v>315</v>
      </c>
      <c r="H152" s="25"/>
      <c r="K152"/>
      <c r="L152"/>
      <c r="M152"/>
      <c r="N152"/>
    </row>
    <row r="153" spans="1:14" s="16" customFormat="1" ht="14.5">
      <c r="A153" s="11">
        <v>241</v>
      </c>
      <c r="B153" s="12" t="s">
        <v>316</v>
      </c>
      <c r="C153" s="13">
        <v>428</v>
      </c>
      <c r="D153" s="12" t="s">
        <v>317</v>
      </c>
      <c r="E153" s="11" t="s">
        <v>129</v>
      </c>
      <c r="F153" s="14">
        <v>855100</v>
      </c>
      <c r="G153" s="15" t="s">
        <v>318</v>
      </c>
      <c r="H153" s="25"/>
      <c r="K153"/>
      <c r="L153"/>
      <c r="M153"/>
      <c r="N153"/>
    </row>
    <row r="154" spans="1:14" s="16" customFormat="1" ht="14.5">
      <c r="A154" s="11">
        <v>242</v>
      </c>
      <c r="B154" s="12" t="s">
        <v>319</v>
      </c>
      <c r="C154" s="13">
        <v>223</v>
      </c>
      <c r="D154" s="12" t="s">
        <v>320</v>
      </c>
      <c r="E154" s="11" t="s">
        <v>129</v>
      </c>
      <c r="F154" s="14">
        <v>855100</v>
      </c>
      <c r="G154" s="15" t="s">
        <v>318</v>
      </c>
      <c r="H154" s="25"/>
      <c r="K154"/>
      <c r="L154"/>
      <c r="M154"/>
      <c r="N154"/>
    </row>
    <row r="155" spans="1:14" s="16" customFormat="1" ht="14.5">
      <c r="A155" s="11">
        <v>246</v>
      </c>
      <c r="B155" s="12" t="s">
        <v>321</v>
      </c>
      <c r="C155" s="13">
        <v>450</v>
      </c>
      <c r="D155" s="12" t="s">
        <v>322</v>
      </c>
      <c r="E155" s="11" t="s">
        <v>129</v>
      </c>
      <c r="F155" s="14">
        <v>855100</v>
      </c>
      <c r="G155" s="15" t="s">
        <v>318</v>
      </c>
      <c r="H155" s="25"/>
      <c r="K155"/>
      <c r="L155"/>
      <c r="M155"/>
      <c r="N155"/>
    </row>
    <row r="156" spans="1:14" s="16" customFormat="1" ht="14.5">
      <c r="A156" s="11">
        <v>248</v>
      </c>
      <c r="B156" s="12" t="s">
        <v>323</v>
      </c>
      <c r="C156" s="13">
        <v>95</v>
      </c>
      <c r="D156" s="12" t="s">
        <v>324</v>
      </c>
      <c r="E156" s="11" t="s">
        <v>129</v>
      </c>
      <c r="F156" s="14">
        <v>855100</v>
      </c>
      <c r="G156" s="15" t="s">
        <v>318</v>
      </c>
      <c r="H156" s="25"/>
      <c r="K156"/>
      <c r="L156"/>
      <c r="M156"/>
      <c r="N156"/>
    </row>
    <row r="157" spans="1:14" s="16" customFormat="1" ht="14.5">
      <c r="A157" s="11">
        <v>249</v>
      </c>
      <c r="B157" s="12" t="s">
        <v>325</v>
      </c>
      <c r="C157" s="13">
        <v>89</v>
      </c>
      <c r="D157" s="12" t="s">
        <v>326</v>
      </c>
      <c r="E157" s="11" t="s">
        <v>129</v>
      </c>
      <c r="F157" s="14">
        <v>855100</v>
      </c>
      <c r="G157" s="15" t="s">
        <v>318</v>
      </c>
      <c r="H157" s="25"/>
      <c r="K157"/>
      <c r="L157"/>
      <c r="M157"/>
      <c r="N157"/>
    </row>
    <row r="158" spans="1:14" s="16" customFormat="1" ht="14.5">
      <c r="A158" s="11">
        <v>249</v>
      </c>
      <c r="B158" s="12" t="s">
        <v>325</v>
      </c>
      <c r="C158" s="13">
        <v>449</v>
      </c>
      <c r="D158" s="12" t="s">
        <v>327</v>
      </c>
      <c r="E158" s="11" t="s">
        <v>129</v>
      </c>
      <c r="F158" s="14">
        <v>855100</v>
      </c>
      <c r="G158" s="15" t="s">
        <v>318</v>
      </c>
      <c r="H158" s="25"/>
      <c r="K158"/>
      <c r="L158"/>
      <c r="M158"/>
      <c r="N158"/>
    </row>
    <row r="159" spans="1:14" s="16" customFormat="1" ht="14.5">
      <c r="A159" s="11">
        <v>250</v>
      </c>
      <c r="B159" s="12" t="s">
        <v>328</v>
      </c>
      <c r="C159" s="13">
        <v>261</v>
      </c>
      <c r="D159" s="12" t="s">
        <v>329</v>
      </c>
      <c r="E159" s="11" t="s">
        <v>129</v>
      </c>
      <c r="F159" s="14">
        <v>855100</v>
      </c>
      <c r="G159" s="15" t="s">
        <v>318</v>
      </c>
      <c r="H159" s="25"/>
      <c r="K159"/>
      <c r="L159"/>
      <c r="M159"/>
      <c r="N159"/>
    </row>
    <row r="160" spans="1:14" s="16" customFormat="1" ht="14.5">
      <c r="A160" s="11">
        <v>251</v>
      </c>
      <c r="B160" s="12" t="s">
        <v>330</v>
      </c>
      <c r="C160" s="13">
        <v>4</v>
      </c>
      <c r="D160" s="12" t="s">
        <v>331</v>
      </c>
      <c r="E160" s="11" t="s">
        <v>129</v>
      </c>
      <c r="F160" s="14">
        <v>855100</v>
      </c>
      <c r="G160" s="15" t="s">
        <v>318</v>
      </c>
      <c r="H160" s="25"/>
      <c r="K160"/>
      <c r="L160"/>
      <c r="M160"/>
      <c r="N160"/>
    </row>
    <row r="161" spans="1:14" s="16" customFormat="1" ht="14.5">
      <c r="A161" s="11">
        <v>251</v>
      </c>
      <c r="B161" s="12" t="s">
        <v>330</v>
      </c>
      <c r="C161" s="13">
        <v>38</v>
      </c>
      <c r="D161" s="12" t="s">
        <v>332</v>
      </c>
      <c r="E161" s="11" t="s">
        <v>129</v>
      </c>
      <c r="F161" s="14">
        <v>855100</v>
      </c>
      <c r="G161" s="15" t="s">
        <v>318</v>
      </c>
      <c r="H161" s="25"/>
      <c r="K161"/>
      <c r="L161"/>
      <c r="M161"/>
      <c r="N161"/>
    </row>
    <row r="162" spans="1:14" s="16" customFormat="1" ht="14.5">
      <c r="A162" s="11">
        <v>251</v>
      </c>
      <c r="B162" s="12" t="s">
        <v>330</v>
      </c>
      <c r="C162" s="13">
        <v>66</v>
      </c>
      <c r="D162" s="12" t="s">
        <v>333</v>
      </c>
      <c r="E162" s="11" t="s">
        <v>129</v>
      </c>
      <c r="F162" s="14">
        <v>855100</v>
      </c>
      <c r="G162" s="15" t="s">
        <v>318</v>
      </c>
      <c r="H162" s="25"/>
      <c r="K162"/>
      <c r="L162"/>
      <c r="M162"/>
      <c r="N162"/>
    </row>
    <row r="163" spans="1:14" s="16" customFormat="1" ht="14.5">
      <c r="A163" s="11">
        <v>251</v>
      </c>
      <c r="B163" s="12" t="s">
        <v>330</v>
      </c>
      <c r="C163" s="13">
        <v>82</v>
      </c>
      <c r="D163" s="12" t="s">
        <v>334</v>
      </c>
      <c r="E163" s="11" t="s">
        <v>129</v>
      </c>
      <c r="F163" s="14">
        <v>855100</v>
      </c>
      <c r="G163" s="15" t="s">
        <v>318</v>
      </c>
      <c r="H163" s="25"/>
      <c r="K163"/>
      <c r="L163"/>
      <c r="M163"/>
      <c r="N163"/>
    </row>
    <row r="164" spans="1:14" s="16" customFormat="1" ht="14.5">
      <c r="A164" s="11">
        <v>251</v>
      </c>
      <c r="B164" s="12" t="s">
        <v>330</v>
      </c>
      <c r="C164" s="13">
        <v>85</v>
      </c>
      <c r="D164" s="12" t="s">
        <v>335</v>
      </c>
      <c r="E164" s="11" t="s">
        <v>129</v>
      </c>
      <c r="F164" s="14">
        <v>855100</v>
      </c>
      <c r="G164" s="15" t="s">
        <v>318</v>
      </c>
      <c r="H164" s="25"/>
      <c r="K164"/>
      <c r="L164"/>
      <c r="M164"/>
      <c r="N164"/>
    </row>
    <row r="165" spans="1:14" s="16" customFormat="1" ht="14.5">
      <c r="A165" s="11">
        <v>251</v>
      </c>
      <c r="B165" s="12" t="s">
        <v>330</v>
      </c>
      <c r="C165" s="13">
        <v>86</v>
      </c>
      <c r="D165" s="12" t="s">
        <v>336</v>
      </c>
      <c r="E165" s="11" t="s">
        <v>129</v>
      </c>
      <c r="F165" s="14">
        <v>855100</v>
      </c>
      <c r="G165" s="15" t="s">
        <v>318</v>
      </c>
      <c r="H165" s="25"/>
      <c r="K165"/>
      <c r="L165"/>
      <c r="M165"/>
      <c r="N165"/>
    </row>
    <row r="166" spans="1:14" s="16" customFormat="1" ht="14.5">
      <c r="A166" s="11">
        <v>251</v>
      </c>
      <c r="B166" s="12" t="s">
        <v>330</v>
      </c>
      <c r="C166" s="13">
        <v>127</v>
      </c>
      <c r="D166" s="12" t="s">
        <v>337</v>
      </c>
      <c r="E166" s="11" t="s">
        <v>129</v>
      </c>
      <c r="F166" s="14">
        <v>855100</v>
      </c>
      <c r="G166" s="15" t="s">
        <v>318</v>
      </c>
      <c r="H166" s="25"/>
      <c r="K166"/>
      <c r="L166"/>
      <c r="M166"/>
      <c r="N166"/>
    </row>
    <row r="167" spans="1:14" s="16" customFormat="1" ht="14.5">
      <c r="A167" s="11">
        <v>251</v>
      </c>
      <c r="B167" s="12" t="s">
        <v>330</v>
      </c>
      <c r="C167" s="13">
        <v>175</v>
      </c>
      <c r="D167" s="12" t="s">
        <v>338</v>
      </c>
      <c r="E167" s="11" t="s">
        <v>129</v>
      </c>
      <c r="F167" s="14">
        <v>855100</v>
      </c>
      <c r="G167" s="15" t="s">
        <v>318</v>
      </c>
      <c r="H167" s="25"/>
      <c r="K167"/>
      <c r="L167"/>
      <c r="M167"/>
      <c r="N167"/>
    </row>
    <row r="168" spans="1:14" s="16" customFormat="1" ht="14.5">
      <c r="A168" s="11">
        <v>251</v>
      </c>
      <c r="B168" s="12" t="s">
        <v>330</v>
      </c>
      <c r="C168" s="13">
        <v>224</v>
      </c>
      <c r="D168" s="12" t="s">
        <v>339</v>
      </c>
      <c r="E168" s="11" t="s">
        <v>129</v>
      </c>
      <c r="F168" s="14">
        <v>855100</v>
      </c>
      <c r="G168" s="15" t="s">
        <v>318</v>
      </c>
      <c r="H168" s="25"/>
      <c r="K168"/>
      <c r="L168"/>
      <c r="M168"/>
      <c r="N168"/>
    </row>
    <row r="169" spans="1:14" s="16" customFormat="1" ht="14.5">
      <c r="A169" s="11">
        <v>251</v>
      </c>
      <c r="B169" s="12" t="s">
        <v>330</v>
      </c>
      <c r="C169" s="13">
        <v>226</v>
      </c>
      <c r="D169" s="12" t="s">
        <v>340</v>
      </c>
      <c r="E169" s="11" t="s">
        <v>129</v>
      </c>
      <c r="F169" s="14">
        <v>855100</v>
      </c>
      <c r="G169" s="15" t="s">
        <v>318</v>
      </c>
      <c r="H169" s="25"/>
      <c r="K169"/>
      <c r="L169"/>
      <c r="M169"/>
      <c r="N169"/>
    </row>
    <row r="170" spans="1:14" s="16" customFormat="1" ht="14.5">
      <c r="A170" s="11">
        <v>251</v>
      </c>
      <c r="B170" s="12" t="s">
        <v>330</v>
      </c>
      <c r="C170" s="13">
        <v>248</v>
      </c>
      <c r="D170" s="12" t="s">
        <v>341</v>
      </c>
      <c r="E170" s="11" t="s">
        <v>129</v>
      </c>
      <c r="F170" s="14">
        <v>855100</v>
      </c>
      <c r="G170" s="15" t="s">
        <v>318</v>
      </c>
      <c r="H170" s="25"/>
      <c r="K170"/>
      <c r="L170"/>
      <c r="M170"/>
      <c r="N170"/>
    </row>
    <row r="171" spans="1:14" s="16" customFormat="1" ht="14.5">
      <c r="A171" s="11">
        <v>251</v>
      </c>
      <c r="B171" s="12" t="s">
        <v>330</v>
      </c>
      <c r="C171" s="13">
        <v>333</v>
      </c>
      <c r="D171" s="12" t="s">
        <v>342</v>
      </c>
      <c r="E171" s="11" t="s">
        <v>129</v>
      </c>
      <c r="F171" s="14">
        <v>855100</v>
      </c>
      <c r="G171" s="15" t="s">
        <v>318</v>
      </c>
      <c r="H171" s="25"/>
      <c r="K171"/>
      <c r="L171"/>
      <c r="M171"/>
      <c r="N171"/>
    </row>
    <row r="172" spans="1:14" s="16" customFormat="1" ht="14.5">
      <c r="A172" s="11">
        <v>251</v>
      </c>
      <c r="B172" s="12" t="s">
        <v>330</v>
      </c>
      <c r="C172" s="13">
        <v>426</v>
      </c>
      <c r="D172" s="12" t="s">
        <v>343</v>
      </c>
      <c r="E172" s="11" t="s">
        <v>129</v>
      </c>
      <c r="F172" s="14">
        <v>855100</v>
      </c>
      <c r="G172" s="15" t="s">
        <v>318</v>
      </c>
      <c r="H172" s="25"/>
      <c r="K172"/>
      <c r="L172"/>
      <c r="M172"/>
      <c r="N172"/>
    </row>
    <row r="173" spans="1:14" s="16" customFormat="1" ht="14.5">
      <c r="A173" s="11">
        <v>251</v>
      </c>
      <c r="B173" s="12" t="s">
        <v>330</v>
      </c>
      <c r="C173" s="13">
        <v>462</v>
      </c>
      <c r="D173" s="12" t="s">
        <v>344</v>
      </c>
      <c r="E173" s="11" t="s">
        <v>129</v>
      </c>
      <c r="F173" s="14">
        <v>855100</v>
      </c>
      <c r="G173" s="15" t="s">
        <v>318</v>
      </c>
      <c r="H173" s="25"/>
      <c r="K173"/>
      <c r="L173"/>
      <c r="M173"/>
      <c r="N173"/>
    </row>
    <row r="174" spans="1:14" s="16" customFormat="1" ht="14.5">
      <c r="A174" s="11">
        <v>252</v>
      </c>
      <c r="B174" s="12" t="s">
        <v>345</v>
      </c>
      <c r="C174" s="13">
        <v>15</v>
      </c>
      <c r="D174" s="12" t="s">
        <v>346</v>
      </c>
      <c r="E174" s="11" t="s">
        <v>129</v>
      </c>
      <c r="F174" s="14">
        <v>855100</v>
      </c>
      <c r="G174" s="15" t="s">
        <v>318</v>
      </c>
      <c r="H174" s="25"/>
      <c r="K174"/>
      <c r="L174"/>
      <c r="M174"/>
      <c r="N174"/>
    </row>
    <row r="175" spans="1:14" s="16" customFormat="1" ht="14.5">
      <c r="A175" s="11">
        <v>252</v>
      </c>
      <c r="B175" s="12" t="s">
        <v>345</v>
      </c>
      <c r="C175" s="13">
        <v>36</v>
      </c>
      <c r="D175" s="12" t="s">
        <v>347</v>
      </c>
      <c r="E175" s="11" t="s">
        <v>129</v>
      </c>
      <c r="F175" s="14">
        <v>855100</v>
      </c>
      <c r="G175" s="15" t="s">
        <v>318</v>
      </c>
      <c r="H175" s="25"/>
      <c r="K175"/>
      <c r="L175"/>
      <c r="M175"/>
      <c r="N175"/>
    </row>
    <row r="176" spans="1:14" s="16" customFormat="1" ht="14.5">
      <c r="A176" s="11">
        <v>252</v>
      </c>
      <c r="B176" s="12" t="s">
        <v>345</v>
      </c>
      <c r="C176" s="13">
        <v>84</v>
      </c>
      <c r="D176" s="12" t="s">
        <v>348</v>
      </c>
      <c r="E176" s="11" t="s">
        <v>129</v>
      </c>
      <c r="F176" s="14">
        <v>855100</v>
      </c>
      <c r="G176" s="15" t="s">
        <v>318</v>
      </c>
      <c r="H176" s="25"/>
      <c r="K176"/>
      <c r="L176"/>
      <c r="M176"/>
      <c r="N176"/>
    </row>
    <row r="177" spans="1:14" s="16" customFormat="1" ht="14.5">
      <c r="A177" s="11">
        <v>252</v>
      </c>
      <c r="B177" s="12" t="s">
        <v>345</v>
      </c>
      <c r="C177" s="13">
        <v>90</v>
      </c>
      <c r="D177" s="12" t="s">
        <v>349</v>
      </c>
      <c r="E177" s="11" t="s">
        <v>129</v>
      </c>
      <c r="F177" s="14">
        <v>855100</v>
      </c>
      <c r="G177" s="15" t="s">
        <v>318</v>
      </c>
      <c r="H177" s="25"/>
      <c r="K177"/>
      <c r="L177"/>
      <c r="M177"/>
      <c r="N177"/>
    </row>
    <row r="178" spans="1:14" s="16" customFormat="1" ht="14.5">
      <c r="A178" s="11">
        <v>252</v>
      </c>
      <c r="B178" s="12" t="s">
        <v>345</v>
      </c>
      <c r="C178" s="13">
        <v>91</v>
      </c>
      <c r="D178" s="12" t="s">
        <v>350</v>
      </c>
      <c r="E178" s="11" t="s">
        <v>129</v>
      </c>
      <c r="F178" s="14">
        <v>855100</v>
      </c>
      <c r="G178" s="15" t="s">
        <v>318</v>
      </c>
      <c r="H178" s="25"/>
      <c r="K178"/>
      <c r="L178"/>
      <c r="M178"/>
      <c r="N178"/>
    </row>
    <row r="179" spans="1:14" s="16" customFormat="1" ht="14.5">
      <c r="A179" s="11">
        <v>252</v>
      </c>
      <c r="B179" s="12" t="s">
        <v>345</v>
      </c>
      <c r="C179" s="13">
        <v>97</v>
      </c>
      <c r="D179" s="12" t="s">
        <v>351</v>
      </c>
      <c r="E179" s="11" t="s">
        <v>129</v>
      </c>
      <c r="F179" s="14">
        <v>855100</v>
      </c>
      <c r="G179" s="15" t="s">
        <v>318</v>
      </c>
      <c r="H179" s="25"/>
      <c r="K179"/>
      <c r="L179"/>
      <c r="M179"/>
      <c r="N179"/>
    </row>
    <row r="180" spans="1:14" s="16" customFormat="1" ht="14.5">
      <c r="A180" s="11">
        <v>252</v>
      </c>
      <c r="B180" s="12" t="s">
        <v>345</v>
      </c>
      <c r="C180" s="13">
        <v>136</v>
      </c>
      <c r="D180" s="12" t="s">
        <v>352</v>
      </c>
      <c r="E180" s="11" t="s">
        <v>129</v>
      </c>
      <c r="F180" s="14">
        <v>855100</v>
      </c>
      <c r="G180" s="15" t="s">
        <v>318</v>
      </c>
      <c r="H180" s="25"/>
      <c r="K180"/>
      <c r="L180"/>
      <c r="M180"/>
      <c r="N180"/>
    </row>
    <row r="181" spans="1:14" s="16" customFormat="1" ht="14.5">
      <c r="A181" s="11">
        <v>252</v>
      </c>
      <c r="B181" s="12" t="s">
        <v>345</v>
      </c>
      <c r="C181" s="13">
        <v>204</v>
      </c>
      <c r="D181" s="12" t="s">
        <v>353</v>
      </c>
      <c r="E181" s="11" t="s">
        <v>129</v>
      </c>
      <c r="F181" s="14">
        <v>855100</v>
      </c>
      <c r="G181" s="15" t="s">
        <v>318</v>
      </c>
      <c r="H181" s="25"/>
      <c r="K181"/>
      <c r="L181"/>
      <c r="M181"/>
      <c r="N181"/>
    </row>
    <row r="182" spans="1:14" s="16" customFormat="1" ht="14.5">
      <c r="A182" s="11">
        <v>252</v>
      </c>
      <c r="B182" s="12" t="s">
        <v>345</v>
      </c>
      <c r="C182" s="13">
        <v>247</v>
      </c>
      <c r="D182" s="12" t="s">
        <v>354</v>
      </c>
      <c r="E182" s="11" t="s">
        <v>129</v>
      </c>
      <c r="F182" s="14">
        <v>855100</v>
      </c>
      <c r="G182" s="15" t="s">
        <v>318</v>
      </c>
      <c r="H182" s="25"/>
      <c r="K182"/>
      <c r="L182"/>
      <c r="M182"/>
      <c r="N182"/>
    </row>
    <row r="183" spans="1:14" s="16" customFormat="1" ht="14.5">
      <c r="A183" s="11">
        <v>252</v>
      </c>
      <c r="B183" s="12" t="s">
        <v>345</v>
      </c>
      <c r="C183" s="13">
        <v>295</v>
      </c>
      <c r="D183" s="12" t="s">
        <v>355</v>
      </c>
      <c r="E183" s="11" t="s">
        <v>129</v>
      </c>
      <c r="F183" s="14">
        <v>855100</v>
      </c>
      <c r="G183" s="15" t="s">
        <v>318</v>
      </c>
      <c r="H183" s="25"/>
      <c r="K183"/>
      <c r="L183"/>
      <c r="M183"/>
      <c r="N183"/>
    </row>
    <row r="184" spans="1:14" s="16" customFormat="1" ht="14.5">
      <c r="A184" s="11">
        <v>252</v>
      </c>
      <c r="B184" s="12" t="s">
        <v>345</v>
      </c>
      <c r="C184" s="13">
        <v>307</v>
      </c>
      <c r="D184" s="12" t="s">
        <v>356</v>
      </c>
      <c r="E184" s="11" t="s">
        <v>129</v>
      </c>
      <c r="F184" s="14">
        <v>855100</v>
      </c>
      <c r="G184" s="15" t="s">
        <v>318</v>
      </c>
      <c r="H184" s="25"/>
      <c r="K184"/>
      <c r="L184"/>
      <c r="M184"/>
      <c r="N184"/>
    </row>
    <row r="185" spans="1:14" s="16" customFormat="1" ht="14.5">
      <c r="A185" s="11">
        <v>252</v>
      </c>
      <c r="B185" s="12" t="s">
        <v>345</v>
      </c>
      <c r="C185" s="13">
        <v>312</v>
      </c>
      <c r="D185" s="12" t="s">
        <v>357</v>
      </c>
      <c r="E185" s="11" t="s">
        <v>129</v>
      </c>
      <c r="F185" s="14">
        <v>855100</v>
      </c>
      <c r="G185" s="15" t="s">
        <v>318</v>
      </c>
      <c r="H185" s="25"/>
      <c r="K185"/>
      <c r="L185"/>
      <c r="M185"/>
      <c r="N185"/>
    </row>
    <row r="186" spans="1:14" s="16" customFormat="1" ht="14.5">
      <c r="A186" s="11">
        <v>252</v>
      </c>
      <c r="B186" s="12" t="s">
        <v>345</v>
      </c>
      <c r="C186" s="13">
        <v>320</v>
      </c>
      <c r="D186" s="12" t="s">
        <v>358</v>
      </c>
      <c r="E186" s="11" t="s">
        <v>129</v>
      </c>
      <c r="F186" s="14">
        <v>855100</v>
      </c>
      <c r="G186" s="15" t="s">
        <v>318</v>
      </c>
      <c r="H186" s="25"/>
      <c r="K186"/>
      <c r="L186"/>
      <c r="M186"/>
      <c r="N186"/>
    </row>
    <row r="187" spans="1:14" s="16" customFormat="1" ht="14.5">
      <c r="A187" s="11">
        <v>252</v>
      </c>
      <c r="B187" s="12" t="s">
        <v>345</v>
      </c>
      <c r="C187" s="13">
        <v>344</v>
      </c>
      <c r="D187" s="12" t="s">
        <v>359</v>
      </c>
      <c r="E187" s="11" t="s">
        <v>129</v>
      </c>
      <c r="F187" s="14">
        <v>855100</v>
      </c>
      <c r="G187" s="15" t="s">
        <v>318</v>
      </c>
      <c r="H187" s="25"/>
      <c r="K187"/>
      <c r="L187"/>
      <c r="M187"/>
      <c r="N187"/>
    </row>
    <row r="188" spans="1:14" s="16" customFormat="1" ht="14.5">
      <c r="A188" s="11">
        <v>252</v>
      </c>
      <c r="B188" s="12" t="s">
        <v>345</v>
      </c>
      <c r="C188" s="13">
        <v>414</v>
      </c>
      <c r="D188" s="12" t="s">
        <v>360</v>
      </c>
      <c r="E188" s="11" t="s">
        <v>129</v>
      </c>
      <c r="F188" s="14">
        <v>855100</v>
      </c>
      <c r="G188" s="15" t="s">
        <v>318</v>
      </c>
      <c r="H188" s="25"/>
      <c r="K188"/>
      <c r="L188"/>
      <c r="M188"/>
      <c r="N188"/>
    </row>
    <row r="189" spans="1:14" s="16" customFormat="1" ht="14.5">
      <c r="A189" s="11">
        <v>252</v>
      </c>
      <c r="B189" s="12" t="s">
        <v>345</v>
      </c>
      <c r="C189" s="13">
        <v>421</v>
      </c>
      <c r="D189" s="12" t="s">
        <v>361</v>
      </c>
      <c r="E189" s="11" t="s">
        <v>129</v>
      </c>
      <c r="F189" s="14">
        <v>855100</v>
      </c>
      <c r="G189" s="15" t="s">
        <v>318</v>
      </c>
      <c r="H189" s="25"/>
      <c r="K189"/>
      <c r="L189"/>
      <c r="M189"/>
      <c r="N189"/>
    </row>
    <row r="190" spans="1:14" s="16" customFormat="1" ht="14.5">
      <c r="A190" s="11">
        <v>252</v>
      </c>
      <c r="B190" s="12" t="s">
        <v>345</v>
      </c>
      <c r="C190" s="13">
        <v>470</v>
      </c>
      <c r="D190" s="12" t="s">
        <v>362</v>
      </c>
      <c r="E190" s="11" t="s">
        <v>129</v>
      </c>
      <c r="F190" s="14">
        <v>855100</v>
      </c>
      <c r="G190" s="15" t="s">
        <v>318</v>
      </c>
      <c r="H190" s="25"/>
      <c r="K190"/>
      <c r="L190"/>
      <c r="M190"/>
      <c r="N190"/>
    </row>
    <row r="191" spans="1:14" s="16" customFormat="1" ht="14.5">
      <c r="A191" s="11">
        <v>252</v>
      </c>
      <c r="B191" s="12" t="s">
        <v>345</v>
      </c>
      <c r="C191" s="13">
        <v>497</v>
      </c>
      <c r="D191" s="12" t="s">
        <v>363</v>
      </c>
      <c r="E191" s="11" t="s">
        <v>129</v>
      </c>
      <c r="F191" s="14">
        <v>855100</v>
      </c>
      <c r="G191" s="15" t="s">
        <v>318</v>
      </c>
      <c r="H191" s="25"/>
      <c r="K191"/>
      <c r="L191"/>
      <c r="M191"/>
      <c r="N191"/>
    </row>
    <row r="192" spans="1:14" s="16" customFormat="1" ht="14.5">
      <c r="A192" s="11">
        <v>252</v>
      </c>
      <c r="B192" s="12" t="s">
        <v>345</v>
      </c>
      <c r="C192" s="13">
        <v>527</v>
      </c>
      <c r="D192" s="12" t="s">
        <v>364</v>
      </c>
      <c r="E192" s="11" t="s">
        <v>129</v>
      </c>
      <c r="F192" s="14">
        <v>855100</v>
      </c>
      <c r="G192" s="15" t="s">
        <v>318</v>
      </c>
      <c r="H192" s="25"/>
      <c r="K192"/>
      <c r="L192"/>
      <c r="M192"/>
      <c r="N192"/>
    </row>
    <row r="193" spans="1:14" s="16" customFormat="1" ht="14.5">
      <c r="A193" s="11">
        <v>254</v>
      </c>
      <c r="B193" s="12" t="s">
        <v>365</v>
      </c>
      <c r="C193" s="13">
        <v>192</v>
      </c>
      <c r="D193" s="12" t="s">
        <v>365</v>
      </c>
      <c r="E193" s="11" t="s">
        <v>129</v>
      </c>
      <c r="F193" s="14">
        <v>855100</v>
      </c>
      <c r="G193" s="15" t="s">
        <v>318</v>
      </c>
      <c r="H193" s="25"/>
      <c r="K193"/>
      <c r="L193"/>
      <c r="M193"/>
      <c r="N193"/>
    </row>
    <row r="194" spans="1:14" s="16" customFormat="1" ht="14.5">
      <c r="A194" s="11">
        <v>255</v>
      </c>
      <c r="B194" s="12" t="s">
        <v>366</v>
      </c>
      <c r="C194" s="13">
        <v>368</v>
      </c>
      <c r="D194" s="12" t="s">
        <v>367</v>
      </c>
      <c r="E194" s="11" t="s">
        <v>129</v>
      </c>
      <c r="F194" s="14">
        <v>855100</v>
      </c>
      <c r="G194" s="15" t="s">
        <v>318</v>
      </c>
      <c r="H194" s="25"/>
      <c r="K194"/>
      <c r="L194"/>
      <c r="M194"/>
      <c r="N194"/>
    </row>
    <row r="195" spans="1:14" s="16" customFormat="1" ht="14.5">
      <c r="A195" s="11">
        <v>256</v>
      </c>
      <c r="B195" s="12" t="s">
        <v>368</v>
      </c>
      <c r="C195" s="13">
        <v>446</v>
      </c>
      <c r="D195" s="12" t="s">
        <v>369</v>
      </c>
      <c r="E195" s="11" t="s">
        <v>129</v>
      </c>
      <c r="F195" s="14">
        <v>855100</v>
      </c>
      <c r="G195" s="15" t="s">
        <v>318</v>
      </c>
      <c r="H195" s="25"/>
      <c r="K195"/>
      <c r="L195"/>
      <c r="M195"/>
      <c r="N195"/>
    </row>
    <row r="196" spans="1:14" s="16" customFormat="1" ht="14.5">
      <c r="A196" s="11">
        <v>259</v>
      </c>
      <c r="B196" s="12" t="s">
        <v>370</v>
      </c>
      <c r="C196" s="13">
        <v>217</v>
      </c>
      <c r="D196" s="12" t="s">
        <v>371</v>
      </c>
      <c r="E196" s="11" t="s">
        <v>129</v>
      </c>
      <c r="F196" s="14">
        <v>855100</v>
      </c>
      <c r="G196" s="15" t="s">
        <v>318</v>
      </c>
      <c r="H196" s="25"/>
      <c r="K196"/>
      <c r="L196"/>
      <c r="M196"/>
      <c r="N196"/>
    </row>
    <row r="197" spans="1:14" s="16" customFormat="1" ht="14.5">
      <c r="A197" s="11">
        <v>260</v>
      </c>
      <c r="B197" s="12" t="s">
        <v>372</v>
      </c>
      <c r="C197" s="13">
        <v>451</v>
      </c>
      <c r="D197" s="12" t="s">
        <v>373</v>
      </c>
      <c r="E197" s="11" t="s">
        <v>129</v>
      </c>
      <c r="F197" s="14">
        <v>855100</v>
      </c>
      <c r="G197" s="15" t="s">
        <v>318</v>
      </c>
      <c r="H197" s="25"/>
      <c r="K197"/>
      <c r="L197"/>
      <c r="M197"/>
      <c r="N197"/>
    </row>
    <row r="198" spans="1:14" s="16" customFormat="1" ht="14.5">
      <c r="A198" s="11">
        <v>286</v>
      </c>
      <c r="B198" s="12" t="s">
        <v>374</v>
      </c>
      <c r="C198" s="13">
        <v>145</v>
      </c>
      <c r="D198" s="12" t="s">
        <v>375</v>
      </c>
      <c r="E198" s="11" t="s">
        <v>134</v>
      </c>
      <c r="F198" s="14">
        <v>856100</v>
      </c>
      <c r="G198" s="15" t="s">
        <v>376</v>
      </c>
      <c r="H198" s="25"/>
      <c r="K198"/>
      <c r="L198"/>
      <c r="M198"/>
      <c r="N198"/>
    </row>
    <row r="199" spans="1:14" s="16" customFormat="1" ht="14.5">
      <c r="A199" s="11">
        <v>286</v>
      </c>
      <c r="B199" s="12" t="s">
        <v>374</v>
      </c>
      <c r="C199" s="13">
        <v>461</v>
      </c>
      <c r="D199" s="12" t="s">
        <v>377</v>
      </c>
      <c r="E199" s="11" t="s">
        <v>134</v>
      </c>
      <c r="F199" s="14">
        <v>856100</v>
      </c>
      <c r="G199" s="15" t="s">
        <v>376</v>
      </c>
      <c r="H199" s="25"/>
      <c r="K199"/>
      <c r="L199"/>
      <c r="M199"/>
      <c r="N199"/>
    </row>
    <row r="200" spans="1:14" s="16" customFormat="1" ht="14.5">
      <c r="A200" s="11">
        <v>287</v>
      </c>
      <c r="B200" s="12" t="s">
        <v>378</v>
      </c>
      <c r="C200" s="13">
        <v>336</v>
      </c>
      <c r="D200" s="12" t="s">
        <v>379</v>
      </c>
      <c r="E200" s="11" t="s">
        <v>134</v>
      </c>
      <c r="F200" s="14">
        <v>856100</v>
      </c>
      <c r="G200" s="15" t="s">
        <v>376</v>
      </c>
      <c r="H200" s="25"/>
      <c r="K200"/>
      <c r="L200"/>
      <c r="M200"/>
      <c r="N200"/>
    </row>
    <row r="201" spans="1:14" s="16" customFormat="1" ht="14.5">
      <c r="A201" s="11">
        <v>288</v>
      </c>
      <c r="B201" s="12" t="s">
        <v>380</v>
      </c>
      <c r="C201" s="13">
        <v>173</v>
      </c>
      <c r="D201" s="12" t="s">
        <v>381</v>
      </c>
      <c r="E201" s="11" t="s">
        <v>134</v>
      </c>
      <c r="F201" s="14">
        <v>856100</v>
      </c>
      <c r="G201" s="15" t="s">
        <v>376</v>
      </c>
      <c r="H201" s="25"/>
      <c r="K201"/>
      <c r="L201"/>
      <c r="M201"/>
      <c r="N201"/>
    </row>
    <row r="202" spans="1:14" s="16" customFormat="1" ht="14.5">
      <c r="A202" s="11">
        <v>288</v>
      </c>
      <c r="B202" s="12" t="s">
        <v>380</v>
      </c>
      <c r="C202" s="13">
        <v>256</v>
      </c>
      <c r="D202" s="12" t="s">
        <v>382</v>
      </c>
      <c r="E202" s="11" t="s">
        <v>134</v>
      </c>
      <c r="F202" s="14">
        <v>856100</v>
      </c>
      <c r="G202" s="15" t="s">
        <v>376</v>
      </c>
      <c r="H202" s="25"/>
      <c r="K202"/>
      <c r="L202"/>
      <c r="M202"/>
      <c r="N202"/>
    </row>
    <row r="203" spans="1:14" s="16" customFormat="1" ht="14.5">
      <c r="A203" s="11">
        <v>300</v>
      </c>
      <c r="B203" s="12" t="s">
        <v>383</v>
      </c>
      <c r="C203" s="13">
        <v>268</v>
      </c>
      <c r="D203" s="12" t="s">
        <v>384</v>
      </c>
      <c r="E203" s="11" t="s">
        <v>139</v>
      </c>
      <c r="F203" s="14">
        <v>857100</v>
      </c>
      <c r="G203" s="15" t="s">
        <v>385</v>
      </c>
      <c r="H203" s="25"/>
      <c r="K203"/>
      <c r="L203"/>
      <c r="M203"/>
      <c r="N203"/>
    </row>
    <row r="204" spans="1:14" s="16" customFormat="1" ht="14.5">
      <c r="A204" s="11">
        <v>315</v>
      </c>
      <c r="B204" s="12" t="s">
        <v>386</v>
      </c>
      <c r="C204" s="13">
        <v>448</v>
      </c>
      <c r="D204" s="12" t="s">
        <v>387</v>
      </c>
      <c r="E204" s="11" t="s">
        <v>143</v>
      </c>
      <c r="F204" s="14">
        <v>858100</v>
      </c>
      <c r="G204" s="15" t="s">
        <v>388</v>
      </c>
      <c r="H204" s="25"/>
      <c r="K204"/>
      <c r="L204"/>
      <c r="M204"/>
      <c r="N204"/>
    </row>
    <row r="205" spans="1:14" s="16" customFormat="1" ht="14.5">
      <c r="A205" s="11">
        <v>316</v>
      </c>
      <c r="B205" s="12" t="s">
        <v>389</v>
      </c>
      <c r="C205" s="13">
        <v>445</v>
      </c>
      <c r="D205" s="12" t="s">
        <v>390</v>
      </c>
      <c r="E205" s="11" t="s">
        <v>143</v>
      </c>
      <c r="F205" s="14">
        <v>858100</v>
      </c>
      <c r="G205" s="15" t="s">
        <v>388</v>
      </c>
      <c r="H205" s="25"/>
      <c r="K205"/>
      <c r="L205"/>
      <c r="M205"/>
      <c r="N205"/>
    </row>
    <row r="206" spans="1:14" s="16" customFormat="1" ht="14.5">
      <c r="A206" s="11">
        <v>317</v>
      </c>
      <c r="B206" s="12" t="s">
        <v>391</v>
      </c>
      <c r="C206" s="13">
        <v>317</v>
      </c>
      <c r="D206" s="12" t="s">
        <v>392</v>
      </c>
      <c r="E206" s="11" t="s">
        <v>143</v>
      </c>
      <c r="F206" s="14">
        <v>858100</v>
      </c>
      <c r="G206" s="15" t="s">
        <v>388</v>
      </c>
      <c r="H206" s="25"/>
      <c r="K206"/>
      <c r="L206"/>
      <c r="M206"/>
      <c r="N206"/>
    </row>
    <row r="207" spans="1:14" s="16" customFormat="1" ht="14.5">
      <c r="A207" s="11">
        <v>332</v>
      </c>
      <c r="B207" s="12" t="s">
        <v>393</v>
      </c>
      <c r="C207" s="13">
        <v>68</v>
      </c>
      <c r="D207" s="12" t="s">
        <v>394</v>
      </c>
      <c r="E207" s="11" t="s">
        <v>147</v>
      </c>
      <c r="F207" s="14">
        <v>859100</v>
      </c>
      <c r="G207" s="15" t="s">
        <v>395</v>
      </c>
      <c r="H207" s="25"/>
      <c r="K207"/>
      <c r="L207"/>
      <c r="M207"/>
      <c r="N207"/>
    </row>
    <row r="208" spans="1:14" s="16" customFormat="1" ht="14.5">
      <c r="A208" s="11">
        <v>333</v>
      </c>
      <c r="B208" s="12" t="s">
        <v>396</v>
      </c>
      <c r="C208" s="19">
        <v>257</v>
      </c>
      <c r="D208" s="20" t="s">
        <v>397</v>
      </c>
      <c r="E208" s="11" t="s">
        <v>147</v>
      </c>
      <c r="F208" s="14">
        <v>859100</v>
      </c>
      <c r="G208" s="15" t="s">
        <v>395</v>
      </c>
      <c r="H208" s="25"/>
      <c r="K208"/>
      <c r="L208"/>
      <c r="M208"/>
      <c r="N208"/>
    </row>
    <row r="209" spans="1:14" s="16" customFormat="1" ht="14.5">
      <c r="A209" s="11">
        <v>345</v>
      </c>
      <c r="B209" s="12" t="s">
        <v>398</v>
      </c>
      <c r="C209" s="13">
        <v>67</v>
      </c>
      <c r="D209" s="12" t="s">
        <v>399</v>
      </c>
      <c r="E209" s="11" t="s">
        <v>151</v>
      </c>
      <c r="F209" s="14">
        <v>860100</v>
      </c>
      <c r="G209" s="15" t="s">
        <v>400</v>
      </c>
      <c r="H209" s="25"/>
      <c r="K209"/>
      <c r="L209"/>
      <c r="M209"/>
      <c r="N209"/>
    </row>
    <row r="210" spans="1:14" s="16" customFormat="1" ht="14.5">
      <c r="A210" s="11">
        <v>345</v>
      </c>
      <c r="B210" s="12" t="s">
        <v>398</v>
      </c>
      <c r="C210" s="13">
        <v>263</v>
      </c>
      <c r="D210" s="12" t="s">
        <v>401</v>
      </c>
      <c r="E210" s="11" t="s">
        <v>151</v>
      </c>
      <c r="F210" s="14">
        <v>860100</v>
      </c>
      <c r="G210" s="15" t="s">
        <v>400</v>
      </c>
      <c r="H210" s="25"/>
      <c r="K210"/>
      <c r="L210"/>
      <c r="M210"/>
      <c r="N210"/>
    </row>
    <row r="211" spans="1:14" s="16" customFormat="1" ht="14.5">
      <c r="A211" s="11">
        <v>356</v>
      </c>
      <c r="B211" s="12" t="s">
        <v>402</v>
      </c>
      <c r="C211" s="13">
        <v>131</v>
      </c>
      <c r="D211" s="12" t="s">
        <v>403</v>
      </c>
      <c r="E211" s="11" t="s">
        <v>155</v>
      </c>
      <c r="F211" s="14">
        <v>861100</v>
      </c>
      <c r="G211" s="15" t="s">
        <v>404</v>
      </c>
      <c r="H211" s="25"/>
      <c r="K211"/>
      <c r="L211"/>
      <c r="M211"/>
      <c r="N211"/>
    </row>
    <row r="212" spans="1:7" ht="14.5">
      <c r="A212" s="11">
        <v>356</v>
      </c>
      <c r="B212" s="12" t="s">
        <v>402</v>
      </c>
      <c r="C212" s="13">
        <v>191</v>
      </c>
      <c r="D212" s="12" t="s">
        <v>405</v>
      </c>
      <c r="E212" s="11" t="s">
        <v>155</v>
      </c>
      <c r="F212" s="14">
        <v>861100</v>
      </c>
      <c r="G212" s="15" t="s">
        <v>404</v>
      </c>
    </row>
    <row r="213" spans="1:7" ht="14.5">
      <c r="A213" s="11">
        <v>356</v>
      </c>
      <c r="B213" s="12" t="s">
        <v>402</v>
      </c>
      <c r="C213" s="13">
        <v>214</v>
      </c>
      <c r="D213" s="12" t="s">
        <v>406</v>
      </c>
      <c r="E213" s="11" t="s">
        <v>155</v>
      </c>
      <c r="F213" s="14">
        <v>861100</v>
      </c>
      <c r="G213" s="15" t="s">
        <v>404</v>
      </c>
    </row>
    <row r="214" spans="1:11" ht="14.5">
      <c r="A214" s="11">
        <v>356</v>
      </c>
      <c r="B214" s="12" t="s">
        <v>402</v>
      </c>
      <c r="C214" s="13">
        <v>228</v>
      </c>
      <c r="D214" s="12" t="s">
        <v>407</v>
      </c>
      <c r="E214" s="11" t="s">
        <v>155</v>
      </c>
      <c r="F214" s="14">
        <v>861100</v>
      </c>
      <c r="G214" s="15" t="s">
        <v>404</v>
      </c>
      <c r="J214"/>
      <c r="K214" s="18"/>
    </row>
    <row r="215" spans="1:11" ht="14.5">
      <c r="A215" s="11">
        <v>356</v>
      </c>
      <c r="B215" s="12" t="s">
        <v>402</v>
      </c>
      <c r="C215" s="13">
        <v>251</v>
      </c>
      <c r="D215" s="12" t="s">
        <v>408</v>
      </c>
      <c r="E215" s="11" t="s">
        <v>155</v>
      </c>
      <c r="F215" s="14">
        <v>861100</v>
      </c>
      <c r="G215" s="15" t="s">
        <v>404</v>
      </c>
      <c r="J215"/>
      <c r="K215" s="18"/>
    </row>
    <row r="216" spans="1:11" ht="14.5">
      <c r="A216" s="11">
        <v>356</v>
      </c>
      <c r="B216" s="12" t="s">
        <v>402</v>
      </c>
      <c r="C216" s="13">
        <v>296</v>
      </c>
      <c r="D216" s="12" t="s">
        <v>409</v>
      </c>
      <c r="E216" s="11" t="s">
        <v>155</v>
      </c>
      <c r="F216" s="14">
        <v>861100</v>
      </c>
      <c r="G216" s="15" t="s">
        <v>404</v>
      </c>
      <c r="J216"/>
      <c r="K216" s="18"/>
    </row>
    <row r="217" spans="1:11" ht="14.5">
      <c r="A217" s="11">
        <v>356</v>
      </c>
      <c r="B217" s="12" t="s">
        <v>402</v>
      </c>
      <c r="C217" s="13">
        <v>323</v>
      </c>
      <c r="D217" s="12" t="s">
        <v>410</v>
      </c>
      <c r="E217" s="11" t="s">
        <v>155</v>
      </c>
      <c r="F217" s="14">
        <v>861100</v>
      </c>
      <c r="G217" s="15" t="s">
        <v>404</v>
      </c>
      <c r="J217"/>
      <c r="K217" s="18"/>
    </row>
    <row r="218" spans="1:11" ht="14.5">
      <c r="A218" s="11">
        <v>356</v>
      </c>
      <c r="B218" s="12" t="s">
        <v>402</v>
      </c>
      <c r="C218" s="13">
        <v>338</v>
      </c>
      <c r="D218" s="12" t="s">
        <v>236</v>
      </c>
      <c r="E218" s="11" t="s">
        <v>155</v>
      </c>
      <c r="F218" s="14">
        <v>861100</v>
      </c>
      <c r="G218" s="15" t="s">
        <v>404</v>
      </c>
      <c r="J218"/>
      <c r="K218" s="18"/>
    </row>
    <row r="219" spans="1:11" ht="14.5">
      <c r="A219" s="11">
        <v>356</v>
      </c>
      <c r="B219" s="12" t="s">
        <v>402</v>
      </c>
      <c r="C219" s="13">
        <v>459</v>
      </c>
      <c r="D219" s="12" t="s">
        <v>411</v>
      </c>
      <c r="E219" s="11" t="s">
        <v>155</v>
      </c>
      <c r="F219" s="14">
        <v>861100</v>
      </c>
      <c r="G219" s="15" t="s">
        <v>404</v>
      </c>
      <c r="J219"/>
      <c r="K219" s="18"/>
    </row>
    <row r="220" spans="1:11" ht="14.5">
      <c r="A220" s="11">
        <v>356</v>
      </c>
      <c r="B220" s="12" t="s">
        <v>402</v>
      </c>
      <c r="C220" s="13">
        <v>504</v>
      </c>
      <c r="D220" s="12" t="s">
        <v>412</v>
      </c>
      <c r="E220" s="11" t="s">
        <v>155</v>
      </c>
      <c r="F220" s="14">
        <v>861100</v>
      </c>
      <c r="G220" s="15" t="s">
        <v>404</v>
      </c>
      <c r="J220"/>
      <c r="K220" s="18"/>
    </row>
    <row r="221" spans="1:10" ht="14.5">
      <c r="A221" s="11">
        <v>356</v>
      </c>
      <c r="B221" s="12" t="s">
        <v>402</v>
      </c>
      <c r="C221" s="13">
        <v>710</v>
      </c>
      <c r="D221" s="12" t="s">
        <v>413</v>
      </c>
      <c r="E221" s="11" t="s">
        <v>155</v>
      </c>
      <c r="F221" s="14">
        <v>861100</v>
      </c>
      <c r="G221" s="15" t="s">
        <v>404</v>
      </c>
      <c r="J221"/>
    </row>
    <row r="222" spans="1:10" ht="14.5">
      <c r="A222" s="11">
        <v>319</v>
      </c>
      <c r="B222" s="12" t="s">
        <v>414</v>
      </c>
      <c r="C222" s="13">
        <v>731</v>
      </c>
      <c r="D222" s="12" t="s">
        <v>414</v>
      </c>
      <c r="E222" s="11" t="s">
        <v>143</v>
      </c>
      <c r="F222" s="14">
        <v>319100</v>
      </c>
      <c r="G222" s="15" t="s">
        <v>415</v>
      </c>
      <c r="J222"/>
    </row>
    <row r="223" spans="1:10" ht="14.5">
      <c r="A223" s="11">
        <v>357</v>
      </c>
      <c r="B223" s="12" t="s">
        <v>416</v>
      </c>
      <c r="C223" s="13">
        <v>6</v>
      </c>
      <c r="D223" s="12" t="s">
        <v>417</v>
      </c>
      <c r="E223" s="11" t="s">
        <v>155</v>
      </c>
      <c r="F223" s="14">
        <v>861100</v>
      </c>
      <c r="G223" s="15" t="s">
        <v>404</v>
      </c>
      <c r="J223"/>
    </row>
    <row r="224" spans="1:10" ht="14.5">
      <c r="A224" s="11">
        <v>357</v>
      </c>
      <c r="B224" s="12" t="s">
        <v>416</v>
      </c>
      <c r="C224" s="13">
        <v>147</v>
      </c>
      <c r="D224" s="12" t="s">
        <v>418</v>
      </c>
      <c r="E224" s="11" t="s">
        <v>155</v>
      </c>
      <c r="F224" s="14">
        <v>861100</v>
      </c>
      <c r="G224" s="15" t="s">
        <v>404</v>
      </c>
      <c r="J224"/>
    </row>
    <row r="225" spans="1:10" ht="14.5">
      <c r="A225" s="11">
        <v>357</v>
      </c>
      <c r="B225" s="12" t="s">
        <v>416</v>
      </c>
      <c r="C225" s="19">
        <v>202</v>
      </c>
      <c r="D225" s="20" t="s">
        <v>419</v>
      </c>
      <c r="E225" s="11" t="s">
        <v>155</v>
      </c>
      <c r="F225" s="14">
        <v>861100</v>
      </c>
      <c r="G225" s="15" t="s">
        <v>404</v>
      </c>
      <c r="J225"/>
    </row>
    <row r="226" spans="1:10" ht="14.5">
      <c r="A226" s="11">
        <v>357</v>
      </c>
      <c r="B226" s="12" t="s">
        <v>416</v>
      </c>
      <c r="C226" s="13">
        <v>286</v>
      </c>
      <c r="D226" s="12" t="s">
        <v>420</v>
      </c>
      <c r="E226" s="11" t="s">
        <v>155</v>
      </c>
      <c r="F226" s="14">
        <v>861100</v>
      </c>
      <c r="G226" s="15" t="s">
        <v>404</v>
      </c>
      <c r="J226"/>
    </row>
    <row r="227" spans="1:10" ht="14.5">
      <c r="A227" s="11">
        <v>357</v>
      </c>
      <c r="B227" s="12" t="s">
        <v>416</v>
      </c>
      <c r="C227" s="13">
        <v>418</v>
      </c>
      <c r="D227" s="12" t="s">
        <v>421</v>
      </c>
      <c r="E227" s="11" t="s">
        <v>155</v>
      </c>
      <c r="F227" s="14">
        <v>861100</v>
      </c>
      <c r="G227" s="15" t="s">
        <v>404</v>
      </c>
      <c r="J227"/>
    </row>
    <row r="228" spans="1:7" ht="14.5">
      <c r="A228" s="11">
        <v>357</v>
      </c>
      <c r="B228" s="12" t="s">
        <v>416</v>
      </c>
      <c r="C228" s="13">
        <v>525</v>
      </c>
      <c r="D228" s="12" t="s">
        <v>422</v>
      </c>
      <c r="E228" s="11" t="s">
        <v>155</v>
      </c>
      <c r="F228" s="14">
        <v>861100</v>
      </c>
      <c r="G228" s="15" t="s">
        <v>404</v>
      </c>
    </row>
    <row r="229" spans="1:14" s="16" customFormat="1" ht="14.5">
      <c r="A229" s="11">
        <v>357</v>
      </c>
      <c r="B229" s="12" t="s">
        <v>416</v>
      </c>
      <c r="C229" s="13">
        <v>534</v>
      </c>
      <c r="D229" s="12" t="s">
        <v>423</v>
      </c>
      <c r="E229" s="11" t="s">
        <v>155</v>
      </c>
      <c r="F229" s="14">
        <v>861100</v>
      </c>
      <c r="G229" s="15" t="s">
        <v>404</v>
      </c>
      <c r="H229" s="25"/>
      <c r="K229"/>
      <c r="L229"/>
      <c r="M229"/>
      <c r="N229"/>
    </row>
    <row r="230" spans="1:14" s="16" customFormat="1" ht="14.5">
      <c r="A230" s="11">
        <v>357</v>
      </c>
      <c r="B230" s="12" t="s">
        <v>416</v>
      </c>
      <c r="C230" s="13">
        <v>535</v>
      </c>
      <c r="D230" s="12" t="s">
        <v>424</v>
      </c>
      <c r="E230" s="11" t="s">
        <v>155</v>
      </c>
      <c r="F230" s="14">
        <v>861100</v>
      </c>
      <c r="G230" s="15" t="s">
        <v>404</v>
      </c>
      <c r="H230" s="25"/>
      <c r="K230"/>
      <c r="L230"/>
      <c r="M230"/>
      <c r="N230"/>
    </row>
    <row r="231" spans="1:14" s="16" customFormat="1" ht="14.5">
      <c r="A231" s="11">
        <v>357</v>
      </c>
      <c r="B231" s="12" t="s">
        <v>416</v>
      </c>
      <c r="C231" s="13">
        <v>536</v>
      </c>
      <c r="D231" s="12" t="s">
        <v>425</v>
      </c>
      <c r="E231" s="11" t="s">
        <v>155</v>
      </c>
      <c r="F231" s="14">
        <v>861100</v>
      </c>
      <c r="G231" s="15" t="s">
        <v>404</v>
      </c>
      <c r="H231" s="25"/>
      <c r="K231"/>
      <c r="L231"/>
      <c r="M231"/>
      <c r="N231"/>
    </row>
    <row r="232" spans="1:14" s="16" customFormat="1" ht="14.5">
      <c r="A232" s="11">
        <v>357</v>
      </c>
      <c r="B232" s="12" t="s">
        <v>416</v>
      </c>
      <c r="C232" s="13">
        <v>537</v>
      </c>
      <c r="D232" s="12" t="s">
        <v>426</v>
      </c>
      <c r="E232" s="11" t="s">
        <v>155</v>
      </c>
      <c r="F232" s="14">
        <v>861100</v>
      </c>
      <c r="G232" s="15" t="s">
        <v>404</v>
      </c>
      <c r="H232" s="25"/>
      <c r="K232"/>
      <c r="L232"/>
      <c r="M232"/>
      <c r="N232"/>
    </row>
    <row r="233" spans="1:14" s="16" customFormat="1" ht="14.5">
      <c r="A233" s="11">
        <v>357</v>
      </c>
      <c r="B233" s="12" t="s">
        <v>416</v>
      </c>
      <c r="C233" s="13">
        <v>538</v>
      </c>
      <c r="D233" s="12" t="s">
        <v>427</v>
      </c>
      <c r="E233" s="11" t="s">
        <v>155</v>
      </c>
      <c r="F233" s="14">
        <v>861100</v>
      </c>
      <c r="G233" s="15" t="s">
        <v>404</v>
      </c>
      <c r="H233" s="25"/>
      <c r="K233"/>
      <c r="L233"/>
      <c r="M233"/>
      <c r="N233"/>
    </row>
    <row r="234" spans="1:14" s="16" customFormat="1" ht="14.5">
      <c r="A234" s="11">
        <v>357</v>
      </c>
      <c r="B234" s="12" t="s">
        <v>416</v>
      </c>
      <c r="C234" s="13">
        <v>539</v>
      </c>
      <c r="D234" s="12" t="s">
        <v>428</v>
      </c>
      <c r="E234" s="11" t="s">
        <v>155</v>
      </c>
      <c r="F234" s="14">
        <v>861100</v>
      </c>
      <c r="G234" s="15" t="s">
        <v>404</v>
      </c>
      <c r="H234" s="25"/>
      <c r="K234"/>
      <c r="L234"/>
      <c r="M234"/>
      <c r="N234"/>
    </row>
    <row r="235" spans="1:14" s="16" customFormat="1" ht="14.5">
      <c r="A235" s="11">
        <v>357</v>
      </c>
      <c r="B235" s="12" t="s">
        <v>416</v>
      </c>
      <c r="C235" s="13">
        <v>540</v>
      </c>
      <c r="D235" s="12" t="s">
        <v>429</v>
      </c>
      <c r="E235" s="11" t="s">
        <v>155</v>
      </c>
      <c r="F235" s="14">
        <v>861100</v>
      </c>
      <c r="G235" s="15" t="s">
        <v>404</v>
      </c>
      <c r="H235" s="25"/>
      <c r="K235"/>
      <c r="L235"/>
      <c r="M235"/>
      <c r="N235"/>
    </row>
    <row r="236" spans="1:14" s="16" customFormat="1" ht="14.5">
      <c r="A236" s="11">
        <v>357</v>
      </c>
      <c r="B236" s="12" t="s">
        <v>416</v>
      </c>
      <c r="C236" s="13">
        <v>541</v>
      </c>
      <c r="D236" s="12" t="s">
        <v>430</v>
      </c>
      <c r="E236" s="11" t="s">
        <v>155</v>
      </c>
      <c r="F236" s="14">
        <v>861100</v>
      </c>
      <c r="G236" s="15" t="s">
        <v>404</v>
      </c>
      <c r="H236" s="25"/>
      <c r="K236"/>
      <c r="L236"/>
      <c r="M236"/>
      <c r="N236"/>
    </row>
    <row r="237" spans="1:14" s="16" customFormat="1" ht="14.5">
      <c r="A237" s="11">
        <v>357</v>
      </c>
      <c r="B237" s="12" t="s">
        <v>416</v>
      </c>
      <c r="C237" s="13">
        <v>542</v>
      </c>
      <c r="D237" s="12" t="s">
        <v>431</v>
      </c>
      <c r="E237" s="11" t="s">
        <v>155</v>
      </c>
      <c r="F237" s="14">
        <v>861100</v>
      </c>
      <c r="G237" s="15" t="s">
        <v>404</v>
      </c>
      <c r="H237" s="25"/>
      <c r="K237"/>
      <c r="L237"/>
      <c r="M237"/>
      <c r="N237"/>
    </row>
    <row r="238" spans="1:14" s="16" customFormat="1" ht="14.5">
      <c r="A238" s="11">
        <v>357</v>
      </c>
      <c r="B238" s="12" t="s">
        <v>416</v>
      </c>
      <c r="C238" s="13">
        <v>543</v>
      </c>
      <c r="D238" s="12" t="s">
        <v>432</v>
      </c>
      <c r="E238" s="11" t="s">
        <v>155</v>
      </c>
      <c r="F238" s="14">
        <v>861100</v>
      </c>
      <c r="G238" s="15" t="s">
        <v>404</v>
      </c>
      <c r="H238" s="25"/>
      <c r="K238"/>
      <c r="L238"/>
      <c r="M238"/>
      <c r="N238"/>
    </row>
    <row r="239" spans="1:14" s="16" customFormat="1" ht="14.5">
      <c r="A239" s="11">
        <v>357</v>
      </c>
      <c r="B239" s="12" t="s">
        <v>416</v>
      </c>
      <c r="C239" s="13">
        <v>544</v>
      </c>
      <c r="D239" s="12" t="s">
        <v>433</v>
      </c>
      <c r="E239" s="11" t="s">
        <v>155</v>
      </c>
      <c r="F239" s="14">
        <v>861100</v>
      </c>
      <c r="G239" s="15" t="s">
        <v>404</v>
      </c>
      <c r="H239" s="25"/>
      <c r="K239"/>
      <c r="L239"/>
      <c r="M239"/>
      <c r="N239"/>
    </row>
    <row r="240" spans="1:14" s="16" customFormat="1" ht="14.5">
      <c r="A240" s="11">
        <v>357</v>
      </c>
      <c r="B240" s="12" t="s">
        <v>416</v>
      </c>
      <c r="C240" s="13">
        <v>545</v>
      </c>
      <c r="D240" s="12" t="s">
        <v>434</v>
      </c>
      <c r="E240" s="11" t="s">
        <v>155</v>
      </c>
      <c r="F240" s="14">
        <v>861100</v>
      </c>
      <c r="G240" s="15" t="s">
        <v>404</v>
      </c>
      <c r="H240" s="25"/>
      <c r="K240"/>
      <c r="L240"/>
      <c r="M240"/>
      <c r="N240"/>
    </row>
    <row r="241" spans="1:14" s="16" customFormat="1" ht="14.5">
      <c r="A241" s="11">
        <v>357</v>
      </c>
      <c r="B241" s="12" t="s">
        <v>416</v>
      </c>
      <c r="C241" s="13">
        <v>546</v>
      </c>
      <c r="D241" s="12" t="s">
        <v>435</v>
      </c>
      <c r="E241" s="11" t="s">
        <v>155</v>
      </c>
      <c r="F241" s="14">
        <v>861100</v>
      </c>
      <c r="G241" s="15" t="s">
        <v>404</v>
      </c>
      <c r="H241" s="25"/>
      <c r="K241"/>
      <c r="L241"/>
      <c r="M241"/>
      <c r="N241"/>
    </row>
    <row r="242" spans="1:14" s="16" customFormat="1" ht="14.5">
      <c r="A242" s="11">
        <v>357</v>
      </c>
      <c r="B242" s="12" t="s">
        <v>416</v>
      </c>
      <c r="C242" s="13">
        <v>548</v>
      </c>
      <c r="D242" s="12" t="s">
        <v>436</v>
      </c>
      <c r="E242" s="11" t="s">
        <v>155</v>
      </c>
      <c r="F242" s="14">
        <v>861100</v>
      </c>
      <c r="G242" s="15" t="s">
        <v>404</v>
      </c>
      <c r="H242" s="25"/>
      <c r="K242"/>
      <c r="L242"/>
      <c r="M242"/>
      <c r="N242"/>
    </row>
    <row r="243" spans="1:14" s="16" customFormat="1" ht="14.5">
      <c r="A243" s="11">
        <v>357</v>
      </c>
      <c r="B243" s="12" t="s">
        <v>416</v>
      </c>
      <c r="C243" s="13">
        <v>603</v>
      </c>
      <c r="D243" s="12" t="s">
        <v>437</v>
      </c>
      <c r="E243" s="11" t="s">
        <v>155</v>
      </c>
      <c r="F243" s="14">
        <v>861100</v>
      </c>
      <c r="G243" s="15" t="s">
        <v>404</v>
      </c>
      <c r="H243" s="25"/>
      <c r="K243"/>
      <c r="L243"/>
      <c r="M243"/>
      <c r="N243"/>
    </row>
    <row r="244" spans="1:14" s="16" customFormat="1" ht="14.5">
      <c r="A244" s="11">
        <v>357</v>
      </c>
      <c r="B244" s="12" t="s">
        <v>416</v>
      </c>
      <c r="C244" s="13">
        <v>604</v>
      </c>
      <c r="D244" s="12" t="s">
        <v>438</v>
      </c>
      <c r="E244" s="11" t="s">
        <v>155</v>
      </c>
      <c r="F244" s="14">
        <v>861100</v>
      </c>
      <c r="G244" s="15" t="s">
        <v>404</v>
      </c>
      <c r="H244" s="25"/>
      <c r="K244"/>
      <c r="L244"/>
      <c r="M244"/>
      <c r="N244"/>
    </row>
    <row r="245" spans="1:14" s="16" customFormat="1" ht="14.5">
      <c r="A245" s="11">
        <v>358</v>
      </c>
      <c r="B245" s="12" t="s">
        <v>439</v>
      </c>
      <c r="C245" s="13">
        <v>553</v>
      </c>
      <c r="D245" s="12" t="s">
        <v>440</v>
      </c>
      <c r="E245" s="11" t="s">
        <v>155</v>
      </c>
      <c r="F245" s="14">
        <v>861100</v>
      </c>
      <c r="G245" s="15" t="s">
        <v>404</v>
      </c>
      <c r="H245" s="25"/>
      <c r="K245"/>
      <c r="L245"/>
      <c r="M245"/>
      <c r="N245"/>
    </row>
    <row r="246" spans="1:14" s="16" customFormat="1" ht="14.5">
      <c r="A246" s="11">
        <v>358</v>
      </c>
      <c r="B246" s="12" t="s">
        <v>439</v>
      </c>
      <c r="C246" s="13">
        <v>554</v>
      </c>
      <c r="D246" s="12" t="s">
        <v>441</v>
      </c>
      <c r="E246" s="11" t="s">
        <v>155</v>
      </c>
      <c r="F246" s="14">
        <v>861100</v>
      </c>
      <c r="G246" s="15" t="s">
        <v>404</v>
      </c>
      <c r="H246" s="25"/>
      <c r="K246"/>
      <c r="L246"/>
      <c r="M246"/>
      <c r="N246"/>
    </row>
    <row r="247" spans="1:14" s="16" customFormat="1" ht="14.5">
      <c r="A247" s="11">
        <v>358</v>
      </c>
      <c r="B247" s="12" t="s">
        <v>439</v>
      </c>
      <c r="C247" s="13">
        <v>555</v>
      </c>
      <c r="D247" s="12" t="s">
        <v>442</v>
      </c>
      <c r="E247" s="11" t="s">
        <v>155</v>
      </c>
      <c r="F247" s="14">
        <v>861100</v>
      </c>
      <c r="G247" s="15" t="s">
        <v>404</v>
      </c>
      <c r="H247" s="25"/>
      <c r="K247"/>
      <c r="L247"/>
      <c r="M247"/>
      <c r="N247"/>
    </row>
    <row r="248" spans="1:14" s="16" customFormat="1" ht="14.5">
      <c r="A248" s="11">
        <v>358</v>
      </c>
      <c r="B248" s="12" t="s">
        <v>439</v>
      </c>
      <c r="C248" s="13">
        <v>556</v>
      </c>
      <c r="D248" s="12" t="s">
        <v>443</v>
      </c>
      <c r="E248" s="11" t="s">
        <v>155</v>
      </c>
      <c r="F248" s="14">
        <v>861100</v>
      </c>
      <c r="G248" s="15" t="s">
        <v>404</v>
      </c>
      <c r="H248" s="25"/>
      <c r="K248"/>
      <c r="L248"/>
      <c r="M248"/>
      <c r="N248"/>
    </row>
    <row r="249" spans="1:14" s="16" customFormat="1" ht="14.5">
      <c r="A249" s="11">
        <v>358</v>
      </c>
      <c r="B249" s="12" t="s">
        <v>439</v>
      </c>
      <c r="C249" s="13">
        <v>557</v>
      </c>
      <c r="D249" s="12" t="s">
        <v>444</v>
      </c>
      <c r="E249" s="11" t="s">
        <v>155</v>
      </c>
      <c r="F249" s="14">
        <v>861100</v>
      </c>
      <c r="G249" s="15" t="s">
        <v>404</v>
      </c>
      <c r="H249" s="25"/>
      <c r="K249"/>
      <c r="L249"/>
      <c r="M249"/>
      <c r="N249"/>
    </row>
    <row r="250" spans="1:14" s="16" customFormat="1" ht="14.5">
      <c r="A250" s="11">
        <v>358</v>
      </c>
      <c r="B250" s="12" t="s">
        <v>439</v>
      </c>
      <c r="C250" s="13">
        <v>558</v>
      </c>
      <c r="D250" s="12" t="s">
        <v>445</v>
      </c>
      <c r="E250" s="11" t="s">
        <v>155</v>
      </c>
      <c r="F250" s="14">
        <v>861100</v>
      </c>
      <c r="G250" s="15" t="s">
        <v>404</v>
      </c>
      <c r="H250" s="25"/>
      <c r="K250"/>
      <c r="L250"/>
      <c r="M250"/>
      <c r="N250"/>
    </row>
    <row r="251" spans="1:14" s="16" customFormat="1" ht="14.5">
      <c r="A251" s="11">
        <v>358</v>
      </c>
      <c r="B251" s="12" t="s">
        <v>439</v>
      </c>
      <c r="C251" s="13">
        <v>559</v>
      </c>
      <c r="D251" s="12" t="s">
        <v>446</v>
      </c>
      <c r="E251" s="11" t="s">
        <v>155</v>
      </c>
      <c r="F251" s="14">
        <v>861100</v>
      </c>
      <c r="G251" s="15" t="s">
        <v>404</v>
      </c>
      <c r="H251" s="25"/>
      <c r="K251"/>
      <c r="L251"/>
      <c r="M251"/>
      <c r="N251"/>
    </row>
    <row r="252" spans="1:14" s="16" customFormat="1" ht="14.5">
      <c r="A252" s="11">
        <v>358</v>
      </c>
      <c r="B252" s="12" t="s">
        <v>439</v>
      </c>
      <c r="C252" s="13">
        <v>560</v>
      </c>
      <c r="D252" s="12" t="s">
        <v>447</v>
      </c>
      <c r="E252" s="11" t="s">
        <v>155</v>
      </c>
      <c r="F252" s="14">
        <v>861100</v>
      </c>
      <c r="G252" s="15" t="s">
        <v>404</v>
      </c>
      <c r="H252" s="25"/>
      <c r="K252"/>
      <c r="L252"/>
      <c r="M252"/>
      <c r="N252"/>
    </row>
    <row r="253" spans="1:14" s="16" customFormat="1" ht="14.5">
      <c r="A253" s="11">
        <v>358</v>
      </c>
      <c r="B253" s="12" t="s">
        <v>439</v>
      </c>
      <c r="C253" s="13">
        <v>561</v>
      </c>
      <c r="D253" s="12" t="s">
        <v>448</v>
      </c>
      <c r="E253" s="11" t="s">
        <v>155</v>
      </c>
      <c r="F253" s="14">
        <v>861100</v>
      </c>
      <c r="G253" s="15" t="s">
        <v>404</v>
      </c>
      <c r="H253" s="25"/>
      <c r="K253"/>
      <c r="L253"/>
      <c r="M253"/>
      <c r="N253"/>
    </row>
    <row r="254" spans="1:14" s="16" customFormat="1" ht="14.5">
      <c r="A254" s="11">
        <v>358</v>
      </c>
      <c r="B254" s="12" t="s">
        <v>439</v>
      </c>
      <c r="C254" s="13">
        <v>562</v>
      </c>
      <c r="D254" s="12" t="s">
        <v>449</v>
      </c>
      <c r="E254" s="11" t="s">
        <v>155</v>
      </c>
      <c r="F254" s="14">
        <v>861100</v>
      </c>
      <c r="G254" s="15" t="s">
        <v>404</v>
      </c>
      <c r="H254" s="25"/>
      <c r="K254"/>
      <c r="L254"/>
      <c r="M254"/>
      <c r="N254"/>
    </row>
    <row r="255" spans="1:14" s="16" customFormat="1" ht="14.5">
      <c r="A255" s="11">
        <v>358</v>
      </c>
      <c r="B255" s="12" t="s">
        <v>439</v>
      </c>
      <c r="C255" s="13">
        <v>563</v>
      </c>
      <c r="D255" s="12" t="s">
        <v>450</v>
      </c>
      <c r="E255" s="11" t="s">
        <v>155</v>
      </c>
      <c r="F255" s="14">
        <v>861100</v>
      </c>
      <c r="G255" s="15" t="s">
        <v>404</v>
      </c>
      <c r="H255" s="25"/>
      <c r="K255"/>
      <c r="L255"/>
      <c r="M255"/>
      <c r="N255"/>
    </row>
    <row r="256" spans="1:14" s="16" customFormat="1" ht="14.5">
      <c r="A256" s="11">
        <v>359</v>
      </c>
      <c r="B256" s="12" t="s">
        <v>439</v>
      </c>
      <c r="C256" s="13">
        <v>564</v>
      </c>
      <c r="D256" s="12" t="s">
        <v>451</v>
      </c>
      <c r="E256" s="11" t="s">
        <v>155</v>
      </c>
      <c r="F256" s="14">
        <v>861100</v>
      </c>
      <c r="G256" s="15" t="s">
        <v>404</v>
      </c>
      <c r="H256" s="25"/>
      <c r="K256"/>
      <c r="L256"/>
      <c r="M256"/>
      <c r="N256"/>
    </row>
    <row r="257" spans="1:14" s="16" customFormat="1" ht="14.5">
      <c r="A257" s="11">
        <v>358</v>
      </c>
      <c r="B257" s="12" t="s">
        <v>439</v>
      </c>
      <c r="C257" s="13">
        <v>565</v>
      </c>
      <c r="D257" s="12" t="s">
        <v>452</v>
      </c>
      <c r="E257" s="11" t="s">
        <v>155</v>
      </c>
      <c r="F257" s="14">
        <v>861100</v>
      </c>
      <c r="G257" s="15" t="s">
        <v>404</v>
      </c>
      <c r="H257" s="25"/>
      <c r="K257"/>
      <c r="L257"/>
      <c r="M257"/>
      <c r="N257"/>
    </row>
    <row r="258" spans="1:14" s="16" customFormat="1" ht="14.5">
      <c r="A258" s="11">
        <v>358</v>
      </c>
      <c r="B258" s="12" t="s">
        <v>439</v>
      </c>
      <c r="C258" s="13">
        <v>566</v>
      </c>
      <c r="D258" s="12" t="s">
        <v>453</v>
      </c>
      <c r="E258" s="11" t="s">
        <v>155</v>
      </c>
      <c r="F258" s="14">
        <v>861100</v>
      </c>
      <c r="G258" s="15" t="s">
        <v>404</v>
      </c>
      <c r="H258" s="25"/>
      <c r="K258"/>
      <c r="L258"/>
      <c r="M258"/>
      <c r="N258"/>
    </row>
    <row r="259" spans="1:14" s="16" customFormat="1" ht="14.5">
      <c r="A259" s="11">
        <v>358</v>
      </c>
      <c r="B259" s="12" t="s">
        <v>439</v>
      </c>
      <c r="C259" s="13">
        <v>567</v>
      </c>
      <c r="D259" s="12" t="s">
        <v>454</v>
      </c>
      <c r="E259" s="11" t="s">
        <v>155</v>
      </c>
      <c r="F259" s="14">
        <v>861100</v>
      </c>
      <c r="G259" s="15" t="s">
        <v>404</v>
      </c>
      <c r="H259" s="25"/>
      <c r="K259"/>
      <c r="L259"/>
      <c r="M259"/>
      <c r="N259"/>
    </row>
    <row r="260" spans="1:14" s="16" customFormat="1" ht="14.5">
      <c r="A260" s="11">
        <v>358</v>
      </c>
      <c r="B260" s="12" t="s">
        <v>439</v>
      </c>
      <c r="C260" s="13">
        <v>568</v>
      </c>
      <c r="D260" s="12" t="s">
        <v>455</v>
      </c>
      <c r="E260" s="11" t="s">
        <v>155</v>
      </c>
      <c r="F260" s="14">
        <v>861100</v>
      </c>
      <c r="G260" s="15" t="s">
        <v>404</v>
      </c>
      <c r="H260" s="25"/>
      <c r="K260"/>
      <c r="L260"/>
      <c r="M260"/>
      <c r="N260"/>
    </row>
    <row r="261" spans="1:14" s="16" customFormat="1" ht="14.5">
      <c r="A261" s="11">
        <v>358</v>
      </c>
      <c r="B261" s="12" t="s">
        <v>439</v>
      </c>
      <c r="C261" s="13">
        <v>569</v>
      </c>
      <c r="D261" s="12" t="s">
        <v>456</v>
      </c>
      <c r="E261" s="11" t="s">
        <v>155</v>
      </c>
      <c r="F261" s="14">
        <v>861100</v>
      </c>
      <c r="G261" s="15" t="s">
        <v>404</v>
      </c>
      <c r="H261" s="25"/>
      <c r="K261"/>
      <c r="L261"/>
      <c r="M261"/>
      <c r="N261"/>
    </row>
    <row r="262" spans="1:14" s="16" customFormat="1" ht="14.5">
      <c r="A262" s="11">
        <v>358</v>
      </c>
      <c r="B262" s="12" t="s">
        <v>439</v>
      </c>
      <c r="C262" s="13">
        <v>570</v>
      </c>
      <c r="D262" s="12" t="s">
        <v>457</v>
      </c>
      <c r="E262" s="11" t="s">
        <v>155</v>
      </c>
      <c r="F262" s="14">
        <v>861100</v>
      </c>
      <c r="G262" s="15" t="s">
        <v>404</v>
      </c>
      <c r="H262" s="25"/>
      <c r="K262"/>
      <c r="L262"/>
      <c r="M262"/>
      <c r="N262"/>
    </row>
    <row r="263" spans="1:14" s="16" customFormat="1" ht="14.5">
      <c r="A263" s="11">
        <v>358</v>
      </c>
      <c r="B263" s="12" t="s">
        <v>439</v>
      </c>
      <c r="C263" s="13">
        <v>571</v>
      </c>
      <c r="D263" s="12" t="s">
        <v>458</v>
      </c>
      <c r="E263" s="11" t="s">
        <v>155</v>
      </c>
      <c r="F263" s="14">
        <v>861100</v>
      </c>
      <c r="G263" s="15" t="s">
        <v>404</v>
      </c>
      <c r="H263" s="25"/>
      <c r="K263"/>
      <c r="L263"/>
      <c r="M263"/>
      <c r="N263"/>
    </row>
    <row r="264" spans="1:14" s="16" customFormat="1" ht="14.5">
      <c r="A264" s="11">
        <v>358</v>
      </c>
      <c r="B264" s="12" t="s">
        <v>439</v>
      </c>
      <c r="C264" s="13">
        <v>572</v>
      </c>
      <c r="D264" s="12" t="s">
        <v>459</v>
      </c>
      <c r="E264" s="11" t="s">
        <v>155</v>
      </c>
      <c r="F264" s="14">
        <v>861100</v>
      </c>
      <c r="G264" s="15" t="s">
        <v>404</v>
      </c>
      <c r="H264" s="25"/>
      <c r="K264"/>
      <c r="L264"/>
      <c r="M264"/>
      <c r="N264"/>
    </row>
    <row r="265" spans="1:14" s="16" customFormat="1" ht="14.5">
      <c r="A265" s="11">
        <v>358</v>
      </c>
      <c r="B265" s="12" t="s">
        <v>439</v>
      </c>
      <c r="C265" s="13">
        <v>573</v>
      </c>
      <c r="D265" s="12" t="s">
        <v>460</v>
      </c>
      <c r="E265" s="11" t="s">
        <v>155</v>
      </c>
      <c r="F265" s="14">
        <v>861100</v>
      </c>
      <c r="G265" s="15" t="s">
        <v>404</v>
      </c>
      <c r="H265" s="25"/>
      <c r="K265"/>
      <c r="L265"/>
      <c r="M265"/>
      <c r="N265"/>
    </row>
    <row r="266" spans="1:14" s="16" customFormat="1" ht="14.5">
      <c r="A266" s="11">
        <v>358</v>
      </c>
      <c r="B266" s="12" t="s">
        <v>439</v>
      </c>
      <c r="C266" s="13">
        <v>574</v>
      </c>
      <c r="D266" s="12" t="s">
        <v>461</v>
      </c>
      <c r="E266" s="11" t="s">
        <v>155</v>
      </c>
      <c r="F266" s="14">
        <v>861100</v>
      </c>
      <c r="G266" s="15" t="s">
        <v>404</v>
      </c>
      <c r="H266" s="25"/>
      <c r="K266"/>
      <c r="L266"/>
      <c r="M266"/>
      <c r="N266"/>
    </row>
    <row r="267" spans="1:14" s="16" customFormat="1" ht="14.5">
      <c r="A267" s="11">
        <v>358</v>
      </c>
      <c r="B267" s="12" t="s">
        <v>439</v>
      </c>
      <c r="C267" s="13">
        <v>575</v>
      </c>
      <c r="D267" s="12" t="s">
        <v>462</v>
      </c>
      <c r="E267" s="11" t="s">
        <v>155</v>
      </c>
      <c r="F267" s="14">
        <v>861100</v>
      </c>
      <c r="G267" s="15" t="s">
        <v>404</v>
      </c>
      <c r="H267" s="25"/>
      <c r="K267"/>
      <c r="L267"/>
      <c r="M267"/>
      <c r="N267"/>
    </row>
    <row r="268" spans="1:14" s="16" customFormat="1" ht="14.5">
      <c r="A268" s="11">
        <v>358</v>
      </c>
      <c r="B268" s="12" t="s">
        <v>439</v>
      </c>
      <c r="C268" s="13">
        <v>576</v>
      </c>
      <c r="D268" s="12" t="s">
        <v>407</v>
      </c>
      <c r="E268" s="11" t="s">
        <v>155</v>
      </c>
      <c r="F268" s="14">
        <v>861100</v>
      </c>
      <c r="G268" s="15" t="s">
        <v>404</v>
      </c>
      <c r="H268" s="25"/>
      <c r="K268"/>
      <c r="L268"/>
      <c r="M268"/>
      <c r="N268"/>
    </row>
    <row r="269" spans="1:14" s="16" customFormat="1" ht="14.5">
      <c r="A269" s="11">
        <v>358</v>
      </c>
      <c r="B269" s="12" t="s">
        <v>439</v>
      </c>
      <c r="C269" s="13">
        <v>577</v>
      </c>
      <c r="D269" s="12" t="s">
        <v>463</v>
      </c>
      <c r="E269" s="11" t="s">
        <v>155</v>
      </c>
      <c r="F269" s="14">
        <v>861100</v>
      </c>
      <c r="G269" s="15" t="s">
        <v>404</v>
      </c>
      <c r="H269" s="25"/>
      <c r="K269"/>
      <c r="L269"/>
      <c r="M269"/>
      <c r="N269"/>
    </row>
    <row r="270" spans="1:14" s="16" customFormat="1" ht="14.5">
      <c r="A270" s="11">
        <v>358</v>
      </c>
      <c r="B270" s="12" t="s">
        <v>439</v>
      </c>
      <c r="C270" s="13">
        <v>578</v>
      </c>
      <c r="D270" s="12" t="s">
        <v>464</v>
      </c>
      <c r="E270" s="11" t="s">
        <v>155</v>
      </c>
      <c r="F270" s="14">
        <v>861100</v>
      </c>
      <c r="G270" s="15" t="s">
        <v>404</v>
      </c>
      <c r="H270" s="25"/>
      <c r="K270"/>
      <c r="L270"/>
      <c r="M270"/>
      <c r="N270"/>
    </row>
    <row r="271" spans="1:14" s="16" customFormat="1" ht="14.5">
      <c r="A271" s="11">
        <v>358</v>
      </c>
      <c r="B271" s="12" t="s">
        <v>439</v>
      </c>
      <c r="C271" s="13">
        <v>579</v>
      </c>
      <c r="D271" s="12" t="s">
        <v>465</v>
      </c>
      <c r="E271" s="11" t="s">
        <v>155</v>
      </c>
      <c r="F271" s="14">
        <v>861100</v>
      </c>
      <c r="G271" s="15" t="s">
        <v>404</v>
      </c>
      <c r="H271" s="25"/>
      <c r="K271"/>
      <c r="L271"/>
      <c r="M271"/>
      <c r="N271"/>
    </row>
    <row r="272" spans="1:14" s="16" customFormat="1" ht="14.5">
      <c r="A272" s="11">
        <v>358</v>
      </c>
      <c r="B272" s="12" t="s">
        <v>439</v>
      </c>
      <c r="C272" s="13">
        <v>580</v>
      </c>
      <c r="D272" s="12" t="s">
        <v>466</v>
      </c>
      <c r="E272" s="11" t="s">
        <v>155</v>
      </c>
      <c r="F272" s="14">
        <v>861100</v>
      </c>
      <c r="G272" s="15" t="s">
        <v>404</v>
      </c>
      <c r="H272" s="25"/>
      <c r="K272"/>
      <c r="L272"/>
      <c r="M272"/>
      <c r="N272"/>
    </row>
    <row r="273" spans="1:14" s="16" customFormat="1" ht="14.5">
      <c r="A273" s="11">
        <v>358</v>
      </c>
      <c r="B273" s="12" t="s">
        <v>439</v>
      </c>
      <c r="C273" s="13">
        <v>581</v>
      </c>
      <c r="D273" s="12" t="s">
        <v>467</v>
      </c>
      <c r="E273" s="11" t="s">
        <v>155</v>
      </c>
      <c r="F273" s="14">
        <v>861100</v>
      </c>
      <c r="G273" s="15" t="s">
        <v>404</v>
      </c>
      <c r="H273" s="25"/>
      <c r="K273"/>
      <c r="L273"/>
      <c r="M273"/>
      <c r="N273"/>
    </row>
    <row r="274" spans="1:14" s="16" customFormat="1" ht="14.5">
      <c r="A274" s="11">
        <v>358</v>
      </c>
      <c r="B274" s="12" t="s">
        <v>439</v>
      </c>
      <c r="C274" s="13">
        <v>582</v>
      </c>
      <c r="D274" s="12" t="s">
        <v>468</v>
      </c>
      <c r="E274" s="11" t="s">
        <v>155</v>
      </c>
      <c r="F274" s="14">
        <v>861100</v>
      </c>
      <c r="G274" s="15" t="s">
        <v>404</v>
      </c>
      <c r="H274" s="25"/>
      <c r="K274"/>
      <c r="L274"/>
      <c r="M274"/>
      <c r="N274"/>
    </row>
    <row r="275" spans="1:14" s="16" customFormat="1" ht="14.5">
      <c r="A275" s="11">
        <v>358</v>
      </c>
      <c r="B275" s="12" t="s">
        <v>439</v>
      </c>
      <c r="C275" s="13">
        <v>583</v>
      </c>
      <c r="D275" s="12" t="s">
        <v>469</v>
      </c>
      <c r="E275" s="11" t="s">
        <v>155</v>
      </c>
      <c r="F275" s="14">
        <v>861100</v>
      </c>
      <c r="G275" s="15" t="s">
        <v>404</v>
      </c>
      <c r="H275" s="25"/>
      <c r="K275"/>
      <c r="L275"/>
      <c r="M275"/>
      <c r="N275"/>
    </row>
    <row r="276" spans="1:14" s="16" customFormat="1" ht="14.5">
      <c r="A276" s="11">
        <v>358</v>
      </c>
      <c r="B276" s="12" t="s">
        <v>439</v>
      </c>
      <c r="C276" s="13">
        <v>584</v>
      </c>
      <c r="D276" s="12" t="s">
        <v>470</v>
      </c>
      <c r="E276" s="11" t="s">
        <v>155</v>
      </c>
      <c r="F276" s="14">
        <v>861100</v>
      </c>
      <c r="G276" s="15" t="s">
        <v>404</v>
      </c>
      <c r="H276" s="25"/>
      <c r="K276"/>
      <c r="L276"/>
      <c r="M276"/>
      <c r="N276"/>
    </row>
    <row r="277" spans="1:14" s="16" customFormat="1" ht="14.5">
      <c r="A277" s="11">
        <v>358</v>
      </c>
      <c r="B277" s="12" t="s">
        <v>439</v>
      </c>
      <c r="C277" s="13">
        <v>585</v>
      </c>
      <c r="D277" s="12" t="s">
        <v>471</v>
      </c>
      <c r="E277" s="11" t="s">
        <v>155</v>
      </c>
      <c r="F277" s="14">
        <v>861100</v>
      </c>
      <c r="G277" s="15" t="s">
        <v>404</v>
      </c>
      <c r="H277" s="25"/>
      <c r="K277"/>
      <c r="L277"/>
      <c r="M277"/>
      <c r="N277"/>
    </row>
    <row r="278" spans="1:14" s="16" customFormat="1" ht="14.5">
      <c r="A278" s="11">
        <v>358</v>
      </c>
      <c r="B278" s="12" t="s">
        <v>439</v>
      </c>
      <c r="C278" s="13">
        <v>586</v>
      </c>
      <c r="D278" s="12" t="s">
        <v>472</v>
      </c>
      <c r="E278" s="11" t="s">
        <v>155</v>
      </c>
      <c r="F278" s="14">
        <v>861100</v>
      </c>
      <c r="G278" s="15" t="s">
        <v>404</v>
      </c>
      <c r="H278" s="25"/>
      <c r="K278"/>
      <c r="L278"/>
      <c r="M278"/>
      <c r="N278"/>
    </row>
    <row r="279" spans="1:14" s="16" customFormat="1" ht="14.5">
      <c r="A279" s="11">
        <v>358</v>
      </c>
      <c r="B279" s="12" t="s">
        <v>439</v>
      </c>
      <c r="C279" s="13">
        <v>587</v>
      </c>
      <c r="D279" s="12" t="s">
        <v>473</v>
      </c>
      <c r="E279" s="11" t="s">
        <v>155</v>
      </c>
      <c r="F279" s="14">
        <v>861100</v>
      </c>
      <c r="G279" s="15" t="s">
        <v>404</v>
      </c>
      <c r="H279" s="25"/>
      <c r="K279"/>
      <c r="L279"/>
      <c r="M279"/>
      <c r="N279"/>
    </row>
    <row r="280" spans="1:14" s="16" customFormat="1" ht="14.5">
      <c r="A280" s="11">
        <v>358</v>
      </c>
      <c r="B280" s="12" t="s">
        <v>439</v>
      </c>
      <c r="C280" s="13">
        <v>588</v>
      </c>
      <c r="D280" s="12" t="s">
        <v>474</v>
      </c>
      <c r="E280" s="11" t="s">
        <v>155</v>
      </c>
      <c r="F280" s="14">
        <v>861100</v>
      </c>
      <c r="G280" s="15" t="s">
        <v>404</v>
      </c>
      <c r="H280" s="25"/>
      <c r="K280"/>
      <c r="L280"/>
      <c r="M280"/>
      <c r="N280"/>
    </row>
    <row r="281" spans="1:14" s="16" customFormat="1" ht="14.5">
      <c r="A281" s="11">
        <v>358</v>
      </c>
      <c r="B281" s="12" t="s">
        <v>439</v>
      </c>
      <c r="C281" s="13">
        <v>589</v>
      </c>
      <c r="D281" s="12" t="s">
        <v>475</v>
      </c>
      <c r="E281" s="11" t="s">
        <v>155</v>
      </c>
      <c r="F281" s="14">
        <v>861100</v>
      </c>
      <c r="G281" s="15" t="s">
        <v>404</v>
      </c>
      <c r="H281" s="25"/>
      <c r="K281"/>
      <c r="L281"/>
      <c r="M281"/>
      <c r="N281"/>
    </row>
    <row r="282" spans="1:14" s="16" customFormat="1" ht="14.5">
      <c r="A282" s="11">
        <v>358</v>
      </c>
      <c r="B282" s="12" t="s">
        <v>439</v>
      </c>
      <c r="C282" s="13">
        <v>590</v>
      </c>
      <c r="D282" s="12" t="s">
        <v>476</v>
      </c>
      <c r="E282" s="11" t="s">
        <v>155</v>
      </c>
      <c r="F282" s="14">
        <v>861100</v>
      </c>
      <c r="G282" s="15" t="s">
        <v>404</v>
      </c>
      <c r="H282" s="25"/>
      <c r="K282"/>
      <c r="L282"/>
      <c r="M282"/>
      <c r="N282"/>
    </row>
    <row r="283" spans="1:14" s="16" customFormat="1" ht="14.5">
      <c r="A283" s="11">
        <v>358</v>
      </c>
      <c r="B283" s="12" t="s">
        <v>439</v>
      </c>
      <c r="C283" s="13">
        <v>591</v>
      </c>
      <c r="D283" s="12" t="s">
        <v>477</v>
      </c>
      <c r="E283" s="11" t="s">
        <v>155</v>
      </c>
      <c r="F283" s="14">
        <v>861100</v>
      </c>
      <c r="G283" s="15" t="s">
        <v>404</v>
      </c>
      <c r="H283" s="25"/>
      <c r="K283"/>
      <c r="L283"/>
      <c r="M283"/>
      <c r="N283"/>
    </row>
    <row r="284" spans="1:14" s="16" customFormat="1" ht="14.5">
      <c r="A284" s="11">
        <v>358</v>
      </c>
      <c r="B284" s="12" t="s">
        <v>439</v>
      </c>
      <c r="C284" s="13">
        <v>593</v>
      </c>
      <c r="D284" s="12" t="s">
        <v>478</v>
      </c>
      <c r="E284" s="11" t="s">
        <v>155</v>
      </c>
      <c r="F284" s="14">
        <v>861100</v>
      </c>
      <c r="G284" s="15" t="s">
        <v>404</v>
      </c>
      <c r="H284" s="25"/>
      <c r="K284"/>
      <c r="L284"/>
      <c r="M284"/>
      <c r="N284"/>
    </row>
    <row r="285" spans="1:14" s="16" customFormat="1" ht="14.5">
      <c r="A285" s="11">
        <v>358</v>
      </c>
      <c r="B285" s="12" t="s">
        <v>439</v>
      </c>
      <c r="C285" s="13">
        <v>594</v>
      </c>
      <c r="D285" s="12" t="s">
        <v>479</v>
      </c>
      <c r="E285" s="11" t="s">
        <v>155</v>
      </c>
      <c r="F285" s="14">
        <v>861100</v>
      </c>
      <c r="G285" s="15" t="s">
        <v>404</v>
      </c>
      <c r="H285" s="25"/>
      <c r="K285"/>
      <c r="L285"/>
      <c r="M285"/>
      <c r="N285"/>
    </row>
    <row r="286" spans="1:14" s="16" customFormat="1" ht="14.5">
      <c r="A286" s="11">
        <v>358</v>
      </c>
      <c r="B286" s="12" t="s">
        <v>439</v>
      </c>
      <c r="C286" s="13">
        <v>595</v>
      </c>
      <c r="D286" s="12" t="s">
        <v>480</v>
      </c>
      <c r="E286" s="11" t="s">
        <v>155</v>
      </c>
      <c r="F286" s="14">
        <v>861100</v>
      </c>
      <c r="G286" s="15" t="s">
        <v>404</v>
      </c>
      <c r="H286" s="25"/>
      <c r="K286"/>
      <c r="L286"/>
      <c r="M286"/>
      <c r="N286"/>
    </row>
    <row r="287" spans="1:14" s="16" customFormat="1" ht="14.5">
      <c r="A287" s="11">
        <v>358</v>
      </c>
      <c r="B287" s="12" t="s">
        <v>439</v>
      </c>
      <c r="C287" s="13">
        <v>596</v>
      </c>
      <c r="D287" s="12" t="s">
        <v>481</v>
      </c>
      <c r="E287" s="11" t="s">
        <v>155</v>
      </c>
      <c r="F287" s="14">
        <v>861100</v>
      </c>
      <c r="G287" s="15" t="s">
        <v>404</v>
      </c>
      <c r="H287" s="25"/>
      <c r="K287"/>
      <c r="L287"/>
      <c r="M287"/>
      <c r="N287"/>
    </row>
    <row r="288" spans="1:14" s="16" customFormat="1" ht="14.5">
      <c r="A288" s="11">
        <v>358</v>
      </c>
      <c r="B288" s="12" t="s">
        <v>439</v>
      </c>
      <c r="C288" s="13">
        <v>597</v>
      </c>
      <c r="D288" s="12" t="s">
        <v>482</v>
      </c>
      <c r="E288" s="11" t="s">
        <v>155</v>
      </c>
      <c r="F288" s="14">
        <v>861100</v>
      </c>
      <c r="G288" s="15" t="s">
        <v>404</v>
      </c>
      <c r="H288" s="25"/>
      <c r="K288"/>
      <c r="L288"/>
      <c r="M288"/>
      <c r="N288"/>
    </row>
    <row r="289" spans="1:14" s="16" customFormat="1" ht="14.5">
      <c r="A289" s="11">
        <v>358</v>
      </c>
      <c r="B289" s="12" t="s">
        <v>439</v>
      </c>
      <c r="C289" s="13">
        <v>598</v>
      </c>
      <c r="D289" s="12" t="s">
        <v>483</v>
      </c>
      <c r="E289" s="11" t="s">
        <v>155</v>
      </c>
      <c r="F289" s="14">
        <v>861100</v>
      </c>
      <c r="G289" s="15" t="s">
        <v>404</v>
      </c>
      <c r="H289" s="25"/>
      <c r="K289"/>
      <c r="L289"/>
      <c r="M289"/>
      <c r="N289"/>
    </row>
    <row r="290" spans="1:14" s="16" customFormat="1" ht="14.5">
      <c r="A290" s="11">
        <v>358</v>
      </c>
      <c r="B290" s="12" t="s">
        <v>439</v>
      </c>
      <c r="C290" s="13">
        <v>599</v>
      </c>
      <c r="D290" s="12" t="s">
        <v>484</v>
      </c>
      <c r="E290" s="11" t="s">
        <v>155</v>
      </c>
      <c r="F290" s="14">
        <v>861100</v>
      </c>
      <c r="G290" s="15" t="s">
        <v>404</v>
      </c>
      <c r="H290" s="25"/>
      <c r="K290"/>
      <c r="L290"/>
      <c r="M290"/>
      <c r="N290"/>
    </row>
    <row r="291" spans="1:14" s="16" customFormat="1" ht="14.5">
      <c r="A291" s="11">
        <v>358</v>
      </c>
      <c r="B291" s="12" t="s">
        <v>439</v>
      </c>
      <c r="C291" s="13">
        <v>600</v>
      </c>
      <c r="D291" s="12" t="s">
        <v>485</v>
      </c>
      <c r="E291" s="11" t="s">
        <v>155</v>
      </c>
      <c r="F291" s="14">
        <v>861100</v>
      </c>
      <c r="G291" s="15" t="s">
        <v>404</v>
      </c>
      <c r="H291" s="25"/>
      <c r="K291"/>
      <c r="L291"/>
      <c r="M291"/>
      <c r="N291"/>
    </row>
    <row r="292" spans="1:14" s="16" customFormat="1" ht="14.5">
      <c r="A292" s="11">
        <v>358</v>
      </c>
      <c r="B292" s="12" t="s">
        <v>439</v>
      </c>
      <c r="C292" s="13">
        <v>601</v>
      </c>
      <c r="D292" s="12" t="s">
        <v>486</v>
      </c>
      <c r="E292" s="11" t="s">
        <v>155</v>
      </c>
      <c r="F292" s="14">
        <v>861100</v>
      </c>
      <c r="G292" s="15" t="s">
        <v>404</v>
      </c>
      <c r="H292" s="25"/>
      <c r="K292"/>
      <c r="L292"/>
      <c r="M292"/>
      <c r="N292"/>
    </row>
    <row r="293" spans="1:14" s="16" customFormat="1" ht="14.5">
      <c r="A293" s="11">
        <v>359</v>
      </c>
      <c r="B293" s="12" t="s">
        <v>487</v>
      </c>
      <c r="C293" s="13">
        <v>605</v>
      </c>
      <c r="D293" s="12" t="s">
        <v>488</v>
      </c>
      <c r="E293" s="11" t="s">
        <v>155</v>
      </c>
      <c r="F293" s="14">
        <v>861100</v>
      </c>
      <c r="G293" s="15" t="s">
        <v>404</v>
      </c>
      <c r="H293" s="25"/>
      <c r="K293"/>
      <c r="L293"/>
      <c r="M293"/>
      <c r="N293"/>
    </row>
    <row r="294" spans="1:14" s="16" customFormat="1" ht="14.5">
      <c r="A294" s="11">
        <v>359</v>
      </c>
      <c r="B294" s="12" t="s">
        <v>487</v>
      </c>
      <c r="C294" s="13">
        <v>606</v>
      </c>
      <c r="D294" s="34" t="s">
        <v>489</v>
      </c>
      <c r="E294" s="11" t="s">
        <v>155</v>
      </c>
      <c r="F294" s="14">
        <v>861100</v>
      </c>
      <c r="G294" s="15" t="s">
        <v>404</v>
      </c>
      <c r="H294" s="35"/>
      <c r="K294"/>
      <c r="L294"/>
      <c r="M294"/>
      <c r="N294"/>
    </row>
    <row r="295" spans="1:14" s="16" customFormat="1" ht="14.5">
      <c r="A295" s="11">
        <v>359</v>
      </c>
      <c r="B295" s="12" t="s">
        <v>487</v>
      </c>
      <c r="C295" s="13">
        <v>607</v>
      </c>
      <c r="D295" s="34" t="s">
        <v>490</v>
      </c>
      <c r="E295" s="11" t="s">
        <v>155</v>
      </c>
      <c r="F295" s="14">
        <v>861100</v>
      </c>
      <c r="G295" s="15" t="s">
        <v>404</v>
      </c>
      <c r="H295" s="35"/>
      <c r="K295"/>
      <c r="L295"/>
      <c r="M295"/>
      <c r="N295"/>
    </row>
    <row r="296" spans="1:14" s="16" customFormat="1" ht="14.5">
      <c r="A296" s="11">
        <v>359</v>
      </c>
      <c r="B296" s="12" t="s">
        <v>487</v>
      </c>
      <c r="C296" s="13">
        <v>608</v>
      </c>
      <c r="D296" s="34" t="s">
        <v>491</v>
      </c>
      <c r="E296" s="11" t="s">
        <v>155</v>
      </c>
      <c r="F296" s="14">
        <v>861100</v>
      </c>
      <c r="G296" s="15" t="s">
        <v>404</v>
      </c>
      <c r="H296" s="35"/>
      <c r="K296"/>
      <c r="L296"/>
      <c r="M296"/>
      <c r="N296"/>
    </row>
    <row r="297" spans="1:14" s="16" customFormat="1" ht="14.5">
      <c r="A297" s="11">
        <v>359</v>
      </c>
      <c r="B297" s="12" t="s">
        <v>487</v>
      </c>
      <c r="C297" s="13">
        <v>609</v>
      </c>
      <c r="D297" s="34" t="s">
        <v>492</v>
      </c>
      <c r="E297" s="11" t="s">
        <v>155</v>
      </c>
      <c r="F297" s="14">
        <v>861100</v>
      </c>
      <c r="G297" s="15" t="s">
        <v>404</v>
      </c>
      <c r="H297" s="35"/>
      <c r="K297"/>
      <c r="L297"/>
      <c r="M297"/>
      <c r="N297"/>
    </row>
    <row r="298" spans="1:14" s="16" customFormat="1" ht="14.5">
      <c r="A298" s="11">
        <v>359</v>
      </c>
      <c r="B298" s="12" t="s">
        <v>487</v>
      </c>
      <c r="C298" s="13">
        <v>610</v>
      </c>
      <c r="D298" s="34" t="s">
        <v>493</v>
      </c>
      <c r="E298" s="11" t="s">
        <v>155</v>
      </c>
      <c r="F298" s="14">
        <v>861100</v>
      </c>
      <c r="G298" s="15" t="s">
        <v>404</v>
      </c>
      <c r="H298" s="35"/>
      <c r="K298"/>
      <c r="L298"/>
      <c r="M298"/>
      <c r="N298"/>
    </row>
    <row r="299" spans="1:14" s="16" customFormat="1" ht="14.5">
      <c r="A299" s="11">
        <v>359</v>
      </c>
      <c r="B299" s="12" t="s">
        <v>487</v>
      </c>
      <c r="C299" s="13">
        <v>611</v>
      </c>
      <c r="D299" s="34" t="s">
        <v>494</v>
      </c>
      <c r="E299" s="11" t="s">
        <v>155</v>
      </c>
      <c r="F299" s="14">
        <v>861100</v>
      </c>
      <c r="G299" s="15" t="s">
        <v>404</v>
      </c>
      <c r="H299" s="35"/>
      <c r="K299"/>
      <c r="L299"/>
      <c r="M299"/>
      <c r="N299"/>
    </row>
    <row r="300" spans="1:14" s="16" customFormat="1" ht="14.5">
      <c r="A300" s="11">
        <v>359</v>
      </c>
      <c r="B300" s="12" t="s">
        <v>487</v>
      </c>
      <c r="C300" s="13">
        <v>612</v>
      </c>
      <c r="D300" s="34" t="s">
        <v>495</v>
      </c>
      <c r="E300" s="11" t="s">
        <v>155</v>
      </c>
      <c r="F300" s="14">
        <v>861100</v>
      </c>
      <c r="G300" s="15" t="s">
        <v>404</v>
      </c>
      <c r="H300" s="35"/>
      <c r="K300"/>
      <c r="L300"/>
      <c r="M300"/>
      <c r="N300"/>
    </row>
    <row r="301" spans="1:14" s="16" customFormat="1" ht="14.5">
      <c r="A301" s="11">
        <v>359</v>
      </c>
      <c r="B301" s="12" t="s">
        <v>487</v>
      </c>
      <c r="C301" s="13">
        <v>613</v>
      </c>
      <c r="D301" s="34" t="s">
        <v>496</v>
      </c>
      <c r="E301" s="11" t="s">
        <v>155</v>
      </c>
      <c r="F301" s="14">
        <v>861100</v>
      </c>
      <c r="G301" s="15" t="s">
        <v>404</v>
      </c>
      <c r="H301" s="35"/>
      <c r="K301"/>
      <c r="L301"/>
      <c r="M301"/>
      <c r="N301"/>
    </row>
    <row r="302" spans="1:14" s="16" customFormat="1" ht="14.5">
      <c r="A302" s="11">
        <v>359</v>
      </c>
      <c r="B302" s="12" t="s">
        <v>487</v>
      </c>
      <c r="C302" s="13">
        <v>614</v>
      </c>
      <c r="D302" s="34" t="s">
        <v>497</v>
      </c>
      <c r="E302" s="11" t="s">
        <v>155</v>
      </c>
      <c r="F302" s="14">
        <v>861100</v>
      </c>
      <c r="G302" s="15" t="s">
        <v>404</v>
      </c>
      <c r="H302" s="35"/>
      <c r="K302"/>
      <c r="L302"/>
      <c r="M302"/>
      <c r="N302"/>
    </row>
    <row r="303" spans="1:14" s="16" customFormat="1" ht="14.5">
      <c r="A303" s="11">
        <v>359</v>
      </c>
      <c r="B303" s="12" t="s">
        <v>487</v>
      </c>
      <c r="C303" s="13">
        <v>615</v>
      </c>
      <c r="D303" s="34" t="s">
        <v>498</v>
      </c>
      <c r="E303" s="11" t="s">
        <v>155</v>
      </c>
      <c r="F303" s="14">
        <v>861100</v>
      </c>
      <c r="G303" s="15" t="s">
        <v>404</v>
      </c>
      <c r="H303" s="35"/>
      <c r="K303"/>
      <c r="L303"/>
      <c r="M303"/>
      <c r="N303"/>
    </row>
    <row r="304" spans="1:14" s="16" customFormat="1" ht="14.5">
      <c r="A304" s="11">
        <v>359</v>
      </c>
      <c r="B304" s="12" t="s">
        <v>487</v>
      </c>
      <c r="C304" s="13">
        <v>616</v>
      </c>
      <c r="D304" s="34" t="s">
        <v>499</v>
      </c>
      <c r="E304" s="11" t="s">
        <v>155</v>
      </c>
      <c r="F304" s="14">
        <v>861100</v>
      </c>
      <c r="G304" s="15" t="s">
        <v>404</v>
      </c>
      <c r="H304" s="35"/>
      <c r="K304"/>
      <c r="L304"/>
      <c r="M304"/>
      <c r="N304"/>
    </row>
    <row r="305" spans="1:14" s="16" customFormat="1" ht="14.5">
      <c r="A305" s="11">
        <v>359</v>
      </c>
      <c r="B305" s="12" t="s">
        <v>487</v>
      </c>
      <c r="C305" s="13">
        <v>617</v>
      </c>
      <c r="D305" s="34" t="s">
        <v>500</v>
      </c>
      <c r="E305" s="11" t="s">
        <v>155</v>
      </c>
      <c r="F305" s="14">
        <v>861100</v>
      </c>
      <c r="G305" s="15" t="s">
        <v>404</v>
      </c>
      <c r="H305" s="35"/>
      <c r="K305"/>
      <c r="L305"/>
      <c r="M305"/>
      <c r="N305"/>
    </row>
    <row r="306" spans="1:14" s="16" customFormat="1" ht="14.5">
      <c r="A306" s="11">
        <v>359</v>
      </c>
      <c r="B306" s="12" t="s">
        <v>487</v>
      </c>
      <c r="C306" s="13">
        <v>618</v>
      </c>
      <c r="D306" s="34" t="s">
        <v>501</v>
      </c>
      <c r="E306" s="11" t="s">
        <v>155</v>
      </c>
      <c r="F306" s="14">
        <v>861100</v>
      </c>
      <c r="G306" s="15" t="s">
        <v>404</v>
      </c>
      <c r="H306" s="35"/>
      <c r="K306"/>
      <c r="L306"/>
      <c r="M306"/>
      <c r="N306"/>
    </row>
    <row r="307" spans="1:14" s="16" customFormat="1" ht="14.5">
      <c r="A307" s="11">
        <v>359</v>
      </c>
      <c r="B307" s="12" t="s">
        <v>487</v>
      </c>
      <c r="C307" s="13">
        <v>619</v>
      </c>
      <c r="D307" s="34" t="s">
        <v>502</v>
      </c>
      <c r="E307" s="11" t="s">
        <v>155</v>
      </c>
      <c r="F307" s="14">
        <v>861100</v>
      </c>
      <c r="G307" s="15" t="s">
        <v>404</v>
      </c>
      <c r="H307" s="35"/>
      <c r="K307"/>
      <c r="L307"/>
      <c r="M307"/>
      <c r="N307"/>
    </row>
    <row r="308" spans="1:14" s="16" customFormat="1" ht="14.5">
      <c r="A308" s="11">
        <v>359</v>
      </c>
      <c r="B308" s="12" t="s">
        <v>487</v>
      </c>
      <c r="C308" s="13">
        <v>620</v>
      </c>
      <c r="D308" s="34" t="s">
        <v>503</v>
      </c>
      <c r="E308" s="11" t="s">
        <v>155</v>
      </c>
      <c r="F308" s="14">
        <v>861100</v>
      </c>
      <c r="G308" s="15" t="s">
        <v>404</v>
      </c>
      <c r="H308" s="35"/>
      <c r="K308"/>
      <c r="L308"/>
      <c r="M308"/>
      <c r="N308"/>
    </row>
    <row r="309" spans="1:14" s="16" customFormat="1" ht="14.5">
      <c r="A309" s="11">
        <v>359</v>
      </c>
      <c r="B309" s="12" t="s">
        <v>487</v>
      </c>
      <c r="C309" s="13">
        <v>621</v>
      </c>
      <c r="D309" s="34" t="s">
        <v>504</v>
      </c>
      <c r="E309" s="11" t="s">
        <v>155</v>
      </c>
      <c r="F309" s="14">
        <v>861100</v>
      </c>
      <c r="G309" s="15" t="s">
        <v>404</v>
      </c>
      <c r="H309" s="35"/>
      <c r="K309"/>
      <c r="L309"/>
      <c r="M309"/>
      <c r="N309"/>
    </row>
    <row r="310" spans="1:14" s="16" customFormat="1" ht="14.5">
      <c r="A310" s="11">
        <v>359</v>
      </c>
      <c r="B310" s="12" t="s">
        <v>487</v>
      </c>
      <c r="C310" s="19">
        <v>622</v>
      </c>
      <c r="D310" s="36" t="s">
        <v>505</v>
      </c>
      <c r="E310" s="11" t="s">
        <v>155</v>
      </c>
      <c r="F310" s="14">
        <v>861100</v>
      </c>
      <c r="G310" s="15" t="s">
        <v>404</v>
      </c>
      <c r="H310" s="35"/>
      <c r="K310"/>
      <c r="L310"/>
      <c r="M310"/>
      <c r="N310"/>
    </row>
    <row r="311" spans="1:8" ht="14.5">
      <c r="A311" s="11">
        <v>359</v>
      </c>
      <c r="B311" s="12" t="s">
        <v>487</v>
      </c>
      <c r="C311" s="13">
        <v>623</v>
      </c>
      <c r="D311" s="34" t="s">
        <v>506</v>
      </c>
      <c r="E311" s="11" t="s">
        <v>155</v>
      </c>
      <c r="F311" s="14">
        <v>861100</v>
      </c>
      <c r="G311" s="15" t="s">
        <v>404</v>
      </c>
      <c r="H311" s="35"/>
    </row>
    <row r="312" spans="1:8" ht="14.5">
      <c r="A312" s="11">
        <v>359</v>
      </c>
      <c r="B312" s="12" t="s">
        <v>487</v>
      </c>
      <c r="C312" s="13">
        <v>624</v>
      </c>
      <c r="D312" s="34" t="s">
        <v>507</v>
      </c>
      <c r="E312" s="11" t="s">
        <v>155</v>
      </c>
      <c r="F312" s="14">
        <v>861100</v>
      </c>
      <c r="G312" s="15" t="s">
        <v>404</v>
      </c>
      <c r="H312" s="35"/>
    </row>
    <row r="313" spans="1:8" ht="14.5">
      <c r="A313" s="11">
        <v>359</v>
      </c>
      <c r="B313" s="12" t="s">
        <v>487</v>
      </c>
      <c r="C313" s="13">
        <v>625</v>
      </c>
      <c r="D313" s="34" t="s">
        <v>508</v>
      </c>
      <c r="E313" s="11" t="s">
        <v>155</v>
      </c>
      <c r="F313" s="14">
        <v>861100</v>
      </c>
      <c r="G313" s="15" t="s">
        <v>404</v>
      </c>
      <c r="H313" s="35"/>
    </row>
    <row r="314" spans="1:7" ht="14.5">
      <c r="A314" s="11">
        <v>385</v>
      </c>
      <c r="B314" s="12" t="s">
        <v>509</v>
      </c>
      <c r="C314" s="13">
        <v>437</v>
      </c>
      <c r="D314" s="12" t="s">
        <v>510</v>
      </c>
      <c r="E314" s="11" t="s">
        <v>160</v>
      </c>
      <c r="F314" s="14">
        <v>863100</v>
      </c>
      <c r="G314" s="15" t="s">
        <v>511</v>
      </c>
    </row>
    <row r="315" spans="1:7" ht="14.5">
      <c r="A315" s="11">
        <v>385</v>
      </c>
      <c r="B315" s="12" t="s">
        <v>509</v>
      </c>
      <c r="C315" s="13">
        <v>438</v>
      </c>
      <c r="D315" s="12" t="s">
        <v>512</v>
      </c>
      <c r="E315" s="11" t="s">
        <v>160</v>
      </c>
      <c r="F315" s="14">
        <v>863100</v>
      </c>
      <c r="G315" s="15" t="s">
        <v>511</v>
      </c>
    </row>
    <row r="316" spans="1:7" ht="14.5">
      <c r="A316" s="11">
        <v>385</v>
      </c>
      <c r="B316" s="12" t="s">
        <v>509</v>
      </c>
      <c r="C316" s="13">
        <v>547</v>
      </c>
      <c r="D316" s="12" t="s">
        <v>513</v>
      </c>
      <c r="E316" s="11" t="s">
        <v>160</v>
      </c>
      <c r="F316" s="14">
        <v>863100</v>
      </c>
      <c r="G316" s="15" t="s">
        <v>511</v>
      </c>
    </row>
    <row r="317" spans="1:7" ht="14.5">
      <c r="A317" s="11">
        <v>385</v>
      </c>
      <c r="B317" s="12" t="s">
        <v>509</v>
      </c>
      <c r="C317" s="13">
        <v>626</v>
      </c>
      <c r="D317" s="12" t="s">
        <v>514</v>
      </c>
      <c r="E317" s="11" t="s">
        <v>160</v>
      </c>
      <c r="F317" s="14">
        <v>863100</v>
      </c>
      <c r="G317" s="15" t="s">
        <v>511</v>
      </c>
    </row>
    <row r="318" spans="1:7" ht="14.5">
      <c r="A318" s="11">
        <v>385</v>
      </c>
      <c r="B318" s="12" t="s">
        <v>509</v>
      </c>
      <c r="C318" s="13">
        <v>722</v>
      </c>
      <c r="D318" s="12" t="s">
        <v>515</v>
      </c>
      <c r="E318" s="11" t="s">
        <v>160</v>
      </c>
      <c r="F318" s="14">
        <v>863100</v>
      </c>
      <c r="G318" s="15" t="s">
        <v>511</v>
      </c>
    </row>
    <row r="319" spans="1:7" ht="14.5">
      <c r="A319" s="11">
        <v>386</v>
      </c>
      <c r="B319" s="12" t="s">
        <v>516</v>
      </c>
      <c r="C319" s="13">
        <v>14</v>
      </c>
      <c r="D319" s="12" t="s">
        <v>517</v>
      </c>
      <c r="E319" s="11" t="s">
        <v>160</v>
      </c>
      <c r="F319" s="14">
        <v>863100</v>
      </c>
      <c r="G319" s="15" t="s">
        <v>511</v>
      </c>
    </row>
    <row r="320" spans="1:7" ht="14.5">
      <c r="A320" s="11">
        <v>386</v>
      </c>
      <c r="B320" s="12" t="s">
        <v>516</v>
      </c>
      <c r="C320" s="13">
        <v>24</v>
      </c>
      <c r="D320" s="12" t="s">
        <v>518</v>
      </c>
      <c r="E320" s="11" t="s">
        <v>160</v>
      </c>
      <c r="F320" s="14">
        <v>863100</v>
      </c>
      <c r="G320" s="15" t="s">
        <v>511</v>
      </c>
    </row>
    <row r="321" spans="1:7" ht="14.5">
      <c r="A321" s="11">
        <v>386</v>
      </c>
      <c r="B321" s="12" t="s">
        <v>516</v>
      </c>
      <c r="C321" s="13">
        <v>54</v>
      </c>
      <c r="D321" s="12" t="s">
        <v>519</v>
      </c>
      <c r="E321" s="11" t="s">
        <v>160</v>
      </c>
      <c r="F321" s="14">
        <v>863100</v>
      </c>
      <c r="G321" s="15" t="s">
        <v>511</v>
      </c>
    </row>
    <row r="322" spans="1:7" ht="14.5">
      <c r="A322" s="11">
        <v>386</v>
      </c>
      <c r="B322" s="12" t="s">
        <v>516</v>
      </c>
      <c r="C322" s="13">
        <v>70</v>
      </c>
      <c r="D322" s="12" t="s">
        <v>520</v>
      </c>
      <c r="E322" s="11" t="s">
        <v>160</v>
      </c>
      <c r="F322" s="14">
        <v>863100</v>
      </c>
      <c r="G322" s="15" t="s">
        <v>511</v>
      </c>
    </row>
    <row r="323" spans="1:7" ht="14.5">
      <c r="A323" s="11">
        <v>386</v>
      </c>
      <c r="B323" s="12" t="s">
        <v>516</v>
      </c>
      <c r="C323" s="13">
        <v>72</v>
      </c>
      <c r="D323" s="12" t="s">
        <v>521</v>
      </c>
      <c r="E323" s="11" t="s">
        <v>160</v>
      </c>
      <c r="F323" s="14">
        <v>863100</v>
      </c>
      <c r="G323" s="15" t="s">
        <v>511</v>
      </c>
    </row>
    <row r="324" spans="1:7" ht="14.5">
      <c r="A324" s="11">
        <v>386</v>
      </c>
      <c r="B324" s="12" t="s">
        <v>516</v>
      </c>
      <c r="C324" s="13">
        <v>77</v>
      </c>
      <c r="D324" s="12" t="s">
        <v>522</v>
      </c>
      <c r="E324" s="11" t="s">
        <v>160</v>
      </c>
      <c r="F324" s="14">
        <v>863100</v>
      </c>
      <c r="G324" s="15" t="s">
        <v>511</v>
      </c>
    </row>
    <row r="325" spans="1:11" ht="14.5">
      <c r="A325" s="11">
        <v>386</v>
      </c>
      <c r="B325" s="12" t="s">
        <v>516</v>
      </c>
      <c r="C325" s="13">
        <v>88</v>
      </c>
      <c r="D325" s="12" t="s">
        <v>523</v>
      </c>
      <c r="E325" s="11" t="s">
        <v>160</v>
      </c>
      <c r="F325" s="14">
        <v>863100</v>
      </c>
      <c r="G325" s="15" t="s">
        <v>511</v>
      </c>
      <c r="J325"/>
      <c r="K325" s="18"/>
    </row>
    <row r="326" spans="1:10" ht="14.5">
      <c r="A326" s="11">
        <v>386</v>
      </c>
      <c r="B326" s="12" t="s">
        <v>516</v>
      </c>
      <c r="C326" s="13">
        <v>143</v>
      </c>
      <c r="D326" s="12" t="s">
        <v>524</v>
      </c>
      <c r="E326" s="11" t="s">
        <v>160</v>
      </c>
      <c r="F326" s="14">
        <v>863100</v>
      </c>
      <c r="G326" s="15" t="s">
        <v>511</v>
      </c>
      <c r="J326"/>
    </row>
    <row r="327" spans="1:10" ht="14.5">
      <c r="A327" s="11">
        <v>386</v>
      </c>
      <c r="B327" s="12" t="s">
        <v>516</v>
      </c>
      <c r="C327" s="13">
        <v>182</v>
      </c>
      <c r="D327" s="12" t="s">
        <v>525</v>
      </c>
      <c r="E327" s="11" t="s">
        <v>160</v>
      </c>
      <c r="F327" s="14">
        <v>863100</v>
      </c>
      <c r="G327" s="15" t="s">
        <v>511</v>
      </c>
      <c r="J327"/>
    </row>
    <row r="328" spans="1:10" ht="14.5">
      <c r="A328" s="11">
        <v>386</v>
      </c>
      <c r="B328" s="12" t="s">
        <v>516</v>
      </c>
      <c r="C328" s="13">
        <v>183</v>
      </c>
      <c r="D328" s="12" t="s">
        <v>526</v>
      </c>
      <c r="E328" s="11" t="s">
        <v>160</v>
      </c>
      <c r="F328" s="14">
        <v>863100</v>
      </c>
      <c r="G328" s="15" t="s">
        <v>511</v>
      </c>
      <c r="J328"/>
    </row>
    <row r="329" spans="1:10" ht="14.5">
      <c r="A329" s="11">
        <v>386</v>
      </c>
      <c r="B329" s="12" t="s">
        <v>516</v>
      </c>
      <c r="C329" s="13">
        <v>184</v>
      </c>
      <c r="D329" s="12" t="s">
        <v>527</v>
      </c>
      <c r="E329" s="11" t="s">
        <v>160</v>
      </c>
      <c r="F329" s="14">
        <v>863100</v>
      </c>
      <c r="G329" s="15" t="s">
        <v>511</v>
      </c>
      <c r="J329"/>
    </row>
    <row r="330" spans="1:10" ht="14.5">
      <c r="A330" s="11">
        <v>386</v>
      </c>
      <c r="B330" s="12" t="s">
        <v>516</v>
      </c>
      <c r="C330" s="13">
        <v>186</v>
      </c>
      <c r="D330" s="12" t="s">
        <v>528</v>
      </c>
      <c r="E330" s="11" t="s">
        <v>160</v>
      </c>
      <c r="F330" s="14">
        <v>863100</v>
      </c>
      <c r="G330" s="15" t="s">
        <v>511</v>
      </c>
      <c r="J330"/>
    </row>
    <row r="331" spans="1:7" ht="14.5">
      <c r="A331" s="11">
        <v>386</v>
      </c>
      <c r="B331" s="12" t="s">
        <v>516</v>
      </c>
      <c r="C331" s="13">
        <v>203</v>
      </c>
      <c r="D331" s="12" t="s">
        <v>529</v>
      </c>
      <c r="E331" s="11" t="s">
        <v>160</v>
      </c>
      <c r="F331" s="14">
        <v>863100</v>
      </c>
      <c r="G331" s="15" t="s">
        <v>511</v>
      </c>
    </row>
    <row r="332" spans="1:7" ht="14.5">
      <c r="A332" s="11">
        <v>386</v>
      </c>
      <c r="B332" s="12" t="s">
        <v>516</v>
      </c>
      <c r="C332" s="13">
        <v>206</v>
      </c>
      <c r="D332" s="12" t="s">
        <v>530</v>
      </c>
      <c r="E332" s="11" t="s">
        <v>160</v>
      </c>
      <c r="F332" s="14">
        <v>863100</v>
      </c>
      <c r="G332" s="15" t="s">
        <v>511</v>
      </c>
    </row>
    <row r="333" spans="1:7" ht="14.5">
      <c r="A333" s="11">
        <v>386</v>
      </c>
      <c r="B333" s="12" t="s">
        <v>516</v>
      </c>
      <c r="C333" s="13">
        <v>225</v>
      </c>
      <c r="D333" s="12" t="s">
        <v>531</v>
      </c>
      <c r="E333" s="11" t="s">
        <v>160</v>
      </c>
      <c r="F333" s="14">
        <v>863100</v>
      </c>
      <c r="G333" s="15" t="s">
        <v>511</v>
      </c>
    </row>
    <row r="334" spans="1:7" ht="14.5">
      <c r="A334" s="11">
        <v>386</v>
      </c>
      <c r="B334" s="12" t="s">
        <v>516</v>
      </c>
      <c r="C334" s="13">
        <v>237</v>
      </c>
      <c r="D334" s="12" t="s">
        <v>532</v>
      </c>
      <c r="E334" s="11" t="s">
        <v>160</v>
      </c>
      <c r="F334" s="14">
        <v>863100</v>
      </c>
      <c r="G334" s="15" t="s">
        <v>511</v>
      </c>
    </row>
    <row r="335" spans="1:7" ht="14.5">
      <c r="A335" s="11">
        <v>386</v>
      </c>
      <c r="B335" s="12" t="s">
        <v>516</v>
      </c>
      <c r="C335" s="13">
        <v>311</v>
      </c>
      <c r="D335" s="12" t="s">
        <v>533</v>
      </c>
      <c r="E335" s="11" t="s">
        <v>160</v>
      </c>
      <c r="F335" s="14">
        <v>863100</v>
      </c>
      <c r="G335" s="15" t="s">
        <v>511</v>
      </c>
    </row>
    <row r="336" spans="1:7" ht="14.5">
      <c r="A336" s="11">
        <v>386</v>
      </c>
      <c r="B336" s="12" t="s">
        <v>516</v>
      </c>
      <c r="C336" s="13">
        <v>355</v>
      </c>
      <c r="D336" s="12" t="s">
        <v>534</v>
      </c>
      <c r="E336" s="11" t="s">
        <v>160</v>
      </c>
      <c r="F336" s="14">
        <v>863100</v>
      </c>
      <c r="G336" s="15" t="s">
        <v>511</v>
      </c>
    </row>
    <row r="337" spans="1:7" ht="14.5">
      <c r="A337" s="11">
        <v>386</v>
      </c>
      <c r="B337" s="12" t="s">
        <v>516</v>
      </c>
      <c r="C337" s="13">
        <v>354</v>
      </c>
      <c r="D337" s="12" t="s">
        <v>240</v>
      </c>
      <c r="E337" s="11" t="s">
        <v>160</v>
      </c>
      <c r="F337" s="14">
        <v>863100</v>
      </c>
      <c r="G337" s="15" t="s">
        <v>511</v>
      </c>
    </row>
    <row r="338" spans="1:7" ht="14.5">
      <c r="A338" s="11">
        <v>386</v>
      </c>
      <c r="B338" s="12" t="s">
        <v>516</v>
      </c>
      <c r="C338" s="13">
        <v>376</v>
      </c>
      <c r="D338" s="12" t="s">
        <v>535</v>
      </c>
      <c r="E338" s="11" t="s">
        <v>160</v>
      </c>
      <c r="F338" s="14">
        <v>863100</v>
      </c>
      <c r="G338" s="15" t="s">
        <v>511</v>
      </c>
    </row>
    <row r="339" spans="1:7" ht="14.5">
      <c r="A339" s="11">
        <v>386</v>
      </c>
      <c r="B339" s="12" t="s">
        <v>516</v>
      </c>
      <c r="C339" s="13">
        <v>377</v>
      </c>
      <c r="D339" s="12" t="s">
        <v>536</v>
      </c>
      <c r="E339" s="11" t="s">
        <v>160</v>
      </c>
      <c r="F339" s="14">
        <v>863100</v>
      </c>
      <c r="G339" s="15" t="s">
        <v>511</v>
      </c>
    </row>
    <row r="340" spans="1:7" ht="14.5">
      <c r="A340" s="11">
        <v>386</v>
      </c>
      <c r="B340" s="12" t="s">
        <v>516</v>
      </c>
      <c r="C340" s="13">
        <v>378</v>
      </c>
      <c r="D340" s="12" t="s">
        <v>537</v>
      </c>
      <c r="E340" s="11" t="s">
        <v>160</v>
      </c>
      <c r="F340" s="14">
        <v>863100</v>
      </c>
      <c r="G340" s="15" t="s">
        <v>511</v>
      </c>
    </row>
    <row r="341" spans="1:7" ht="14.5">
      <c r="A341" s="11">
        <v>386</v>
      </c>
      <c r="B341" s="12" t="s">
        <v>516</v>
      </c>
      <c r="C341" s="13">
        <v>396</v>
      </c>
      <c r="D341" s="12" t="s">
        <v>538</v>
      </c>
      <c r="E341" s="11" t="s">
        <v>160</v>
      </c>
      <c r="F341" s="14">
        <v>863100</v>
      </c>
      <c r="G341" s="15" t="s">
        <v>511</v>
      </c>
    </row>
    <row r="342" spans="1:7" ht="14.5">
      <c r="A342" s="11">
        <v>386</v>
      </c>
      <c r="B342" s="12" t="s">
        <v>516</v>
      </c>
      <c r="C342" s="13">
        <v>399</v>
      </c>
      <c r="D342" s="12" t="s">
        <v>539</v>
      </c>
      <c r="E342" s="11" t="s">
        <v>160</v>
      </c>
      <c r="F342" s="14">
        <v>863100</v>
      </c>
      <c r="G342" s="15" t="s">
        <v>511</v>
      </c>
    </row>
    <row r="343" spans="1:7" ht="14.5">
      <c r="A343" s="11">
        <v>386</v>
      </c>
      <c r="B343" s="12" t="s">
        <v>516</v>
      </c>
      <c r="C343" s="13">
        <v>400</v>
      </c>
      <c r="D343" s="12" t="s">
        <v>540</v>
      </c>
      <c r="E343" s="11" t="s">
        <v>160</v>
      </c>
      <c r="F343" s="14">
        <v>863100</v>
      </c>
      <c r="G343" s="15" t="s">
        <v>511</v>
      </c>
    </row>
    <row r="344" spans="1:7" ht="14.5">
      <c r="A344" s="11">
        <v>386</v>
      </c>
      <c r="B344" s="12" t="s">
        <v>516</v>
      </c>
      <c r="C344" s="13">
        <v>417</v>
      </c>
      <c r="D344" s="12" t="s">
        <v>541</v>
      </c>
      <c r="E344" s="11" t="s">
        <v>160</v>
      </c>
      <c r="F344" s="14">
        <v>863100</v>
      </c>
      <c r="G344" s="15" t="s">
        <v>511</v>
      </c>
    </row>
    <row r="345" spans="1:7" ht="14.5">
      <c r="A345" s="11">
        <v>386</v>
      </c>
      <c r="B345" s="12" t="s">
        <v>516</v>
      </c>
      <c r="C345" s="13">
        <v>460</v>
      </c>
      <c r="D345" s="12" t="s">
        <v>542</v>
      </c>
      <c r="E345" s="11" t="s">
        <v>160</v>
      </c>
      <c r="F345" s="14">
        <v>863100</v>
      </c>
      <c r="G345" s="15" t="s">
        <v>511</v>
      </c>
    </row>
    <row r="346" spans="1:7" ht="14.5">
      <c r="A346" s="11">
        <v>386</v>
      </c>
      <c r="B346" s="12" t="s">
        <v>516</v>
      </c>
      <c r="C346" s="13">
        <v>488</v>
      </c>
      <c r="D346" s="12" t="s">
        <v>543</v>
      </c>
      <c r="E346" s="11" t="s">
        <v>160</v>
      </c>
      <c r="F346" s="14">
        <v>863100</v>
      </c>
      <c r="G346" s="15" t="s">
        <v>511</v>
      </c>
    </row>
    <row r="347" spans="1:7" ht="14.5">
      <c r="A347" s="11">
        <v>386</v>
      </c>
      <c r="B347" s="12" t="s">
        <v>516</v>
      </c>
      <c r="C347" s="13">
        <v>507</v>
      </c>
      <c r="D347" s="12" t="s">
        <v>544</v>
      </c>
      <c r="E347" s="11" t="s">
        <v>160</v>
      </c>
      <c r="F347" s="14">
        <v>863100</v>
      </c>
      <c r="G347" s="15" t="s">
        <v>511</v>
      </c>
    </row>
    <row r="348" spans="1:7" ht="14.5">
      <c r="A348" s="11">
        <v>386</v>
      </c>
      <c r="B348" s="12" t="s">
        <v>516</v>
      </c>
      <c r="C348" s="13">
        <v>528</v>
      </c>
      <c r="D348" s="12" t="s">
        <v>545</v>
      </c>
      <c r="E348" s="11" t="s">
        <v>160</v>
      </c>
      <c r="F348" s="14">
        <v>863100</v>
      </c>
      <c r="G348" s="15" t="s">
        <v>511</v>
      </c>
    </row>
    <row r="349" spans="1:7" ht="14.5">
      <c r="A349" s="11">
        <v>386</v>
      </c>
      <c r="B349" s="12" t="s">
        <v>516</v>
      </c>
      <c r="C349" s="13">
        <v>529</v>
      </c>
      <c r="D349" s="12" t="s">
        <v>546</v>
      </c>
      <c r="E349" s="11" t="s">
        <v>160</v>
      </c>
      <c r="F349" s="14">
        <v>863100</v>
      </c>
      <c r="G349" s="15" t="s">
        <v>511</v>
      </c>
    </row>
    <row r="350" spans="1:7" ht="14.5">
      <c r="A350" s="11">
        <v>386</v>
      </c>
      <c r="B350" s="12" t="s">
        <v>516</v>
      </c>
      <c r="C350" s="13">
        <v>531</v>
      </c>
      <c r="D350" s="12" t="s">
        <v>547</v>
      </c>
      <c r="E350" s="11" t="s">
        <v>160</v>
      </c>
      <c r="F350" s="14">
        <v>863100</v>
      </c>
      <c r="G350" s="15" t="s">
        <v>511</v>
      </c>
    </row>
    <row r="351" spans="1:7" ht="14.5">
      <c r="A351" s="11">
        <v>386</v>
      </c>
      <c r="B351" s="12" t="s">
        <v>516</v>
      </c>
      <c r="C351" s="13">
        <v>532</v>
      </c>
      <c r="D351" s="12" t="s">
        <v>548</v>
      </c>
      <c r="E351" s="11" t="s">
        <v>160</v>
      </c>
      <c r="F351" s="14">
        <v>863100</v>
      </c>
      <c r="G351" s="15" t="s">
        <v>511</v>
      </c>
    </row>
    <row r="352" spans="1:10" ht="14.5">
      <c r="A352" s="11">
        <v>386</v>
      </c>
      <c r="B352" s="12" t="s">
        <v>516</v>
      </c>
      <c r="C352" s="13">
        <v>602</v>
      </c>
      <c r="D352" s="12" t="s">
        <v>549</v>
      </c>
      <c r="E352" s="11" t="s">
        <v>160</v>
      </c>
      <c r="F352" s="14">
        <v>863100</v>
      </c>
      <c r="G352" s="15" t="s">
        <v>511</v>
      </c>
      <c r="J352"/>
    </row>
    <row r="353" spans="1:10" ht="14.5">
      <c r="A353" s="11">
        <v>390</v>
      </c>
      <c r="B353" s="12" t="s">
        <v>550</v>
      </c>
      <c r="C353" s="13">
        <v>650</v>
      </c>
      <c r="D353" s="12" t="s">
        <v>551</v>
      </c>
      <c r="E353" s="11" t="s">
        <v>165</v>
      </c>
      <c r="F353" s="14">
        <v>868100</v>
      </c>
      <c r="G353" s="15" t="s">
        <v>552</v>
      </c>
      <c r="J353"/>
    </row>
    <row r="354" spans="1:10" ht="14.5">
      <c r="A354" s="11">
        <v>390</v>
      </c>
      <c r="B354" s="12" t="s">
        <v>550</v>
      </c>
      <c r="C354" s="13">
        <v>651</v>
      </c>
      <c r="D354" s="12" t="s">
        <v>553</v>
      </c>
      <c r="E354" s="11" t="s">
        <v>165</v>
      </c>
      <c r="F354" s="14">
        <v>868100</v>
      </c>
      <c r="G354" s="15" t="s">
        <v>552</v>
      </c>
      <c r="J354"/>
    </row>
    <row r="355" spans="1:10" ht="14.5">
      <c r="A355" s="11">
        <v>390</v>
      </c>
      <c r="B355" s="12" t="s">
        <v>550</v>
      </c>
      <c r="C355" s="13">
        <v>652</v>
      </c>
      <c r="D355" s="12" t="s">
        <v>554</v>
      </c>
      <c r="E355" s="11" t="s">
        <v>165</v>
      </c>
      <c r="F355" s="14">
        <v>868100</v>
      </c>
      <c r="G355" s="15" t="s">
        <v>552</v>
      </c>
      <c r="J355"/>
    </row>
    <row r="356" spans="1:10" ht="14.5">
      <c r="A356" s="11">
        <v>390</v>
      </c>
      <c r="B356" s="12" t="s">
        <v>550</v>
      </c>
      <c r="C356" s="13">
        <v>653</v>
      </c>
      <c r="D356" s="12" t="s">
        <v>555</v>
      </c>
      <c r="E356" s="11" t="s">
        <v>165</v>
      </c>
      <c r="F356" s="14">
        <v>868100</v>
      </c>
      <c r="G356" s="15" t="s">
        <v>552</v>
      </c>
      <c r="J356"/>
    </row>
    <row r="357" spans="1:7" ht="14.5">
      <c r="A357" s="11">
        <v>390</v>
      </c>
      <c r="B357" s="12" t="s">
        <v>550</v>
      </c>
      <c r="C357" s="13">
        <v>654</v>
      </c>
      <c r="D357" s="12" t="s">
        <v>556</v>
      </c>
      <c r="E357" s="11" t="s">
        <v>165</v>
      </c>
      <c r="F357" s="14">
        <v>868100</v>
      </c>
      <c r="G357" s="15" t="s">
        <v>552</v>
      </c>
    </row>
    <row r="358" spans="1:7" ht="14.5">
      <c r="A358" s="11">
        <v>390</v>
      </c>
      <c r="B358" s="12" t="s">
        <v>550</v>
      </c>
      <c r="C358" s="13">
        <v>655</v>
      </c>
      <c r="D358" s="12" t="s">
        <v>557</v>
      </c>
      <c r="E358" s="11" t="s">
        <v>165</v>
      </c>
      <c r="F358" s="14">
        <v>868100</v>
      </c>
      <c r="G358" s="15" t="s">
        <v>552</v>
      </c>
    </row>
    <row r="359" spans="1:7" ht="14.5">
      <c r="A359" s="11">
        <v>390</v>
      </c>
      <c r="B359" s="12" t="s">
        <v>550</v>
      </c>
      <c r="C359" s="13">
        <v>656</v>
      </c>
      <c r="D359" s="12" t="s">
        <v>558</v>
      </c>
      <c r="E359" s="11" t="s">
        <v>165</v>
      </c>
      <c r="F359" s="14">
        <v>868100</v>
      </c>
      <c r="G359" s="15" t="s">
        <v>552</v>
      </c>
    </row>
    <row r="360" spans="1:7" ht="14.5">
      <c r="A360" s="11">
        <v>390</v>
      </c>
      <c r="B360" s="12" t="s">
        <v>550</v>
      </c>
      <c r="C360" s="13">
        <v>657</v>
      </c>
      <c r="D360" s="12" t="s">
        <v>559</v>
      </c>
      <c r="E360" s="11" t="s">
        <v>165</v>
      </c>
      <c r="F360" s="14">
        <v>868100</v>
      </c>
      <c r="G360" s="15" t="s">
        <v>552</v>
      </c>
    </row>
    <row r="361" spans="1:7" ht="14.5">
      <c r="A361" s="11">
        <v>390</v>
      </c>
      <c r="B361" s="12" t="s">
        <v>550</v>
      </c>
      <c r="C361" s="13">
        <v>658</v>
      </c>
      <c r="D361" s="12" t="s">
        <v>560</v>
      </c>
      <c r="E361" s="11" t="s">
        <v>165</v>
      </c>
      <c r="F361" s="14">
        <v>868100</v>
      </c>
      <c r="G361" s="15" t="s">
        <v>552</v>
      </c>
    </row>
    <row r="362" spans="1:7" ht="14.5">
      <c r="A362" s="11">
        <v>390</v>
      </c>
      <c r="B362" s="12" t="s">
        <v>550</v>
      </c>
      <c r="C362" s="13">
        <v>659</v>
      </c>
      <c r="D362" s="12" t="s">
        <v>561</v>
      </c>
      <c r="E362" s="11" t="s">
        <v>165</v>
      </c>
      <c r="F362" s="14">
        <v>868100</v>
      </c>
      <c r="G362" s="15" t="s">
        <v>552</v>
      </c>
    </row>
    <row r="363" spans="1:7" ht="14.5">
      <c r="A363" s="11">
        <v>390</v>
      </c>
      <c r="B363" s="12" t="s">
        <v>550</v>
      </c>
      <c r="C363" s="13">
        <v>660</v>
      </c>
      <c r="D363" s="12" t="s">
        <v>562</v>
      </c>
      <c r="E363" s="11" t="s">
        <v>165</v>
      </c>
      <c r="F363" s="14">
        <v>868100</v>
      </c>
      <c r="G363" s="15" t="s">
        <v>552</v>
      </c>
    </row>
    <row r="364" spans="1:7" ht="14.5">
      <c r="A364" s="11">
        <v>390</v>
      </c>
      <c r="B364" s="12" t="s">
        <v>550</v>
      </c>
      <c r="C364" s="13">
        <v>661</v>
      </c>
      <c r="D364" s="12" t="s">
        <v>563</v>
      </c>
      <c r="E364" s="11" t="s">
        <v>165</v>
      </c>
      <c r="F364" s="14">
        <v>868100</v>
      </c>
      <c r="G364" s="15" t="s">
        <v>552</v>
      </c>
    </row>
    <row r="365" spans="1:7" ht="14.5">
      <c r="A365" s="11">
        <v>390</v>
      </c>
      <c r="B365" s="12" t="s">
        <v>550</v>
      </c>
      <c r="C365" s="13">
        <v>662</v>
      </c>
      <c r="D365" s="12" t="s">
        <v>564</v>
      </c>
      <c r="E365" s="11" t="s">
        <v>165</v>
      </c>
      <c r="F365" s="14">
        <v>868100</v>
      </c>
      <c r="G365" s="15" t="s">
        <v>552</v>
      </c>
    </row>
    <row r="366" spans="1:7" ht="14.5">
      <c r="A366" s="11">
        <v>390</v>
      </c>
      <c r="B366" s="12" t="s">
        <v>550</v>
      </c>
      <c r="C366" s="13">
        <v>663</v>
      </c>
      <c r="D366" s="12" t="s">
        <v>565</v>
      </c>
      <c r="E366" s="11" t="s">
        <v>165</v>
      </c>
      <c r="F366" s="14">
        <v>868100</v>
      </c>
      <c r="G366" s="15" t="s">
        <v>552</v>
      </c>
    </row>
    <row r="367" spans="1:7" ht="14.5">
      <c r="A367" s="11">
        <v>390</v>
      </c>
      <c r="B367" s="12" t="s">
        <v>550</v>
      </c>
      <c r="C367" s="13">
        <v>664</v>
      </c>
      <c r="D367" s="12" t="s">
        <v>566</v>
      </c>
      <c r="E367" s="11" t="s">
        <v>165</v>
      </c>
      <c r="F367" s="14">
        <v>868100</v>
      </c>
      <c r="G367" s="15" t="s">
        <v>552</v>
      </c>
    </row>
    <row r="368" spans="1:11" ht="14.5">
      <c r="A368" s="11">
        <v>390</v>
      </c>
      <c r="B368" s="12" t="s">
        <v>550</v>
      </c>
      <c r="C368" s="13">
        <v>665</v>
      </c>
      <c r="D368" s="12" t="s">
        <v>567</v>
      </c>
      <c r="E368" s="11" t="s">
        <v>165</v>
      </c>
      <c r="F368" s="14">
        <v>868100</v>
      </c>
      <c r="G368" s="15" t="s">
        <v>552</v>
      </c>
      <c r="K368" s="18"/>
    </row>
    <row r="369" spans="1:10" ht="14.5">
      <c r="A369" s="11">
        <v>390</v>
      </c>
      <c r="B369" s="12" t="s">
        <v>550</v>
      </c>
      <c r="C369" s="13">
        <v>666</v>
      </c>
      <c r="D369" s="12" t="s">
        <v>568</v>
      </c>
      <c r="E369" s="11" t="s">
        <v>165</v>
      </c>
      <c r="F369" s="14">
        <v>868100</v>
      </c>
      <c r="G369" s="15" t="s">
        <v>552</v>
      </c>
      <c r="J369"/>
    </row>
    <row r="370" spans="1:10" ht="14.5">
      <c r="A370" s="11">
        <v>390</v>
      </c>
      <c r="B370" s="12" t="s">
        <v>550</v>
      </c>
      <c r="C370" s="13">
        <v>667</v>
      </c>
      <c r="D370" s="12" t="s">
        <v>569</v>
      </c>
      <c r="E370" s="11" t="s">
        <v>165</v>
      </c>
      <c r="F370" s="14">
        <v>868100</v>
      </c>
      <c r="G370" s="15" t="s">
        <v>552</v>
      </c>
      <c r="J370"/>
    </row>
    <row r="371" spans="1:10" ht="14.5">
      <c r="A371" s="11">
        <v>390</v>
      </c>
      <c r="B371" s="12" t="s">
        <v>550</v>
      </c>
      <c r="C371" s="13">
        <v>668</v>
      </c>
      <c r="D371" s="12" t="s">
        <v>570</v>
      </c>
      <c r="E371" s="11" t="s">
        <v>165</v>
      </c>
      <c r="F371" s="14">
        <v>868100</v>
      </c>
      <c r="G371" s="15" t="s">
        <v>552</v>
      </c>
      <c r="J371"/>
    </row>
    <row r="372" spans="1:10" ht="14.5">
      <c r="A372" s="11">
        <v>390</v>
      </c>
      <c r="B372" s="12" t="s">
        <v>550</v>
      </c>
      <c r="C372" s="13">
        <v>669</v>
      </c>
      <c r="D372" s="12" t="s">
        <v>571</v>
      </c>
      <c r="E372" s="11" t="s">
        <v>165</v>
      </c>
      <c r="F372" s="14">
        <v>868100</v>
      </c>
      <c r="G372" s="15" t="s">
        <v>552</v>
      </c>
      <c r="J372"/>
    </row>
    <row r="373" spans="1:7" ht="14.5">
      <c r="A373" s="11">
        <v>390</v>
      </c>
      <c r="B373" s="12" t="s">
        <v>550</v>
      </c>
      <c r="C373" s="13">
        <v>670</v>
      </c>
      <c r="D373" s="12" t="s">
        <v>572</v>
      </c>
      <c r="E373" s="11" t="s">
        <v>165</v>
      </c>
      <c r="F373" s="14">
        <v>868100</v>
      </c>
      <c r="G373" s="15" t="s">
        <v>552</v>
      </c>
    </row>
    <row r="374" spans="1:7" ht="14.5">
      <c r="A374" s="11">
        <v>390</v>
      </c>
      <c r="B374" s="12" t="s">
        <v>550</v>
      </c>
      <c r="C374" s="13">
        <v>671</v>
      </c>
      <c r="D374" s="12" t="s">
        <v>573</v>
      </c>
      <c r="E374" s="11" t="s">
        <v>165</v>
      </c>
      <c r="F374" s="14">
        <v>868100</v>
      </c>
      <c r="G374" s="15" t="s">
        <v>552</v>
      </c>
    </row>
    <row r="375" spans="1:7" ht="14.5">
      <c r="A375" s="11">
        <v>390</v>
      </c>
      <c r="B375" s="12" t="s">
        <v>550</v>
      </c>
      <c r="C375" s="13">
        <v>672</v>
      </c>
      <c r="D375" s="12" t="s">
        <v>574</v>
      </c>
      <c r="E375" s="11" t="s">
        <v>165</v>
      </c>
      <c r="F375" s="14">
        <v>868100</v>
      </c>
      <c r="G375" s="15" t="s">
        <v>552</v>
      </c>
    </row>
    <row r="376" spans="1:14" s="16" customFormat="1" ht="14.5">
      <c r="A376" s="11">
        <v>390</v>
      </c>
      <c r="B376" s="12" t="s">
        <v>550</v>
      </c>
      <c r="C376" s="13">
        <v>673</v>
      </c>
      <c r="D376" s="12" t="s">
        <v>575</v>
      </c>
      <c r="E376" s="11" t="s">
        <v>165</v>
      </c>
      <c r="F376" s="14">
        <v>868100</v>
      </c>
      <c r="G376" s="15" t="s">
        <v>552</v>
      </c>
      <c r="H376" s="25"/>
      <c r="K376"/>
      <c r="L376"/>
      <c r="M376"/>
      <c r="N376"/>
    </row>
    <row r="377" spans="1:14" s="16" customFormat="1" ht="14.5">
      <c r="A377" s="11">
        <v>390</v>
      </c>
      <c r="B377" s="12" t="s">
        <v>550</v>
      </c>
      <c r="C377" s="13">
        <v>674</v>
      </c>
      <c r="D377" s="12" t="s">
        <v>576</v>
      </c>
      <c r="E377" s="11" t="s">
        <v>165</v>
      </c>
      <c r="F377" s="14">
        <v>868100</v>
      </c>
      <c r="G377" s="15" t="s">
        <v>552</v>
      </c>
      <c r="H377" s="25"/>
      <c r="K377"/>
      <c r="L377"/>
      <c r="M377"/>
      <c r="N377"/>
    </row>
    <row r="378" spans="1:14" s="16" customFormat="1" ht="14.5">
      <c r="A378" s="11">
        <v>390</v>
      </c>
      <c r="B378" s="12" t="s">
        <v>550</v>
      </c>
      <c r="C378" s="13">
        <v>675</v>
      </c>
      <c r="D378" s="12" t="s">
        <v>577</v>
      </c>
      <c r="E378" s="11" t="s">
        <v>165</v>
      </c>
      <c r="F378" s="14">
        <v>868100</v>
      </c>
      <c r="G378" s="15" t="s">
        <v>552</v>
      </c>
      <c r="H378" s="25"/>
      <c r="K378"/>
      <c r="L378"/>
      <c r="M378"/>
      <c r="N378"/>
    </row>
    <row r="379" spans="1:14" s="16" customFormat="1" ht="14.5">
      <c r="A379" s="11">
        <v>390</v>
      </c>
      <c r="B379" s="12" t="s">
        <v>550</v>
      </c>
      <c r="C379" s="13">
        <v>676</v>
      </c>
      <c r="D379" s="12" t="s">
        <v>578</v>
      </c>
      <c r="E379" s="11" t="s">
        <v>165</v>
      </c>
      <c r="F379" s="14">
        <v>868100</v>
      </c>
      <c r="G379" s="15" t="s">
        <v>552</v>
      </c>
      <c r="H379" s="25"/>
      <c r="K379"/>
      <c r="L379"/>
      <c r="M379"/>
      <c r="N379"/>
    </row>
    <row r="380" spans="1:14" s="16" customFormat="1" ht="14.5">
      <c r="A380" s="11">
        <v>390</v>
      </c>
      <c r="B380" s="12" t="s">
        <v>550</v>
      </c>
      <c r="C380" s="13">
        <v>677</v>
      </c>
      <c r="D380" s="12" t="s">
        <v>579</v>
      </c>
      <c r="E380" s="11" t="s">
        <v>165</v>
      </c>
      <c r="F380" s="14">
        <v>868100</v>
      </c>
      <c r="G380" s="15" t="s">
        <v>552</v>
      </c>
      <c r="H380" s="25"/>
      <c r="K380"/>
      <c r="L380"/>
      <c r="M380"/>
      <c r="N380"/>
    </row>
    <row r="381" spans="1:14" s="16" customFormat="1" ht="14.5">
      <c r="A381" s="11">
        <v>390</v>
      </c>
      <c r="B381" s="12" t="s">
        <v>550</v>
      </c>
      <c r="C381" s="13">
        <v>678</v>
      </c>
      <c r="D381" s="12" t="s">
        <v>580</v>
      </c>
      <c r="E381" s="11" t="s">
        <v>165</v>
      </c>
      <c r="F381" s="14">
        <v>868100</v>
      </c>
      <c r="G381" s="15" t="s">
        <v>552</v>
      </c>
      <c r="H381" s="25"/>
      <c r="K381"/>
      <c r="L381"/>
      <c r="M381"/>
      <c r="N381"/>
    </row>
    <row r="382" spans="1:14" s="16" customFormat="1" ht="14.5">
      <c r="A382" s="11">
        <v>390</v>
      </c>
      <c r="B382" s="12" t="s">
        <v>550</v>
      </c>
      <c r="C382" s="13">
        <v>679</v>
      </c>
      <c r="D382" s="12" t="s">
        <v>581</v>
      </c>
      <c r="E382" s="11" t="s">
        <v>165</v>
      </c>
      <c r="F382" s="14">
        <v>868100</v>
      </c>
      <c r="G382" s="15" t="s">
        <v>552</v>
      </c>
      <c r="H382" s="25"/>
      <c r="K382"/>
      <c r="L382"/>
      <c r="M382"/>
      <c r="N382"/>
    </row>
    <row r="383" spans="1:14" s="16" customFormat="1" ht="14.5">
      <c r="A383" s="11">
        <v>390</v>
      </c>
      <c r="B383" s="12" t="s">
        <v>550</v>
      </c>
      <c r="C383" s="13">
        <v>680</v>
      </c>
      <c r="D383" s="12" t="s">
        <v>582</v>
      </c>
      <c r="E383" s="11" t="s">
        <v>165</v>
      </c>
      <c r="F383" s="14">
        <v>868100</v>
      </c>
      <c r="G383" s="15" t="s">
        <v>552</v>
      </c>
      <c r="H383" s="25"/>
      <c r="K383"/>
      <c r="L383"/>
      <c r="M383"/>
      <c r="N383"/>
    </row>
    <row r="384" spans="1:14" s="16" customFormat="1" ht="14.5">
      <c r="A384" s="11">
        <v>390</v>
      </c>
      <c r="B384" s="12" t="s">
        <v>550</v>
      </c>
      <c r="C384" s="13">
        <v>681</v>
      </c>
      <c r="D384" s="12" t="s">
        <v>583</v>
      </c>
      <c r="E384" s="11" t="s">
        <v>165</v>
      </c>
      <c r="F384" s="14">
        <v>868100</v>
      </c>
      <c r="G384" s="15" t="s">
        <v>552</v>
      </c>
      <c r="H384" s="25"/>
      <c r="K384"/>
      <c r="L384"/>
      <c r="M384"/>
      <c r="N384"/>
    </row>
    <row r="385" spans="1:14" s="16" customFormat="1" ht="14.5">
      <c r="A385" s="11">
        <v>390</v>
      </c>
      <c r="B385" s="12" t="s">
        <v>550</v>
      </c>
      <c r="C385" s="13">
        <v>682</v>
      </c>
      <c r="D385" s="12" t="s">
        <v>584</v>
      </c>
      <c r="E385" s="11" t="s">
        <v>165</v>
      </c>
      <c r="F385" s="14">
        <v>868100</v>
      </c>
      <c r="G385" s="15" t="s">
        <v>552</v>
      </c>
      <c r="H385" s="25"/>
      <c r="K385"/>
      <c r="L385"/>
      <c r="M385"/>
      <c r="N385"/>
    </row>
    <row r="386" spans="1:14" s="16" customFormat="1" ht="14.5">
      <c r="A386" s="11">
        <v>390</v>
      </c>
      <c r="B386" s="12" t="s">
        <v>550</v>
      </c>
      <c r="C386" s="13">
        <v>683</v>
      </c>
      <c r="D386" s="12" t="s">
        <v>585</v>
      </c>
      <c r="E386" s="11" t="s">
        <v>165</v>
      </c>
      <c r="F386" s="14">
        <v>868100</v>
      </c>
      <c r="G386" s="15" t="s">
        <v>552</v>
      </c>
      <c r="H386" s="25"/>
      <c r="K386"/>
      <c r="L386"/>
      <c r="M386"/>
      <c r="N386"/>
    </row>
    <row r="387" spans="1:14" s="16" customFormat="1" ht="14.5">
      <c r="A387" s="11">
        <v>390</v>
      </c>
      <c r="B387" s="12" t="s">
        <v>550</v>
      </c>
      <c r="C387" s="13">
        <v>684</v>
      </c>
      <c r="D387" s="12" t="s">
        <v>586</v>
      </c>
      <c r="E387" s="11" t="s">
        <v>165</v>
      </c>
      <c r="F387" s="14">
        <v>868100</v>
      </c>
      <c r="G387" s="15" t="s">
        <v>552</v>
      </c>
      <c r="H387" s="25"/>
      <c r="K387"/>
      <c r="L387"/>
      <c r="M387"/>
      <c r="N387"/>
    </row>
    <row r="388" spans="1:14" s="16" customFormat="1" ht="14.5">
      <c r="A388" s="11">
        <v>390</v>
      </c>
      <c r="B388" s="12" t="s">
        <v>550</v>
      </c>
      <c r="C388" s="13">
        <v>685</v>
      </c>
      <c r="D388" s="12" t="s">
        <v>587</v>
      </c>
      <c r="E388" s="11" t="s">
        <v>165</v>
      </c>
      <c r="F388" s="14">
        <v>868100</v>
      </c>
      <c r="G388" s="15" t="s">
        <v>552</v>
      </c>
      <c r="H388" s="25"/>
      <c r="K388"/>
      <c r="L388"/>
      <c r="M388"/>
      <c r="N388"/>
    </row>
    <row r="389" spans="1:14" s="16" customFormat="1" ht="14.5">
      <c r="A389" s="11">
        <v>390</v>
      </c>
      <c r="B389" s="12" t="s">
        <v>550</v>
      </c>
      <c r="C389" s="13">
        <v>726</v>
      </c>
      <c r="D389" s="12" t="s">
        <v>588</v>
      </c>
      <c r="E389" s="11" t="s">
        <v>165</v>
      </c>
      <c r="F389" s="14">
        <v>868100</v>
      </c>
      <c r="G389" s="15" t="s">
        <v>552</v>
      </c>
      <c r="H389" s="25"/>
      <c r="K389"/>
      <c r="L389"/>
      <c r="M389"/>
      <c r="N389"/>
    </row>
    <row r="390" spans="1:14" s="16" customFormat="1" ht="14.5">
      <c r="A390" s="11">
        <v>391</v>
      </c>
      <c r="B390" s="12" t="s">
        <v>589</v>
      </c>
      <c r="C390" s="13">
        <v>687</v>
      </c>
      <c r="D390" s="12" t="s">
        <v>590</v>
      </c>
      <c r="E390" s="11" t="s">
        <v>165</v>
      </c>
      <c r="F390" s="14">
        <v>868100</v>
      </c>
      <c r="G390" s="15" t="s">
        <v>552</v>
      </c>
      <c r="H390" s="25"/>
      <c r="K390"/>
      <c r="L390"/>
      <c r="M390"/>
      <c r="N390"/>
    </row>
    <row r="391" spans="1:14" s="16" customFormat="1" ht="14.5">
      <c r="A391" s="11">
        <v>391</v>
      </c>
      <c r="B391" s="12" t="s">
        <v>589</v>
      </c>
      <c r="C391" s="13">
        <v>688</v>
      </c>
      <c r="D391" s="12" t="s">
        <v>591</v>
      </c>
      <c r="E391" s="11" t="s">
        <v>165</v>
      </c>
      <c r="F391" s="14">
        <v>868100</v>
      </c>
      <c r="G391" s="15" t="s">
        <v>552</v>
      </c>
      <c r="H391" s="25"/>
      <c r="K391"/>
      <c r="L391"/>
      <c r="M391"/>
      <c r="N391"/>
    </row>
    <row r="392" spans="1:14" s="16" customFormat="1" ht="14.5">
      <c r="A392" s="11">
        <v>391</v>
      </c>
      <c r="B392" s="12" t="s">
        <v>589</v>
      </c>
      <c r="C392" s="13">
        <v>689</v>
      </c>
      <c r="D392" s="12" t="s">
        <v>592</v>
      </c>
      <c r="E392" s="11" t="s">
        <v>165</v>
      </c>
      <c r="F392" s="14">
        <v>868100</v>
      </c>
      <c r="G392" s="15" t="s">
        <v>552</v>
      </c>
      <c r="H392" s="25"/>
      <c r="K392"/>
      <c r="L392"/>
      <c r="M392"/>
      <c r="N392"/>
    </row>
    <row r="393" spans="1:14" s="16" customFormat="1" ht="14.5">
      <c r="A393" s="11">
        <v>391</v>
      </c>
      <c r="B393" s="12" t="s">
        <v>589</v>
      </c>
      <c r="C393" s="13">
        <v>690</v>
      </c>
      <c r="D393" s="12" t="s">
        <v>593</v>
      </c>
      <c r="E393" s="11" t="s">
        <v>165</v>
      </c>
      <c r="F393" s="14">
        <v>868100</v>
      </c>
      <c r="G393" s="15" t="s">
        <v>552</v>
      </c>
      <c r="H393" s="25"/>
      <c r="K393"/>
      <c r="L393"/>
      <c r="M393"/>
      <c r="N393"/>
    </row>
    <row r="394" spans="1:14" s="16" customFormat="1" ht="14.5">
      <c r="A394" s="11">
        <v>391</v>
      </c>
      <c r="B394" s="12" t="s">
        <v>589</v>
      </c>
      <c r="C394" s="13">
        <v>691</v>
      </c>
      <c r="D394" s="12" t="s">
        <v>594</v>
      </c>
      <c r="E394" s="11" t="s">
        <v>165</v>
      </c>
      <c r="F394" s="14">
        <v>868100</v>
      </c>
      <c r="G394" s="15" t="s">
        <v>552</v>
      </c>
      <c r="H394" s="25"/>
      <c r="K394"/>
      <c r="L394"/>
      <c r="M394"/>
      <c r="N394"/>
    </row>
    <row r="395" spans="1:14" s="16" customFormat="1" ht="14.5">
      <c r="A395" s="11">
        <v>391</v>
      </c>
      <c r="B395" s="12" t="s">
        <v>589</v>
      </c>
      <c r="C395" s="13">
        <v>692</v>
      </c>
      <c r="D395" s="12" t="s">
        <v>595</v>
      </c>
      <c r="E395" s="11" t="s">
        <v>165</v>
      </c>
      <c r="F395" s="14">
        <v>868100</v>
      </c>
      <c r="G395" s="15" t="s">
        <v>552</v>
      </c>
      <c r="H395" s="25"/>
      <c r="K395"/>
      <c r="L395"/>
      <c r="M395"/>
      <c r="N395"/>
    </row>
    <row r="396" spans="1:14" s="16" customFormat="1" ht="14.5">
      <c r="A396" s="11">
        <v>391</v>
      </c>
      <c r="B396" s="12" t="s">
        <v>589</v>
      </c>
      <c r="C396" s="13">
        <v>693</v>
      </c>
      <c r="D396" s="12" t="s">
        <v>596</v>
      </c>
      <c r="E396" s="11" t="s">
        <v>165</v>
      </c>
      <c r="F396" s="14">
        <v>868100</v>
      </c>
      <c r="G396" s="15" t="s">
        <v>552</v>
      </c>
      <c r="H396" s="25"/>
      <c r="K396"/>
      <c r="L396"/>
      <c r="M396"/>
      <c r="N396"/>
    </row>
    <row r="397" spans="1:14" s="16" customFormat="1" ht="14.5">
      <c r="A397" s="11">
        <v>391</v>
      </c>
      <c r="B397" s="12" t="s">
        <v>589</v>
      </c>
      <c r="C397" s="13">
        <v>694</v>
      </c>
      <c r="D397" s="12" t="s">
        <v>597</v>
      </c>
      <c r="E397" s="11" t="s">
        <v>165</v>
      </c>
      <c r="F397" s="14">
        <v>868100</v>
      </c>
      <c r="G397" s="15" t="s">
        <v>552</v>
      </c>
      <c r="H397" s="25"/>
      <c r="K397"/>
      <c r="L397"/>
      <c r="M397"/>
      <c r="N397"/>
    </row>
    <row r="398" spans="1:14" s="16" customFormat="1" ht="14.5">
      <c r="A398" s="11">
        <v>391</v>
      </c>
      <c r="B398" s="12" t="s">
        <v>589</v>
      </c>
      <c r="C398" s="13">
        <v>695</v>
      </c>
      <c r="D398" s="12" t="s">
        <v>598</v>
      </c>
      <c r="E398" s="11" t="s">
        <v>165</v>
      </c>
      <c r="F398" s="14">
        <v>868100</v>
      </c>
      <c r="G398" s="15" t="s">
        <v>552</v>
      </c>
      <c r="H398" s="25"/>
      <c r="K398"/>
      <c r="L398"/>
      <c r="M398"/>
      <c r="N398"/>
    </row>
    <row r="399" spans="1:14" s="16" customFormat="1" ht="14.5">
      <c r="A399" s="11">
        <v>391</v>
      </c>
      <c r="B399" s="12" t="s">
        <v>589</v>
      </c>
      <c r="C399" s="13">
        <v>696</v>
      </c>
      <c r="D399" s="12" t="s">
        <v>599</v>
      </c>
      <c r="E399" s="11" t="s">
        <v>165</v>
      </c>
      <c r="F399" s="14">
        <v>868100</v>
      </c>
      <c r="G399" s="15" t="s">
        <v>552</v>
      </c>
      <c r="H399" s="25"/>
      <c r="K399"/>
      <c r="L399"/>
      <c r="M399"/>
      <c r="N399"/>
    </row>
    <row r="400" spans="1:14" s="16" customFormat="1" ht="14.5">
      <c r="A400" s="11">
        <v>391</v>
      </c>
      <c r="B400" s="12" t="s">
        <v>589</v>
      </c>
      <c r="C400" s="13">
        <v>697</v>
      </c>
      <c r="D400" s="12" t="s">
        <v>600</v>
      </c>
      <c r="E400" s="11" t="s">
        <v>165</v>
      </c>
      <c r="F400" s="14">
        <v>868100</v>
      </c>
      <c r="G400" s="15" t="s">
        <v>552</v>
      </c>
      <c r="H400" s="25"/>
      <c r="K400"/>
      <c r="L400"/>
      <c r="M400"/>
      <c r="N400"/>
    </row>
    <row r="401" spans="1:14" s="16" customFormat="1" ht="14.5">
      <c r="A401" s="11">
        <v>391</v>
      </c>
      <c r="B401" s="12" t="s">
        <v>589</v>
      </c>
      <c r="C401" s="13">
        <v>698</v>
      </c>
      <c r="D401" s="12" t="s">
        <v>601</v>
      </c>
      <c r="E401" s="11" t="s">
        <v>165</v>
      </c>
      <c r="F401" s="14">
        <v>868100</v>
      </c>
      <c r="G401" s="15" t="s">
        <v>552</v>
      </c>
      <c r="H401" s="25"/>
      <c r="K401"/>
      <c r="L401"/>
      <c r="M401"/>
      <c r="N401"/>
    </row>
    <row r="402" spans="1:14" s="16" customFormat="1" ht="14.5">
      <c r="A402" s="11">
        <v>391</v>
      </c>
      <c r="B402" s="12" t="s">
        <v>589</v>
      </c>
      <c r="C402" s="13">
        <v>699</v>
      </c>
      <c r="D402" s="12" t="s">
        <v>602</v>
      </c>
      <c r="E402" s="11" t="s">
        <v>165</v>
      </c>
      <c r="F402" s="14">
        <v>868100</v>
      </c>
      <c r="G402" s="15" t="s">
        <v>552</v>
      </c>
      <c r="H402" s="25"/>
      <c r="K402"/>
      <c r="L402"/>
      <c r="M402"/>
      <c r="N402"/>
    </row>
    <row r="403" spans="1:14" s="16" customFormat="1" ht="14.5">
      <c r="A403" s="11">
        <v>391</v>
      </c>
      <c r="B403" s="12" t="s">
        <v>589</v>
      </c>
      <c r="C403" s="13">
        <v>700</v>
      </c>
      <c r="D403" s="12" t="s">
        <v>603</v>
      </c>
      <c r="E403" s="11" t="s">
        <v>165</v>
      </c>
      <c r="F403" s="14">
        <v>868100</v>
      </c>
      <c r="G403" s="15" t="s">
        <v>552</v>
      </c>
      <c r="H403" s="25"/>
      <c r="K403"/>
      <c r="L403"/>
      <c r="M403"/>
      <c r="N403"/>
    </row>
    <row r="404" spans="1:14" s="16" customFormat="1" ht="14.5">
      <c r="A404" s="11">
        <v>391</v>
      </c>
      <c r="B404" s="12" t="s">
        <v>589</v>
      </c>
      <c r="C404" s="13">
        <v>701</v>
      </c>
      <c r="D404" s="12" t="s">
        <v>604</v>
      </c>
      <c r="E404" s="11" t="s">
        <v>165</v>
      </c>
      <c r="F404" s="14">
        <v>868100</v>
      </c>
      <c r="G404" s="15" t="s">
        <v>552</v>
      </c>
      <c r="H404" s="25"/>
      <c r="K404"/>
      <c r="L404"/>
      <c r="M404"/>
      <c r="N404"/>
    </row>
    <row r="405" spans="1:14" s="16" customFormat="1" ht="14.5">
      <c r="A405" s="11">
        <v>391</v>
      </c>
      <c r="B405" s="12" t="s">
        <v>589</v>
      </c>
      <c r="C405" s="13">
        <v>702</v>
      </c>
      <c r="D405" s="12" t="s">
        <v>605</v>
      </c>
      <c r="E405" s="11" t="s">
        <v>165</v>
      </c>
      <c r="F405" s="14">
        <v>868100</v>
      </c>
      <c r="G405" s="15" t="s">
        <v>552</v>
      </c>
      <c r="H405" s="25"/>
      <c r="K405"/>
      <c r="L405"/>
      <c r="M405"/>
      <c r="N405"/>
    </row>
    <row r="406" spans="1:14" s="16" customFormat="1" ht="14.5">
      <c r="A406" s="11">
        <v>391</v>
      </c>
      <c r="B406" s="12" t="s">
        <v>589</v>
      </c>
      <c r="C406" s="13">
        <v>703</v>
      </c>
      <c r="D406" s="12" t="s">
        <v>606</v>
      </c>
      <c r="E406" s="11" t="s">
        <v>165</v>
      </c>
      <c r="F406" s="14">
        <v>868100</v>
      </c>
      <c r="G406" s="15" t="s">
        <v>552</v>
      </c>
      <c r="H406" s="25"/>
      <c r="K406"/>
      <c r="L406"/>
      <c r="M406"/>
      <c r="N406"/>
    </row>
    <row r="407" spans="1:14" s="16" customFormat="1" ht="14.5">
      <c r="A407" s="11">
        <v>391</v>
      </c>
      <c r="B407" s="12" t="s">
        <v>589</v>
      </c>
      <c r="C407" s="13">
        <v>704</v>
      </c>
      <c r="D407" s="12" t="s">
        <v>607</v>
      </c>
      <c r="E407" s="11" t="s">
        <v>165</v>
      </c>
      <c r="F407" s="14">
        <v>868100</v>
      </c>
      <c r="G407" s="15" t="s">
        <v>552</v>
      </c>
      <c r="H407" s="25"/>
      <c r="K407"/>
      <c r="L407"/>
      <c r="M407"/>
      <c r="N407"/>
    </row>
    <row r="408" spans="1:14" s="16" customFormat="1" ht="14.5">
      <c r="A408" s="11">
        <v>391</v>
      </c>
      <c r="B408" s="12" t="s">
        <v>589</v>
      </c>
      <c r="C408" s="13">
        <v>705</v>
      </c>
      <c r="D408" s="12" t="s">
        <v>608</v>
      </c>
      <c r="E408" s="11" t="s">
        <v>165</v>
      </c>
      <c r="F408" s="14">
        <v>868100</v>
      </c>
      <c r="G408" s="15" t="s">
        <v>552</v>
      </c>
      <c r="H408" s="25"/>
      <c r="K408"/>
      <c r="L408"/>
      <c r="M408"/>
      <c r="N408"/>
    </row>
    <row r="409" spans="1:14" s="16" customFormat="1" ht="14.5">
      <c r="A409" s="11">
        <v>391</v>
      </c>
      <c r="B409" s="12" t="s">
        <v>589</v>
      </c>
      <c r="C409" s="13">
        <v>706</v>
      </c>
      <c r="D409" s="12" t="s">
        <v>609</v>
      </c>
      <c r="E409" s="11" t="s">
        <v>165</v>
      </c>
      <c r="F409" s="14">
        <v>868100</v>
      </c>
      <c r="G409" s="15" t="s">
        <v>552</v>
      </c>
      <c r="H409" s="25"/>
      <c r="K409"/>
      <c r="L409"/>
      <c r="M409"/>
      <c r="N409"/>
    </row>
    <row r="410" spans="1:14" s="16" customFormat="1" ht="14.5">
      <c r="A410" s="11">
        <v>391</v>
      </c>
      <c r="B410" s="12" t="s">
        <v>589</v>
      </c>
      <c r="C410" s="13">
        <v>707</v>
      </c>
      <c r="D410" s="12" t="s">
        <v>610</v>
      </c>
      <c r="E410" s="11" t="s">
        <v>165</v>
      </c>
      <c r="F410" s="14">
        <v>868100</v>
      </c>
      <c r="G410" s="15" t="s">
        <v>552</v>
      </c>
      <c r="H410" s="25"/>
      <c r="K410"/>
      <c r="L410"/>
      <c r="M410"/>
      <c r="N410"/>
    </row>
    <row r="411" spans="1:14" s="16" customFormat="1" ht="14.5">
      <c r="A411" s="11">
        <v>391</v>
      </c>
      <c r="B411" s="12" t="s">
        <v>589</v>
      </c>
      <c r="C411" s="13">
        <v>725</v>
      </c>
      <c r="D411" s="12" t="s">
        <v>611</v>
      </c>
      <c r="E411" s="11" t="s">
        <v>165</v>
      </c>
      <c r="F411" s="14">
        <v>868100</v>
      </c>
      <c r="G411" s="15" t="s">
        <v>552</v>
      </c>
      <c r="H411" s="25"/>
      <c r="K411"/>
      <c r="L411"/>
      <c r="M411"/>
      <c r="N411"/>
    </row>
    <row r="412" spans="1:14" s="16" customFormat="1" ht="14.5">
      <c r="A412" s="11">
        <v>400</v>
      </c>
      <c r="B412" s="12" t="s">
        <v>612</v>
      </c>
      <c r="C412" s="13">
        <v>1</v>
      </c>
      <c r="D412" s="12" t="s">
        <v>613</v>
      </c>
      <c r="E412" s="11" t="s">
        <v>169</v>
      </c>
      <c r="F412" s="14">
        <v>864100</v>
      </c>
      <c r="G412" s="15" t="s">
        <v>614</v>
      </c>
      <c r="H412" s="25"/>
      <c r="K412"/>
      <c r="L412"/>
      <c r="M412"/>
      <c r="N412"/>
    </row>
    <row r="413" spans="1:14" s="16" customFormat="1" ht="14.5">
      <c r="A413" s="11">
        <v>400</v>
      </c>
      <c r="B413" s="12" t="s">
        <v>612</v>
      </c>
      <c r="C413" s="13">
        <v>5</v>
      </c>
      <c r="D413" s="12" t="s">
        <v>615</v>
      </c>
      <c r="E413" s="11" t="s">
        <v>169</v>
      </c>
      <c r="F413" s="14">
        <v>864100</v>
      </c>
      <c r="G413" s="15" t="s">
        <v>614</v>
      </c>
      <c r="H413" s="25"/>
      <c r="K413"/>
      <c r="L413"/>
      <c r="M413"/>
      <c r="N413"/>
    </row>
    <row r="414" spans="1:14" s="16" customFormat="1" ht="14.5">
      <c r="A414" s="11">
        <v>400</v>
      </c>
      <c r="B414" s="12" t="s">
        <v>612</v>
      </c>
      <c r="C414" s="13">
        <v>11</v>
      </c>
      <c r="D414" s="12" t="s">
        <v>616</v>
      </c>
      <c r="E414" s="11" t="s">
        <v>169</v>
      </c>
      <c r="F414" s="14">
        <v>864100</v>
      </c>
      <c r="G414" s="15" t="s">
        <v>614</v>
      </c>
      <c r="H414" s="25"/>
      <c r="K414"/>
      <c r="L414"/>
      <c r="M414"/>
      <c r="N414"/>
    </row>
    <row r="415" spans="1:14" s="16" customFormat="1" ht="14.5">
      <c r="A415" s="11">
        <v>400</v>
      </c>
      <c r="B415" s="12" t="s">
        <v>612</v>
      </c>
      <c r="C415" s="13">
        <v>26</v>
      </c>
      <c r="D415" s="12" t="s">
        <v>617</v>
      </c>
      <c r="E415" s="11" t="s">
        <v>169</v>
      </c>
      <c r="F415" s="14">
        <v>864100</v>
      </c>
      <c r="G415" s="15" t="s">
        <v>614</v>
      </c>
      <c r="H415" s="25"/>
      <c r="K415"/>
      <c r="L415"/>
      <c r="M415"/>
      <c r="N415"/>
    </row>
    <row r="416" spans="1:14" s="16" customFormat="1" ht="14.5">
      <c r="A416" s="11">
        <v>400</v>
      </c>
      <c r="B416" s="12" t="s">
        <v>612</v>
      </c>
      <c r="C416" s="13">
        <v>31</v>
      </c>
      <c r="D416" s="12" t="s">
        <v>618</v>
      </c>
      <c r="E416" s="11" t="s">
        <v>169</v>
      </c>
      <c r="F416" s="14">
        <v>864100</v>
      </c>
      <c r="G416" s="15" t="s">
        <v>614</v>
      </c>
      <c r="H416" s="25"/>
      <c r="K416"/>
      <c r="L416"/>
      <c r="M416"/>
      <c r="N416"/>
    </row>
    <row r="417" spans="1:14" s="16" customFormat="1" ht="14.5">
      <c r="A417" s="11">
        <v>400</v>
      </c>
      <c r="B417" s="12" t="s">
        <v>612</v>
      </c>
      <c r="C417" s="13">
        <v>41</v>
      </c>
      <c r="D417" s="12" t="s">
        <v>619</v>
      </c>
      <c r="E417" s="11" t="s">
        <v>169</v>
      </c>
      <c r="F417" s="14">
        <v>864100</v>
      </c>
      <c r="G417" s="15" t="s">
        <v>614</v>
      </c>
      <c r="H417" s="25"/>
      <c r="K417"/>
      <c r="L417"/>
      <c r="M417"/>
      <c r="N417"/>
    </row>
    <row r="418" spans="1:14" s="16" customFormat="1" ht="14.5">
      <c r="A418" s="11">
        <v>400</v>
      </c>
      <c r="B418" s="12" t="s">
        <v>612</v>
      </c>
      <c r="C418" s="13">
        <v>116</v>
      </c>
      <c r="D418" s="12" t="s">
        <v>620</v>
      </c>
      <c r="E418" s="11" t="s">
        <v>169</v>
      </c>
      <c r="F418" s="14">
        <v>864100</v>
      </c>
      <c r="G418" s="15" t="s">
        <v>614</v>
      </c>
      <c r="H418" s="25"/>
      <c r="K418"/>
      <c r="L418"/>
      <c r="M418"/>
      <c r="N418"/>
    </row>
    <row r="419" spans="1:14" s="16" customFormat="1" ht="14.5">
      <c r="A419" s="11">
        <v>400</v>
      </c>
      <c r="B419" s="12" t="s">
        <v>612</v>
      </c>
      <c r="C419" s="13">
        <v>132</v>
      </c>
      <c r="D419" s="12" t="s">
        <v>621</v>
      </c>
      <c r="E419" s="11" t="s">
        <v>169</v>
      </c>
      <c r="F419" s="14">
        <v>864100</v>
      </c>
      <c r="G419" s="15" t="s">
        <v>614</v>
      </c>
      <c r="H419" s="25"/>
      <c r="K419"/>
      <c r="L419"/>
      <c r="M419"/>
      <c r="N419"/>
    </row>
    <row r="420" spans="1:14" s="16" customFormat="1" ht="14.5">
      <c r="A420" s="11">
        <v>400</v>
      </c>
      <c r="B420" s="12" t="s">
        <v>612</v>
      </c>
      <c r="C420" s="13">
        <v>134</v>
      </c>
      <c r="D420" s="12" t="s">
        <v>622</v>
      </c>
      <c r="E420" s="11" t="s">
        <v>169</v>
      </c>
      <c r="F420" s="14">
        <v>864100</v>
      </c>
      <c r="G420" s="15" t="s">
        <v>614</v>
      </c>
      <c r="H420" s="25"/>
      <c r="K420"/>
      <c r="L420"/>
      <c r="M420"/>
      <c r="N420"/>
    </row>
    <row r="421" spans="1:14" s="16" customFormat="1" ht="14.5">
      <c r="A421" s="11">
        <v>400</v>
      </c>
      <c r="B421" s="12" t="s">
        <v>612</v>
      </c>
      <c r="C421" s="13">
        <v>137</v>
      </c>
      <c r="D421" s="12" t="s">
        <v>623</v>
      </c>
      <c r="E421" s="11" t="s">
        <v>169</v>
      </c>
      <c r="F421" s="14">
        <v>864100</v>
      </c>
      <c r="G421" s="15" t="s">
        <v>614</v>
      </c>
      <c r="H421" s="25"/>
      <c r="K421"/>
      <c r="L421"/>
      <c r="M421"/>
      <c r="N421"/>
    </row>
    <row r="422" spans="1:14" s="16" customFormat="1" ht="14.5">
      <c r="A422" s="11">
        <v>400</v>
      </c>
      <c r="B422" s="12" t="s">
        <v>612</v>
      </c>
      <c r="C422" s="13">
        <v>138</v>
      </c>
      <c r="D422" s="12" t="s">
        <v>624</v>
      </c>
      <c r="E422" s="11" t="s">
        <v>169</v>
      </c>
      <c r="F422" s="14">
        <v>864100</v>
      </c>
      <c r="G422" s="15" t="s">
        <v>614</v>
      </c>
      <c r="H422" s="25"/>
      <c r="K422"/>
      <c r="L422"/>
      <c r="M422"/>
      <c r="N422"/>
    </row>
    <row r="423" spans="1:14" s="16" customFormat="1" ht="14.5">
      <c r="A423" s="11">
        <v>400</v>
      </c>
      <c r="B423" s="12" t="s">
        <v>612</v>
      </c>
      <c r="C423" s="13">
        <v>152</v>
      </c>
      <c r="D423" s="12" t="s">
        <v>625</v>
      </c>
      <c r="E423" s="11" t="s">
        <v>169</v>
      </c>
      <c r="F423" s="14">
        <v>864100</v>
      </c>
      <c r="G423" s="15" t="s">
        <v>614</v>
      </c>
      <c r="H423" s="25"/>
      <c r="K423"/>
      <c r="L423"/>
      <c r="M423"/>
      <c r="N423"/>
    </row>
    <row r="424" spans="1:7" ht="14.5">
      <c r="A424" s="11">
        <v>400</v>
      </c>
      <c r="B424" s="12" t="s">
        <v>612</v>
      </c>
      <c r="C424" s="13">
        <v>160</v>
      </c>
      <c r="D424" s="12" t="s">
        <v>626</v>
      </c>
      <c r="E424" s="11" t="s">
        <v>169</v>
      </c>
      <c r="F424" s="14">
        <v>864100</v>
      </c>
      <c r="G424" s="15" t="s">
        <v>614</v>
      </c>
    </row>
    <row r="425" spans="1:7" ht="14.5">
      <c r="A425" s="11">
        <v>400</v>
      </c>
      <c r="B425" s="12" t="s">
        <v>612</v>
      </c>
      <c r="C425" s="13">
        <v>169</v>
      </c>
      <c r="D425" s="12" t="s">
        <v>627</v>
      </c>
      <c r="E425" s="11" t="s">
        <v>169</v>
      </c>
      <c r="F425" s="14">
        <v>864100</v>
      </c>
      <c r="G425" s="15" t="s">
        <v>614</v>
      </c>
    </row>
    <row r="426" spans="1:11" ht="14.5">
      <c r="A426" s="11">
        <v>400</v>
      </c>
      <c r="B426" s="12" t="s">
        <v>612</v>
      </c>
      <c r="C426" s="13">
        <v>170</v>
      </c>
      <c r="D426" s="12" t="s">
        <v>628</v>
      </c>
      <c r="E426" s="11" t="s">
        <v>169</v>
      </c>
      <c r="F426" s="14">
        <v>864100</v>
      </c>
      <c r="G426" s="15" t="s">
        <v>614</v>
      </c>
      <c r="J426"/>
      <c r="K426" s="18"/>
    </row>
    <row r="427" spans="1:10" ht="14.5">
      <c r="A427" s="11">
        <v>400</v>
      </c>
      <c r="B427" s="12" t="s">
        <v>612</v>
      </c>
      <c r="C427" s="13">
        <v>188</v>
      </c>
      <c r="D427" s="12" t="s">
        <v>629</v>
      </c>
      <c r="E427" s="11" t="s">
        <v>169</v>
      </c>
      <c r="F427" s="14">
        <v>864100</v>
      </c>
      <c r="G427" s="15" t="s">
        <v>614</v>
      </c>
      <c r="J427"/>
    </row>
    <row r="428" spans="1:10" ht="14.5">
      <c r="A428" s="11">
        <v>400</v>
      </c>
      <c r="B428" s="12" t="s">
        <v>612</v>
      </c>
      <c r="C428" s="13">
        <v>194</v>
      </c>
      <c r="D428" s="12" t="s">
        <v>630</v>
      </c>
      <c r="E428" s="11" t="s">
        <v>169</v>
      </c>
      <c r="F428" s="14">
        <v>864100</v>
      </c>
      <c r="G428" s="15" t="s">
        <v>614</v>
      </c>
      <c r="J428"/>
    </row>
    <row r="429" spans="1:10" ht="14.5">
      <c r="A429" s="11">
        <v>400</v>
      </c>
      <c r="B429" s="12" t="s">
        <v>612</v>
      </c>
      <c r="C429" s="13">
        <v>199</v>
      </c>
      <c r="D429" s="12" t="s">
        <v>631</v>
      </c>
      <c r="E429" s="11" t="s">
        <v>169</v>
      </c>
      <c r="F429" s="14">
        <v>864100</v>
      </c>
      <c r="G429" s="15" t="s">
        <v>614</v>
      </c>
      <c r="J429"/>
    </row>
    <row r="430" spans="1:7" ht="14.5">
      <c r="A430" s="11">
        <v>400</v>
      </c>
      <c r="B430" s="12" t="s">
        <v>612</v>
      </c>
      <c r="C430" s="13">
        <v>200</v>
      </c>
      <c r="D430" s="12" t="s">
        <v>632</v>
      </c>
      <c r="E430" s="11" t="s">
        <v>169</v>
      </c>
      <c r="F430" s="14">
        <v>864100</v>
      </c>
      <c r="G430" s="15" t="s">
        <v>614</v>
      </c>
    </row>
    <row r="431" spans="1:7" ht="14.5">
      <c r="A431" s="11">
        <v>400</v>
      </c>
      <c r="B431" s="12" t="s">
        <v>612</v>
      </c>
      <c r="C431" s="13">
        <v>232</v>
      </c>
      <c r="D431" s="12" t="s">
        <v>633</v>
      </c>
      <c r="E431" s="11" t="s">
        <v>169</v>
      </c>
      <c r="F431" s="14">
        <v>864100</v>
      </c>
      <c r="G431" s="15" t="s">
        <v>614</v>
      </c>
    </row>
    <row r="432" spans="1:7" ht="14.5">
      <c r="A432" s="11">
        <v>400</v>
      </c>
      <c r="B432" s="12" t="s">
        <v>612</v>
      </c>
      <c r="C432" s="13">
        <v>235</v>
      </c>
      <c r="D432" s="12" t="s">
        <v>634</v>
      </c>
      <c r="E432" s="11" t="s">
        <v>169</v>
      </c>
      <c r="F432" s="14">
        <v>864100</v>
      </c>
      <c r="G432" s="15" t="s">
        <v>614</v>
      </c>
    </row>
    <row r="433" spans="1:7" ht="14.5">
      <c r="A433" s="11">
        <v>400</v>
      </c>
      <c r="B433" s="12" t="s">
        <v>612</v>
      </c>
      <c r="C433" s="13">
        <v>245</v>
      </c>
      <c r="D433" s="12" t="s">
        <v>635</v>
      </c>
      <c r="E433" s="11" t="s">
        <v>169</v>
      </c>
      <c r="F433" s="14">
        <v>864100</v>
      </c>
      <c r="G433" s="15" t="s">
        <v>614</v>
      </c>
    </row>
    <row r="434" spans="1:7" ht="14.5">
      <c r="A434" s="11">
        <v>400</v>
      </c>
      <c r="B434" s="12" t="s">
        <v>612</v>
      </c>
      <c r="C434" s="13">
        <v>285</v>
      </c>
      <c r="D434" s="12" t="s">
        <v>636</v>
      </c>
      <c r="E434" s="11" t="s">
        <v>169</v>
      </c>
      <c r="F434" s="14">
        <v>864100</v>
      </c>
      <c r="G434" s="15" t="s">
        <v>614</v>
      </c>
    </row>
    <row r="435" spans="1:7" ht="14.5">
      <c r="A435" s="11">
        <v>400</v>
      </c>
      <c r="B435" s="12" t="s">
        <v>612</v>
      </c>
      <c r="C435" s="13">
        <v>290</v>
      </c>
      <c r="D435" s="12" t="s">
        <v>637</v>
      </c>
      <c r="E435" s="11" t="s">
        <v>169</v>
      </c>
      <c r="F435" s="14">
        <v>864100</v>
      </c>
      <c r="G435" s="15" t="s">
        <v>614</v>
      </c>
    </row>
    <row r="436" spans="1:7" ht="14.5">
      <c r="A436" s="11">
        <v>400</v>
      </c>
      <c r="B436" s="12" t="s">
        <v>612</v>
      </c>
      <c r="C436" s="13">
        <v>294</v>
      </c>
      <c r="D436" s="12" t="s">
        <v>638</v>
      </c>
      <c r="E436" s="11" t="s">
        <v>169</v>
      </c>
      <c r="F436" s="14">
        <v>864100</v>
      </c>
      <c r="G436" s="15" t="s">
        <v>614</v>
      </c>
    </row>
    <row r="437" spans="1:7" ht="14.5">
      <c r="A437" s="11">
        <v>400</v>
      </c>
      <c r="B437" s="12" t="s">
        <v>612</v>
      </c>
      <c r="C437" s="13">
        <v>298</v>
      </c>
      <c r="D437" s="12" t="s">
        <v>639</v>
      </c>
      <c r="E437" s="11" t="s">
        <v>169</v>
      </c>
      <c r="F437" s="14">
        <v>864100</v>
      </c>
      <c r="G437" s="15" t="s">
        <v>614</v>
      </c>
    </row>
    <row r="438" spans="1:7" ht="14.5">
      <c r="A438" s="11">
        <v>400</v>
      </c>
      <c r="B438" s="12" t="s">
        <v>612</v>
      </c>
      <c r="C438" s="13">
        <v>310</v>
      </c>
      <c r="D438" s="12" t="s">
        <v>640</v>
      </c>
      <c r="E438" s="11" t="s">
        <v>169</v>
      </c>
      <c r="F438" s="14">
        <v>864100</v>
      </c>
      <c r="G438" s="15" t="s">
        <v>614</v>
      </c>
    </row>
    <row r="439" spans="1:7" ht="14.5">
      <c r="A439" s="11">
        <v>400</v>
      </c>
      <c r="B439" s="12" t="s">
        <v>612</v>
      </c>
      <c r="C439" s="13">
        <v>325</v>
      </c>
      <c r="D439" s="12" t="s">
        <v>641</v>
      </c>
      <c r="E439" s="11" t="s">
        <v>169</v>
      </c>
      <c r="F439" s="14">
        <v>864100</v>
      </c>
      <c r="G439" s="15" t="s">
        <v>614</v>
      </c>
    </row>
    <row r="440" spans="1:14" s="16" customFormat="1" ht="14.5">
      <c r="A440" s="11">
        <v>400</v>
      </c>
      <c r="B440" s="12" t="s">
        <v>612</v>
      </c>
      <c r="C440" s="13">
        <v>327</v>
      </c>
      <c r="D440" s="12" t="s">
        <v>642</v>
      </c>
      <c r="E440" s="11" t="s">
        <v>169</v>
      </c>
      <c r="F440" s="14">
        <v>864100</v>
      </c>
      <c r="G440" s="15" t="s">
        <v>614</v>
      </c>
      <c r="H440" s="25"/>
      <c r="K440"/>
      <c r="L440"/>
      <c r="M440"/>
      <c r="N440"/>
    </row>
    <row r="441" spans="1:14" s="16" customFormat="1" ht="14.5">
      <c r="A441" s="11">
        <v>400</v>
      </c>
      <c r="B441" s="12" t="s">
        <v>612</v>
      </c>
      <c r="C441" s="13">
        <v>349</v>
      </c>
      <c r="D441" s="12" t="s">
        <v>643</v>
      </c>
      <c r="E441" s="11" t="s">
        <v>169</v>
      </c>
      <c r="F441" s="14">
        <v>864100</v>
      </c>
      <c r="G441" s="15" t="s">
        <v>614</v>
      </c>
      <c r="H441" s="25"/>
      <c r="K441"/>
      <c r="L441"/>
      <c r="M441"/>
      <c r="N441"/>
    </row>
    <row r="442" spans="1:14" s="16" customFormat="1" ht="14.5">
      <c r="A442" s="11">
        <v>400</v>
      </c>
      <c r="B442" s="12" t="s">
        <v>612</v>
      </c>
      <c r="C442" s="13">
        <v>357</v>
      </c>
      <c r="D442" s="12" t="s">
        <v>644</v>
      </c>
      <c r="E442" s="11" t="s">
        <v>169</v>
      </c>
      <c r="F442" s="14">
        <v>864100</v>
      </c>
      <c r="G442" s="15" t="s">
        <v>614</v>
      </c>
      <c r="H442" s="25"/>
      <c r="K442"/>
      <c r="L442"/>
      <c r="M442"/>
      <c r="N442"/>
    </row>
    <row r="443" spans="1:14" s="16" customFormat="1" ht="14.5">
      <c r="A443" s="11">
        <v>400</v>
      </c>
      <c r="B443" s="12" t="s">
        <v>612</v>
      </c>
      <c r="C443" s="13">
        <v>359</v>
      </c>
      <c r="D443" s="12" t="s">
        <v>645</v>
      </c>
      <c r="E443" s="11" t="s">
        <v>169</v>
      </c>
      <c r="F443" s="14">
        <v>864100</v>
      </c>
      <c r="G443" s="15" t="s">
        <v>614</v>
      </c>
      <c r="H443" s="25"/>
      <c r="K443"/>
      <c r="L443"/>
      <c r="M443"/>
      <c r="N443"/>
    </row>
    <row r="444" spans="1:14" s="16" customFormat="1" ht="14.5">
      <c r="A444" s="11">
        <v>400</v>
      </c>
      <c r="B444" s="12" t="s">
        <v>612</v>
      </c>
      <c r="C444" s="13">
        <v>360</v>
      </c>
      <c r="D444" s="12" t="s">
        <v>646</v>
      </c>
      <c r="E444" s="11" t="s">
        <v>169</v>
      </c>
      <c r="F444" s="14">
        <v>864100</v>
      </c>
      <c r="G444" s="15" t="s">
        <v>614</v>
      </c>
      <c r="H444" s="25"/>
      <c r="K444"/>
      <c r="L444"/>
      <c r="M444"/>
      <c r="N444"/>
    </row>
    <row r="445" spans="1:14" s="16" customFormat="1" ht="14.5">
      <c r="A445" s="11">
        <v>400</v>
      </c>
      <c r="B445" s="12" t="s">
        <v>612</v>
      </c>
      <c r="C445" s="13">
        <v>363</v>
      </c>
      <c r="D445" s="12" t="s">
        <v>647</v>
      </c>
      <c r="E445" s="11" t="s">
        <v>169</v>
      </c>
      <c r="F445" s="14">
        <v>864100</v>
      </c>
      <c r="G445" s="15" t="s">
        <v>614</v>
      </c>
      <c r="H445" s="25"/>
      <c r="K445"/>
      <c r="L445"/>
      <c r="M445"/>
      <c r="N445"/>
    </row>
    <row r="446" spans="1:14" s="16" customFormat="1" ht="14.5">
      <c r="A446" s="11">
        <v>400</v>
      </c>
      <c r="B446" s="12" t="s">
        <v>612</v>
      </c>
      <c r="C446" s="13">
        <v>372</v>
      </c>
      <c r="D446" s="12" t="s">
        <v>648</v>
      </c>
      <c r="E446" s="11" t="s">
        <v>169</v>
      </c>
      <c r="F446" s="14">
        <v>864100</v>
      </c>
      <c r="G446" s="15" t="s">
        <v>614</v>
      </c>
      <c r="H446" s="25"/>
      <c r="K446"/>
      <c r="L446"/>
      <c r="M446"/>
      <c r="N446"/>
    </row>
    <row r="447" spans="1:14" s="16" customFormat="1" ht="14.5">
      <c r="A447" s="11">
        <v>400</v>
      </c>
      <c r="B447" s="12" t="s">
        <v>612</v>
      </c>
      <c r="C447" s="13">
        <v>373</v>
      </c>
      <c r="D447" s="12" t="s">
        <v>649</v>
      </c>
      <c r="E447" s="11" t="s">
        <v>169</v>
      </c>
      <c r="F447" s="14">
        <v>864100</v>
      </c>
      <c r="G447" s="15" t="s">
        <v>614</v>
      </c>
      <c r="H447" s="25"/>
      <c r="K447"/>
      <c r="L447"/>
      <c r="M447"/>
      <c r="N447"/>
    </row>
    <row r="448" spans="1:14" s="16" customFormat="1" ht="14.5">
      <c r="A448" s="11">
        <v>400</v>
      </c>
      <c r="B448" s="12" t="s">
        <v>612</v>
      </c>
      <c r="C448" s="13">
        <v>375</v>
      </c>
      <c r="D448" s="12" t="s">
        <v>650</v>
      </c>
      <c r="E448" s="11" t="s">
        <v>169</v>
      </c>
      <c r="F448" s="14">
        <v>864100</v>
      </c>
      <c r="G448" s="15" t="s">
        <v>614</v>
      </c>
      <c r="H448" s="25"/>
      <c r="K448"/>
      <c r="L448"/>
      <c r="M448"/>
      <c r="N448"/>
    </row>
    <row r="449" spans="1:14" s="16" customFormat="1" ht="14.5">
      <c r="A449" s="11">
        <v>400</v>
      </c>
      <c r="B449" s="12" t="s">
        <v>612</v>
      </c>
      <c r="C449" s="13">
        <v>389</v>
      </c>
      <c r="D449" s="12" t="s">
        <v>651</v>
      </c>
      <c r="E449" s="11" t="s">
        <v>169</v>
      </c>
      <c r="F449" s="14">
        <v>864100</v>
      </c>
      <c r="G449" s="15" t="s">
        <v>614</v>
      </c>
      <c r="H449" s="25"/>
      <c r="K449"/>
      <c r="L449"/>
      <c r="M449"/>
      <c r="N449"/>
    </row>
    <row r="450" spans="1:14" s="16" customFormat="1" ht="14.5">
      <c r="A450" s="11">
        <v>400</v>
      </c>
      <c r="B450" s="12" t="s">
        <v>612</v>
      </c>
      <c r="C450" s="13">
        <v>404</v>
      </c>
      <c r="D450" s="12" t="s">
        <v>652</v>
      </c>
      <c r="E450" s="11" t="s">
        <v>169</v>
      </c>
      <c r="F450" s="14">
        <v>864100</v>
      </c>
      <c r="G450" s="15" t="s">
        <v>614</v>
      </c>
      <c r="H450" s="25"/>
      <c r="K450"/>
      <c r="L450"/>
      <c r="M450"/>
      <c r="N450"/>
    </row>
    <row r="451" spans="1:14" s="16" customFormat="1" ht="14.5">
      <c r="A451" s="11">
        <v>400</v>
      </c>
      <c r="B451" s="12" t="s">
        <v>612</v>
      </c>
      <c r="C451" s="13">
        <v>406</v>
      </c>
      <c r="D451" s="12" t="s">
        <v>653</v>
      </c>
      <c r="E451" s="11" t="s">
        <v>169</v>
      </c>
      <c r="F451" s="14">
        <v>864100</v>
      </c>
      <c r="G451" s="15" t="s">
        <v>614</v>
      </c>
      <c r="H451" s="25"/>
      <c r="K451"/>
      <c r="L451"/>
      <c r="M451"/>
      <c r="N451"/>
    </row>
    <row r="452" spans="1:14" s="16" customFormat="1" ht="14.5">
      <c r="A452" s="11">
        <v>400</v>
      </c>
      <c r="B452" s="12" t="s">
        <v>612</v>
      </c>
      <c r="C452" s="13">
        <v>411</v>
      </c>
      <c r="D452" s="12" t="s">
        <v>654</v>
      </c>
      <c r="E452" s="11" t="s">
        <v>169</v>
      </c>
      <c r="F452" s="14">
        <v>864100</v>
      </c>
      <c r="G452" s="15" t="s">
        <v>614</v>
      </c>
      <c r="H452" s="25"/>
      <c r="K452"/>
      <c r="L452"/>
      <c r="M452"/>
      <c r="N452"/>
    </row>
    <row r="453" spans="1:14" s="16" customFormat="1" ht="14.5">
      <c r="A453" s="11">
        <v>400</v>
      </c>
      <c r="B453" s="12" t="s">
        <v>612</v>
      </c>
      <c r="C453" s="13">
        <v>416</v>
      </c>
      <c r="D453" s="12" t="s">
        <v>655</v>
      </c>
      <c r="E453" s="11" t="s">
        <v>169</v>
      </c>
      <c r="F453" s="14">
        <v>864100</v>
      </c>
      <c r="G453" s="15" t="s">
        <v>614</v>
      </c>
      <c r="H453" s="25"/>
      <c r="K453"/>
      <c r="L453"/>
      <c r="M453"/>
      <c r="N453"/>
    </row>
    <row r="454" spans="1:14" s="16" customFormat="1" ht="14.5">
      <c r="A454" s="11">
        <v>400</v>
      </c>
      <c r="B454" s="12" t="s">
        <v>612</v>
      </c>
      <c r="C454" s="13">
        <v>425</v>
      </c>
      <c r="D454" s="12" t="s">
        <v>656</v>
      </c>
      <c r="E454" s="11" t="s">
        <v>169</v>
      </c>
      <c r="F454" s="14">
        <v>864100</v>
      </c>
      <c r="G454" s="15" t="s">
        <v>614</v>
      </c>
      <c r="H454" s="25"/>
      <c r="K454"/>
      <c r="L454"/>
      <c r="M454"/>
      <c r="N454"/>
    </row>
    <row r="455" spans="1:14" s="16" customFormat="1" ht="14.5">
      <c r="A455" s="11">
        <v>400</v>
      </c>
      <c r="B455" s="12" t="s">
        <v>612</v>
      </c>
      <c r="C455" s="13">
        <v>441</v>
      </c>
      <c r="D455" s="12" t="s">
        <v>657</v>
      </c>
      <c r="E455" s="11" t="s">
        <v>169</v>
      </c>
      <c r="F455" s="14">
        <v>864100</v>
      </c>
      <c r="G455" s="15" t="s">
        <v>614</v>
      </c>
      <c r="H455" s="25"/>
      <c r="K455"/>
      <c r="L455"/>
      <c r="M455"/>
      <c r="N455"/>
    </row>
    <row r="456" spans="1:14" s="16" customFormat="1" ht="14.5">
      <c r="A456" s="11">
        <v>400</v>
      </c>
      <c r="B456" s="12" t="s">
        <v>612</v>
      </c>
      <c r="C456" s="13">
        <v>468</v>
      </c>
      <c r="D456" s="12" t="s">
        <v>658</v>
      </c>
      <c r="E456" s="11" t="s">
        <v>169</v>
      </c>
      <c r="F456" s="14">
        <v>864100</v>
      </c>
      <c r="G456" s="15" t="s">
        <v>614</v>
      </c>
      <c r="H456" s="25"/>
      <c r="K456"/>
      <c r="L456"/>
      <c r="M456"/>
      <c r="N456"/>
    </row>
    <row r="457" spans="1:14" s="16" customFormat="1" ht="14.5">
      <c r="A457" s="11">
        <v>400</v>
      </c>
      <c r="B457" s="12" t="s">
        <v>612</v>
      </c>
      <c r="C457" s="13">
        <v>475</v>
      </c>
      <c r="D457" s="12" t="s">
        <v>659</v>
      </c>
      <c r="E457" s="11" t="s">
        <v>169</v>
      </c>
      <c r="F457" s="14">
        <v>864100</v>
      </c>
      <c r="G457" s="15" t="s">
        <v>614</v>
      </c>
      <c r="H457" s="25"/>
      <c r="K457"/>
      <c r="L457"/>
      <c r="M457"/>
      <c r="N457"/>
    </row>
    <row r="458" spans="1:14" s="16" customFormat="1" ht="14.5">
      <c r="A458" s="11">
        <v>400</v>
      </c>
      <c r="B458" s="12" t="s">
        <v>612</v>
      </c>
      <c r="C458" s="13">
        <v>492</v>
      </c>
      <c r="D458" s="12" t="s">
        <v>660</v>
      </c>
      <c r="E458" s="11" t="s">
        <v>169</v>
      </c>
      <c r="F458" s="14">
        <v>864100</v>
      </c>
      <c r="G458" s="15" t="s">
        <v>614</v>
      </c>
      <c r="H458" s="25"/>
      <c r="K458"/>
      <c r="L458"/>
      <c r="M458"/>
      <c r="N458"/>
    </row>
    <row r="459" spans="1:14" s="16" customFormat="1" ht="14.5">
      <c r="A459" s="11">
        <v>400</v>
      </c>
      <c r="B459" s="12" t="s">
        <v>612</v>
      </c>
      <c r="C459" s="13">
        <v>506</v>
      </c>
      <c r="D459" s="12" t="s">
        <v>661</v>
      </c>
      <c r="E459" s="11" t="s">
        <v>169</v>
      </c>
      <c r="F459" s="14">
        <v>864100</v>
      </c>
      <c r="G459" s="15" t="s">
        <v>614</v>
      </c>
      <c r="H459" s="25"/>
      <c r="K459"/>
      <c r="L459"/>
      <c r="M459"/>
      <c r="N459"/>
    </row>
    <row r="460" spans="1:14" s="16" customFormat="1" ht="14.5">
      <c r="A460" s="11">
        <v>400</v>
      </c>
      <c r="B460" s="12" t="s">
        <v>612</v>
      </c>
      <c r="C460" s="13">
        <v>523</v>
      </c>
      <c r="D460" s="12" t="s">
        <v>662</v>
      </c>
      <c r="E460" s="11" t="s">
        <v>169</v>
      </c>
      <c r="F460" s="14">
        <v>864100</v>
      </c>
      <c r="G460" s="15" t="s">
        <v>614</v>
      </c>
      <c r="H460" s="25"/>
      <c r="K460"/>
      <c r="L460"/>
      <c r="M460"/>
      <c r="N460"/>
    </row>
    <row r="461" spans="1:14" s="16" customFormat="1" ht="14.5">
      <c r="A461" s="11">
        <v>401</v>
      </c>
      <c r="B461" s="12" t="s">
        <v>663</v>
      </c>
      <c r="C461" s="13">
        <v>12</v>
      </c>
      <c r="D461" s="12" t="s">
        <v>664</v>
      </c>
      <c r="E461" s="11" t="s">
        <v>169</v>
      </c>
      <c r="F461" s="14">
        <v>864100</v>
      </c>
      <c r="G461" s="15" t="s">
        <v>614</v>
      </c>
      <c r="H461" s="25"/>
      <c r="K461"/>
      <c r="L461"/>
      <c r="M461"/>
      <c r="N461"/>
    </row>
    <row r="462" spans="1:14" s="16" customFormat="1" ht="14.5">
      <c r="A462" s="11">
        <v>401</v>
      </c>
      <c r="B462" s="12" t="s">
        <v>663</v>
      </c>
      <c r="C462" s="13">
        <v>19</v>
      </c>
      <c r="D462" s="12" t="s">
        <v>665</v>
      </c>
      <c r="E462" s="11" t="s">
        <v>169</v>
      </c>
      <c r="F462" s="14">
        <v>864100</v>
      </c>
      <c r="G462" s="15" t="s">
        <v>614</v>
      </c>
      <c r="H462" s="25"/>
      <c r="K462"/>
      <c r="L462"/>
      <c r="M462"/>
      <c r="N462"/>
    </row>
    <row r="463" spans="1:14" s="16" customFormat="1" ht="14.5">
      <c r="A463" s="11">
        <v>401</v>
      </c>
      <c r="B463" s="12" t="s">
        <v>663</v>
      </c>
      <c r="C463" s="13">
        <v>20</v>
      </c>
      <c r="D463" s="12" t="s">
        <v>666</v>
      </c>
      <c r="E463" s="11" t="s">
        <v>169</v>
      </c>
      <c r="F463" s="14">
        <v>864100</v>
      </c>
      <c r="G463" s="15" t="s">
        <v>614</v>
      </c>
      <c r="H463" s="25"/>
      <c r="K463"/>
      <c r="L463"/>
      <c r="M463"/>
      <c r="N463"/>
    </row>
    <row r="464" spans="1:14" s="16" customFormat="1" ht="14.5">
      <c r="A464" s="11">
        <v>401</v>
      </c>
      <c r="B464" s="12" t="s">
        <v>663</v>
      </c>
      <c r="C464" s="13">
        <v>30</v>
      </c>
      <c r="D464" s="12" t="s">
        <v>667</v>
      </c>
      <c r="E464" s="11" t="s">
        <v>169</v>
      </c>
      <c r="F464" s="14">
        <v>864100</v>
      </c>
      <c r="G464" s="15" t="s">
        <v>614</v>
      </c>
      <c r="H464" s="25"/>
      <c r="K464"/>
      <c r="L464"/>
      <c r="M464"/>
      <c r="N464"/>
    </row>
    <row r="465" spans="1:14" s="16" customFormat="1" ht="14.5">
      <c r="A465" s="11">
        <v>401</v>
      </c>
      <c r="B465" s="12" t="s">
        <v>663</v>
      </c>
      <c r="C465" s="13">
        <v>34</v>
      </c>
      <c r="D465" s="12" t="s">
        <v>668</v>
      </c>
      <c r="E465" s="11" t="s">
        <v>169</v>
      </c>
      <c r="F465" s="14">
        <v>864100</v>
      </c>
      <c r="G465" s="15" t="s">
        <v>614</v>
      </c>
      <c r="H465" s="25"/>
      <c r="K465"/>
      <c r="L465"/>
      <c r="M465"/>
      <c r="N465"/>
    </row>
    <row r="466" spans="1:14" s="16" customFormat="1" ht="14.5">
      <c r="A466" s="11">
        <v>401</v>
      </c>
      <c r="B466" s="12" t="s">
        <v>663</v>
      </c>
      <c r="C466" s="13">
        <v>35</v>
      </c>
      <c r="D466" s="12" t="s">
        <v>669</v>
      </c>
      <c r="E466" s="11" t="s">
        <v>169</v>
      </c>
      <c r="F466" s="14">
        <v>864100</v>
      </c>
      <c r="G466" s="15" t="s">
        <v>614</v>
      </c>
      <c r="H466" s="25"/>
      <c r="K466"/>
      <c r="L466"/>
      <c r="M466"/>
      <c r="N466"/>
    </row>
    <row r="467" spans="1:14" s="16" customFormat="1" ht="14.5">
      <c r="A467" s="11">
        <v>401</v>
      </c>
      <c r="B467" s="12" t="s">
        <v>663</v>
      </c>
      <c r="C467" s="13">
        <v>40</v>
      </c>
      <c r="D467" s="12" t="s">
        <v>670</v>
      </c>
      <c r="E467" s="11" t="s">
        <v>169</v>
      </c>
      <c r="F467" s="14">
        <v>864100</v>
      </c>
      <c r="G467" s="15" t="s">
        <v>614</v>
      </c>
      <c r="H467" s="25"/>
      <c r="K467"/>
      <c r="L467"/>
      <c r="M467"/>
      <c r="N467"/>
    </row>
    <row r="468" spans="1:14" s="16" customFormat="1" ht="14.5">
      <c r="A468" s="11">
        <v>401</v>
      </c>
      <c r="B468" s="12" t="s">
        <v>663</v>
      </c>
      <c r="C468" s="13">
        <v>42</v>
      </c>
      <c r="D468" s="12" t="s">
        <v>671</v>
      </c>
      <c r="E468" s="11" t="s">
        <v>169</v>
      </c>
      <c r="F468" s="14">
        <v>864100</v>
      </c>
      <c r="G468" s="15" t="s">
        <v>614</v>
      </c>
      <c r="H468" s="25"/>
      <c r="K468"/>
      <c r="L468"/>
      <c r="M468"/>
      <c r="N468"/>
    </row>
    <row r="469" spans="1:14" s="16" customFormat="1" ht="14.5">
      <c r="A469" s="11">
        <v>401</v>
      </c>
      <c r="B469" s="12" t="s">
        <v>663</v>
      </c>
      <c r="C469" s="13">
        <v>44</v>
      </c>
      <c r="D469" s="12" t="s">
        <v>672</v>
      </c>
      <c r="E469" s="11" t="s">
        <v>169</v>
      </c>
      <c r="F469" s="14">
        <v>864100</v>
      </c>
      <c r="G469" s="15" t="s">
        <v>614</v>
      </c>
      <c r="H469" s="25"/>
      <c r="K469"/>
      <c r="L469"/>
      <c r="M469"/>
      <c r="N469"/>
    </row>
    <row r="470" spans="1:14" s="16" customFormat="1" ht="14.5">
      <c r="A470" s="11">
        <v>401</v>
      </c>
      <c r="B470" s="12" t="s">
        <v>663</v>
      </c>
      <c r="C470" s="13">
        <v>51</v>
      </c>
      <c r="D470" s="12" t="s">
        <v>673</v>
      </c>
      <c r="E470" s="11" t="s">
        <v>169</v>
      </c>
      <c r="F470" s="14">
        <v>864100</v>
      </c>
      <c r="G470" s="15" t="s">
        <v>614</v>
      </c>
      <c r="H470" s="25"/>
      <c r="K470"/>
      <c r="L470"/>
      <c r="M470"/>
      <c r="N470"/>
    </row>
    <row r="471" spans="1:14" s="16" customFormat="1" ht="14.5">
      <c r="A471" s="11">
        <v>401</v>
      </c>
      <c r="B471" s="12" t="s">
        <v>663</v>
      </c>
      <c r="C471" s="13">
        <v>52</v>
      </c>
      <c r="D471" s="12" t="s">
        <v>674</v>
      </c>
      <c r="E471" s="11" t="s">
        <v>169</v>
      </c>
      <c r="F471" s="14">
        <v>864100</v>
      </c>
      <c r="G471" s="15" t="s">
        <v>614</v>
      </c>
      <c r="H471" s="25"/>
      <c r="K471"/>
      <c r="L471"/>
      <c r="M471"/>
      <c r="N471"/>
    </row>
    <row r="472" spans="1:14" s="16" customFormat="1" ht="14.5">
      <c r="A472" s="11">
        <v>401</v>
      </c>
      <c r="B472" s="12" t="s">
        <v>663</v>
      </c>
      <c r="C472" s="13">
        <v>60</v>
      </c>
      <c r="D472" s="12" t="s">
        <v>675</v>
      </c>
      <c r="E472" s="11" t="s">
        <v>169</v>
      </c>
      <c r="F472" s="14">
        <v>864100</v>
      </c>
      <c r="G472" s="15" t="s">
        <v>614</v>
      </c>
      <c r="H472" s="25"/>
      <c r="K472"/>
      <c r="L472"/>
      <c r="M472"/>
      <c r="N472"/>
    </row>
    <row r="473" spans="1:14" s="16" customFormat="1" ht="14.5">
      <c r="A473" s="11">
        <v>401</v>
      </c>
      <c r="B473" s="12" t="s">
        <v>663</v>
      </c>
      <c r="C473" s="13">
        <v>62</v>
      </c>
      <c r="D473" s="12" t="s">
        <v>676</v>
      </c>
      <c r="E473" s="11" t="s">
        <v>169</v>
      </c>
      <c r="F473" s="14">
        <v>864100</v>
      </c>
      <c r="G473" s="15" t="s">
        <v>614</v>
      </c>
      <c r="H473" s="25"/>
      <c r="K473"/>
      <c r="L473"/>
      <c r="M473"/>
      <c r="N473"/>
    </row>
    <row r="474" spans="1:14" s="16" customFormat="1" ht="14.5">
      <c r="A474" s="11">
        <v>401</v>
      </c>
      <c r="B474" s="12" t="s">
        <v>663</v>
      </c>
      <c r="C474" s="13">
        <v>65</v>
      </c>
      <c r="D474" s="12" t="s">
        <v>677</v>
      </c>
      <c r="E474" s="11" t="s">
        <v>169</v>
      </c>
      <c r="F474" s="14">
        <v>864100</v>
      </c>
      <c r="G474" s="15" t="s">
        <v>614</v>
      </c>
      <c r="H474" s="25"/>
      <c r="K474"/>
      <c r="L474"/>
      <c r="M474"/>
      <c r="N474"/>
    </row>
    <row r="475" spans="1:14" s="16" customFormat="1" ht="14.5">
      <c r="A475" s="11">
        <v>401</v>
      </c>
      <c r="B475" s="12" t="s">
        <v>663</v>
      </c>
      <c r="C475" s="13">
        <v>76</v>
      </c>
      <c r="D475" s="12" t="s">
        <v>678</v>
      </c>
      <c r="E475" s="11" t="s">
        <v>169</v>
      </c>
      <c r="F475" s="14">
        <v>864100</v>
      </c>
      <c r="G475" s="15" t="s">
        <v>614</v>
      </c>
      <c r="H475" s="25"/>
      <c r="K475"/>
      <c r="L475"/>
      <c r="M475"/>
      <c r="N475"/>
    </row>
    <row r="476" spans="1:14" s="16" customFormat="1" ht="14.5">
      <c r="A476" s="11">
        <v>401</v>
      </c>
      <c r="B476" s="12" t="s">
        <v>663</v>
      </c>
      <c r="C476" s="13">
        <v>100</v>
      </c>
      <c r="D476" s="12" t="s">
        <v>679</v>
      </c>
      <c r="E476" s="11" t="s">
        <v>169</v>
      </c>
      <c r="F476" s="14">
        <v>864100</v>
      </c>
      <c r="G476" s="15" t="s">
        <v>614</v>
      </c>
      <c r="H476" s="25"/>
      <c r="K476"/>
      <c r="L476"/>
      <c r="M476"/>
      <c r="N476"/>
    </row>
    <row r="477" spans="1:14" s="16" customFormat="1" ht="14.5">
      <c r="A477" s="11">
        <v>401</v>
      </c>
      <c r="B477" s="12" t="s">
        <v>663</v>
      </c>
      <c r="C477" s="13">
        <v>102</v>
      </c>
      <c r="D477" s="12" t="s">
        <v>680</v>
      </c>
      <c r="E477" s="11" t="s">
        <v>169</v>
      </c>
      <c r="F477" s="14">
        <v>864100</v>
      </c>
      <c r="G477" s="15" t="s">
        <v>614</v>
      </c>
      <c r="H477" s="25"/>
      <c r="K477"/>
      <c r="L477"/>
      <c r="M477"/>
      <c r="N477"/>
    </row>
    <row r="478" spans="1:14" s="16" customFormat="1" ht="14.5">
      <c r="A478" s="11">
        <v>401</v>
      </c>
      <c r="B478" s="12" t="s">
        <v>663</v>
      </c>
      <c r="C478" s="13">
        <v>103</v>
      </c>
      <c r="D478" s="12" t="s">
        <v>681</v>
      </c>
      <c r="E478" s="11" t="s">
        <v>169</v>
      </c>
      <c r="F478" s="14">
        <v>864100</v>
      </c>
      <c r="G478" s="15" t="s">
        <v>614</v>
      </c>
      <c r="H478" s="25"/>
      <c r="K478"/>
      <c r="L478"/>
      <c r="M478"/>
      <c r="N478"/>
    </row>
    <row r="479" spans="1:14" s="16" customFormat="1" ht="14.5">
      <c r="A479" s="11">
        <v>401</v>
      </c>
      <c r="B479" s="12" t="s">
        <v>663</v>
      </c>
      <c r="C479" s="13">
        <v>104</v>
      </c>
      <c r="D479" s="12" t="s">
        <v>682</v>
      </c>
      <c r="E479" s="11" t="s">
        <v>169</v>
      </c>
      <c r="F479" s="14">
        <v>864100</v>
      </c>
      <c r="G479" s="15" t="s">
        <v>614</v>
      </c>
      <c r="H479" s="25"/>
      <c r="K479"/>
      <c r="L479"/>
      <c r="M479"/>
      <c r="N479"/>
    </row>
    <row r="480" spans="1:14" s="16" customFormat="1" ht="14.5">
      <c r="A480" s="11">
        <v>401</v>
      </c>
      <c r="B480" s="12" t="s">
        <v>663</v>
      </c>
      <c r="C480" s="13">
        <v>108</v>
      </c>
      <c r="D480" s="12" t="s">
        <v>683</v>
      </c>
      <c r="E480" s="11" t="s">
        <v>169</v>
      </c>
      <c r="F480" s="14">
        <v>864100</v>
      </c>
      <c r="G480" s="15" t="s">
        <v>614</v>
      </c>
      <c r="H480" s="25"/>
      <c r="K480"/>
      <c r="L480"/>
      <c r="M480"/>
      <c r="N480"/>
    </row>
    <row r="481" spans="1:14" s="16" customFormat="1" ht="14.5">
      <c r="A481" s="11">
        <v>401</v>
      </c>
      <c r="B481" s="12" t="s">
        <v>663</v>
      </c>
      <c r="C481" s="13">
        <v>111</v>
      </c>
      <c r="D481" s="12" t="s">
        <v>684</v>
      </c>
      <c r="E481" s="11" t="s">
        <v>169</v>
      </c>
      <c r="F481" s="14">
        <v>864100</v>
      </c>
      <c r="G481" s="15" t="s">
        <v>614</v>
      </c>
      <c r="H481" s="25"/>
      <c r="K481"/>
      <c r="L481"/>
      <c r="M481"/>
      <c r="N481"/>
    </row>
    <row r="482" spans="1:14" s="16" customFormat="1" ht="14.5">
      <c r="A482" s="11">
        <v>401</v>
      </c>
      <c r="B482" s="12" t="s">
        <v>663</v>
      </c>
      <c r="C482" s="13">
        <v>112</v>
      </c>
      <c r="D482" s="12" t="s">
        <v>685</v>
      </c>
      <c r="E482" s="11" t="s">
        <v>169</v>
      </c>
      <c r="F482" s="14">
        <v>864100</v>
      </c>
      <c r="G482" s="15" t="s">
        <v>614</v>
      </c>
      <c r="H482" s="25"/>
      <c r="K482"/>
      <c r="L482"/>
      <c r="M482"/>
      <c r="N482"/>
    </row>
    <row r="483" spans="1:14" s="16" customFormat="1" ht="14.5">
      <c r="A483" s="11">
        <v>401</v>
      </c>
      <c r="B483" s="12" t="s">
        <v>663</v>
      </c>
      <c r="C483" s="13">
        <v>117</v>
      </c>
      <c r="D483" s="12" t="s">
        <v>686</v>
      </c>
      <c r="E483" s="11" t="s">
        <v>169</v>
      </c>
      <c r="F483" s="14">
        <v>864100</v>
      </c>
      <c r="G483" s="15" t="s">
        <v>614</v>
      </c>
      <c r="H483" s="25"/>
      <c r="K483"/>
      <c r="L483"/>
      <c r="M483"/>
      <c r="N483"/>
    </row>
    <row r="484" spans="1:14" s="16" customFormat="1" ht="14.5">
      <c r="A484" s="11">
        <v>401</v>
      </c>
      <c r="B484" s="12" t="s">
        <v>663</v>
      </c>
      <c r="C484" s="13">
        <v>120</v>
      </c>
      <c r="D484" s="12" t="s">
        <v>687</v>
      </c>
      <c r="E484" s="11" t="s">
        <v>169</v>
      </c>
      <c r="F484" s="14">
        <v>864100</v>
      </c>
      <c r="G484" s="15" t="s">
        <v>614</v>
      </c>
      <c r="H484" s="25"/>
      <c r="K484"/>
      <c r="L484"/>
      <c r="M484"/>
      <c r="N484"/>
    </row>
    <row r="485" spans="1:14" s="16" customFormat="1" ht="14.5">
      <c r="A485" s="11">
        <v>401</v>
      </c>
      <c r="B485" s="12" t="s">
        <v>663</v>
      </c>
      <c r="C485" s="13">
        <v>122</v>
      </c>
      <c r="D485" s="12" t="s">
        <v>688</v>
      </c>
      <c r="E485" s="11" t="s">
        <v>169</v>
      </c>
      <c r="F485" s="14">
        <v>864100</v>
      </c>
      <c r="G485" s="15" t="s">
        <v>614</v>
      </c>
      <c r="H485" s="25"/>
      <c r="K485"/>
      <c r="L485"/>
      <c r="M485"/>
      <c r="N485"/>
    </row>
    <row r="486" spans="1:14" s="16" customFormat="1" ht="14.5">
      <c r="A486" s="11">
        <v>401</v>
      </c>
      <c r="B486" s="12" t="s">
        <v>663</v>
      </c>
      <c r="C486" s="13">
        <v>128</v>
      </c>
      <c r="D486" s="12" t="s">
        <v>689</v>
      </c>
      <c r="E486" s="11" t="s">
        <v>169</v>
      </c>
      <c r="F486" s="14">
        <v>864100</v>
      </c>
      <c r="G486" s="15" t="s">
        <v>614</v>
      </c>
      <c r="H486" s="25"/>
      <c r="K486"/>
      <c r="L486"/>
      <c r="M486"/>
      <c r="N486"/>
    </row>
    <row r="487" spans="1:14" s="16" customFormat="1" ht="14.5">
      <c r="A487" s="11">
        <v>401</v>
      </c>
      <c r="B487" s="12" t="s">
        <v>663</v>
      </c>
      <c r="C487" s="13">
        <v>129</v>
      </c>
      <c r="D487" s="12" t="s">
        <v>690</v>
      </c>
      <c r="E487" s="11" t="s">
        <v>169</v>
      </c>
      <c r="F487" s="14">
        <v>864100</v>
      </c>
      <c r="G487" s="15" t="s">
        <v>614</v>
      </c>
      <c r="H487" s="25"/>
      <c r="K487"/>
      <c r="L487"/>
      <c r="M487"/>
      <c r="N487"/>
    </row>
    <row r="488" spans="1:14" s="16" customFormat="1" ht="14.5">
      <c r="A488" s="11">
        <v>401</v>
      </c>
      <c r="B488" s="12" t="s">
        <v>663</v>
      </c>
      <c r="C488" s="13">
        <v>135</v>
      </c>
      <c r="D488" s="12" t="s">
        <v>691</v>
      </c>
      <c r="E488" s="11" t="s">
        <v>169</v>
      </c>
      <c r="F488" s="14">
        <v>864100</v>
      </c>
      <c r="G488" s="15" t="s">
        <v>614</v>
      </c>
      <c r="H488" s="25"/>
      <c r="K488"/>
      <c r="L488"/>
      <c r="M488"/>
      <c r="N488"/>
    </row>
    <row r="489" spans="1:14" s="16" customFormat="1" ht="14.5">
      <c r="A489" s="11">
        <v>401</v>
      </c>
      <c r="B489" s="12" t="s">
        <v>663</v>
      </c>
      <c r="C489" s="13">
        <v>148</v>
      </c>
      <c r="D489" s="12" t="s">
        <v>692</v>
      </c>
      <c r="E489" s="11" t="s">
        <v>169</v>
      </c>
      <c r="F489" s="14">
        <v>864100</v>
      </c>
      <c r="G489" s="15" t="s">
        <v>614</v>
      </c>
      <c r="H489" s="25"/>
      <c r="K489"/>
      <c r="L489"/>
      <c r="M489"/>
      <c r="N489"/>
    </row>
    <row r="490" spans="1:14" s="16" customFormat="1" ht="14.5">
      <c r="A490" s="11">
        <v>401</v>
      </c>
      <c r="B490" s="12" t="s">
        <v>663</v>
      </c>
      <c r="C490" s="13">
        <v>154</v>
      </c>
      <c r="D490" s="12" t="s">
        <v>693</v>
      </c>
      <c r="E490" s="11" t="s">
        <v>169</v>
      </c>
      <c r="F490" s="14">
        <v>864100</v>
      </c>
      <c r="G490" s="15" t="s">
        <v>614</v>
      </c>
      <c r="H490" s="25"/>
      <c r="K490"/>
      <c r="L490"/>
      <c r="M490"/>
      <c r="N490"/>
    </row>
    <row r="491" spans="1:14" s="16" customFormat="1" ht="14.5">
      <c r="A491" s="11">
        <v>401</v>
      </c>
      <c r="B491" s="12" t="s">
        <v>663</v>
      </c>
      <c r="C491" s="13">
        <v>158</v>
      </c>
      <c r="D491" s="12" t="s">
        <v>694</v>
      </c>
      <c r="E491" s="11" t="s">
        <v>169</v>
      </c>
      <c r="F491" s="14">
        <v>864100</v>
      </c>
      <c r="G491" s="15" t="s">
        <v>614</v>
      </c>
      <c r="H491" s="25"/>
      <c r="K491"/>
      <c r="L491"/>
      <c r="M491"/>
      <c r="N491"/>
    </row>
    <row r="492" spans="1:14" s="16" customFormat="1" ht="14.5">
      <c r="A492" s="11">
        <v>401</v>
      </c>
      <c r="B492" s="12" t="s">
        <v>663</v>
      </c>
      <c r="C492" s="13">
        <v>162</v>
      </c>
      <c r="D492" s="12" t="s">
        <v>695</v>
      </c>
      <c r="E492" s="11" t="s">
        <v>169</v>
      </c>
      <c r="F492" s="14">
        <v>864100</v>
      </c>
      <c r="G492" s="15" t="s">
        <v>614</v>
      </c>
      <c r="H492" s="25"/>
      <c r="K492"/>
      <c r="L492"/>
      <c r="M492"/>
      <c r="N492"/>
    </row>
    <row r="493" spans="1:14" s="16" customFormat="1" ht="14.5">
      <c r="A493" s="11">
        <v>401</v>
      </c>
      <c r="B493" s="12" t="s">
        <v>663</v>
      </c>
      <c r="C493" s="13">
        <v>164</v>
      </c>
      <c r="D493" s="12" t="s">
        <v>696</v>
      </c>
      <c r="E493" s="11" t="s">
        <v>169</v>
      </c>
      <c r="F493" s="14">
        <v>864100</v>
      </c>
      <c r="G493" s="15" t="s">
        <v>614</v>
      </c>
      <c r="H493" s="25"/>
      <c r="K493"/>
      <c r="L493"/>
      <c r="M493"/>
      <c r="N493"/>
    </row>
    <row r="494" spans="1:14" s="16" customFormat="1" ht="14.5">
      <c r="A494" s="11">
        <v>401</v>
      </c>
      <c r="B494" s="12" t="s">
        <v>663</v>
      </c>
      <c r="C494" s="13">
        <v>167</v>
      </c>
      <c r="D494" s="12" t="s">
        <v>697</v>
      </c>
      <c r="E494" s="11" t="s">
        <v>169</v>
      </c>
      <c r="F494" s="14">
        <v>864100</v>
      </c>
      <c r="G494" s="15" t="s">
        <v>614</v>
      </c>
      <c r="H494" s="25"/>
      <c r="K494"/>
      <c r="L494"/>
      <c r="M494"/>
      <c r="N494"/>
    </row>
    <row r="495" spans="1:14" s="16" customFormat="1" ht="14.5">
      <c r="A495" s="11">
        <v>401</v>
      </c>
      <c r="B495" s="12" t="s">
        <v>663</v>
      </c>
      <c r="C495" s="13">
        <v>168</v>
      </c>
      <c r="D495" s="12" t="s">
        <v>698</v>
      </c>
      <c r="E495" s="11" t="s">
        <v>169</v>
      </c>
      <c r="F495" s="14">
        <v>864100</v>
      </c>
      <c r="G495" s="15" t="s">
        <v>614</v>
      </c>
      <c r="H495" s="25"/>
      <c r="K495"/>
      <c r="L495"/>
      <c r="M495"/>
      <c r="N495"/>
    </row>
    <row r="496" spans="1:14" s="16" customFormat="1" ht="14.5">
      <c r="A496" s="11">
        <v>401</v>
      </c>
      <c r="B496" s="12" t="s">
        <v>663</v>
      </c>
      <c r="C496" s="13">
        <v>176</v>
      </c>
      <c r="D496" s="12" t="s">
        <v>699</v>
      </c>
      <c r="E496" s="11" t="s">
        <v>169</v>
      </c>
      <c r="F496" s="14">
        <v>864100</v>
      </c>
      <c r="G496" s="15" t="s">
        <v>614</v>
      </c>
      <c r="H496" s="25"/>
      <c r="K496"/>
      <c r="L496"/>
      <c r="M496"/>
      <c r="N496"/>
    </row>
    <row r="497" spans="1:14" s="16" customFormat="1" ht="14.5">
      <c r="A497" s="11">
        <v>401</v>
      </c>
      <c r="B497" s="12" t="s">
        <v>663</v>
      </c>
      <c r="C497" s="13">
        <v>179</v>
      </c>
      <c r="D497" s="12" t="s">
        <v>700</v>
      </c>
      <c r="E497" s="11" t="s">
        <v>169</v>
      </c>
      <c r="F497" s="14">
        <v>864100</v>
      </c>
      <c r="G497" s="15" t="s">
        <v>614</v>
      </c>
      <c r="H497" s="25"/>
      <c r="K497"/>
      <c r="L497"/>
      <c r="M497"/>
      <c r="N497"/>
    </row>
    <row r="498" spans="1:14" s="16" customFormat="1" ht="14.5">
      <c r="A498" s="11">
        <v>401</v>
      </c>
      <c r="B498" s="12" t="s">
        <v>663</v>
      </c>
      <c r="C498" s="13">
        <v>198</v>
      </c>
      <c r="D498" s="12" t="s">
        <v>701</v>
      </c>
      <c r="E498" s="11" t="s">
        <v>169</v>
      </c>
      <c r="F498" s="14">
        <v>864100</v>
      </c>
      <c r="G498" s="15" t="s">
        <v>614</v>
      </c>
      <c r="H498" s="25"/>
      <c r="K498"/>
      <c r="L498"/>
      <c r="M498"/>
      <c r="N498"/>
    </row>
    <row r="499" spans="1:14" s="16" customFormat="1" ht="14.5">
      <c r="A499" s="11">
        <v>401</v>
      </c>
      <c r="B499" s="12" t="s">
        <v>663</v>
      </c>
      <c r="C499" s="13">
        <v>210</v>
      </c>
      <c r="D499" s="12" t="s">
        <v>702</v>
      </c>
      <c r="E499" s="11" t="s">
        <v>169</v>
      </c>
      <c r="F499" s="14">
        <v>864100</v>
      </c>
      <c r="G499" s="15" t="s">
        <v>614</v>
      </c>
      <c r="H499" s="25"/>
      <c r="K499"/>
      <c r="L499"/>
      <c r="M499"/>
      <c r="N499"/>
    </row>
    <row r="500" spans="1:14" s="16" customFormat="1" ht="14.5">
      <c r="A500" s="11">
        <v>401</v>
      </c>
      <c r="B500" s="12" t="s">
        <v>663</v>
      </c>
      <c r="C500" s="13">
        <v>229</v>
      </c>
      <c r="D500" s="12" t="s">
        <v>407</v>
      </c>
      <c r="E500" s="11" t="s">
        <v>169</v>
      </c>
      <c r="F500" s="14">
        <v>864100</v>
      </c>
      <c r="G500" s="15" t="s">
        <v>614</v>
      </c>
      <c r="H500" s="25"/>
      <c r="K500"/>
      <c r="L500"/>
      <c r="M500"/>
      <c r="N500"/>
    </row>
    <row r="501" spans="1:14" s="16" customFormat="1" ht="14.5">
      <c r="A501" s="11">
        <v>401</v>
      </c>
      <c r="B501" s="12" t="s">
        <v>663</v>
      </c>
      <c r="C501" s="13">
        <v>239</v>
      </c>
      <c r="D501" s="12" t="s">
        <v>703</v>
      </c>
      <c r="E501" s="11" t="s">
        <v>169</v>
      </c>
      <c r="F501" s="14">
        <v>864100</v>
      </c>
      <c r="G501" s="15" t="s">
        <v>614</v>
      </c>
      <c r="H501" s="25"/>
      <c r="K501"/>
      <c r="L501"/>
      <c r="M501"/>
      <c r="N501"/>
    </row>
    <row r="502" spans="1:14" s="16" customFormat="1" ht="14.5">
      <c r="A502" s="11">
        <v>401</v>
      </c>
      <c r="B502" s="12" t="s">
        <v>663</v>
      </c>
      <c r="C502" s="13">
        <v>240</v>
      </c>
      <c r="D502" s="12" t="s">
        <v>704</v>
      </c>
      <c r="E502" s="11" t="s">
        <v>169</v>
      </c>
      <c r="F502" s="14">
        <v>864100</v>
      </c>
      <c r="G502" s="15" t="s">
        <v>614</v>
      </c>
      <c r="H502" s="25"/>
      <c r="K502"/>
      <c r="L502"/>
      <c r="M502"/>
      <c r="N502"/>
    </row>
    <row r="503" spans="1:14" s="16" customFormat="1" ht="14.5">
      <c r="A503" s="11">
        <v>401</v>
      </c>
      <c r="B503" s="12" t="s">
        <v>663</v>
      </c>
      <c r="C503" s="13">
        <v>241</v>
      </c>
      <c r="D503" s="12" t="s">
        <v>705</v>
      </c>
      <c r="E503" s="11" t="s">
        <v>169</v>
      </c>
      <c r="F503" s="14">
        <v>864100</v>
      </c>
      <c r="G503" s="15" t="s">
        <v>614</v>
      </c>
      <c r="H503" s="25"/>
      <c r="K503"/>
      <c r="L503"/>
      <c r="M503"/>
      <c r="N503"/>
    </row>
    <row r="504" spans="1:7" ht="14.5">
      <c r="A504" s="11">
        <v>401</v>
      </c>
      <c r="B504" s="12" t="s">
        <v>663</v>
      </c>
      <c r="C504" s="13">
        <v>243</v>
      </c>
      <c r="D504" s="12" t="s">
        <v>706</v>
      </c>
      <c r="E504" s="11" t="s">
        <v>169</v>
      </c>
      <c r="F504" s="14">
        <v>864100</v>
      </c>
      <c r="G504" s="15" t="s">
        <v>614</v>
      </c>
    </row>
    <row r="505" spans="1:7" ht="14.5">
      <c r="A505" s="11">
        <v>401</v>
      </c>
      <c r="B505" s="12" t="s">
        <v>663</v>
      </c>
      <c r="C505" s="13">
        <v>244</v>
      </c>
      <c r="D505" s="12" t="s">
        <v>707</v>
      </c>
      <c r="E505" s="11" t="s">
        <v>169</v>
      </c>
      <c r="F505" s="14">
        <v>864100</v>
      </c>
      <c r="G505" s="15" t="s">
        <v>614</v>
      </c>
    </row>
    <row r="506" spans="1:7" ht="14.5">
      <c r="A506" s="11">
        <v>401</v>
      </c>
      <c r="B506" s="12" t="s">
        <v>663</v>
      </c>
      <c r="C506" s="13">
        <v>253</v>
      </c>
      <c r="D506" s="12" t="s">
        <v>708</v>
      </c>
      <c r="E506" s="11" t="s">
        <v>169</v>
      </c>
      <c r="F506" s="14">
        <v>864100</v>
      </c>
      <c r="G506" s="15" t="s">
        <v>614</v>
      </c>
    </row>
    <row r="507" spans="1:7" ht="14.5">
      <c r="A507" s="11">
        <v>401</v>
      </c>
      <c r="B507" s="12" t="s">
        <v>663</v>
      </c>
      <c r="C507" s="13">
        <v>264</v>
      </c>
      <c r="D507" s="12" t="s">
        <v>709</v>
      </c>
      <c r="E507" s="11" t="s">
        <v>169</v>
      </c>
      <c r="F507" s="14">
        <v>864100</v>
      </c>
      <c r="G507" s="15" t="s">
        <v>614</v>
      </c>
    </row>
    <row r="508" spans="1:7" ht="14.5">
      <c r="A508" s="11">
        <v>401</v>
      </c>
      <c r="B508" s="12" t="s">
        <v>663</v>
      </c>
      <c r="C508" s="13">
        <v>266</v>
      </c>
      <c r="D508" s="12" t="s">
        <v>710</v>
      </c>
      <c r="E508" s="11" t="s">
        <v>169</v>
      </c>
      <c r="F508" s="14">
        <v>864100</v>
      </c>
      <c r="G508" s="15" t="s">
        <v>614</v>
      </c>
    </row>
    <row r="509" spans="1:7" ht="14.5">
      <c r="A509" s="11">
        <v>401</v>
      </c>
      <c r="B509" s="12" t="s">
        <v>663</v>
      </c>
      <c r="C509" s="13">
        <v>276</v>
      </c>
      <c r="D509" s="12" t="s">
        <v>711</v>
      </c>
      <c r="E509" s="11" t="s">
        <v>169</v>
      </c>
      <c r="F509" s="14">
        <v>864100</v>
      </c>
      <c r="G509" s="15" t="s">
        <v>614</v>
      </c>
    </row>
    <row r="510" spans="1:7" ht="14.5">
      <c r="A510" s="11">
        <v>401</v>
      </c>
      <c r="B510" s="12" t="s">
        <v>663</v>
      </c>
      <c r="C510" s="13">
        <v>277</v>
      </c>
      <c r="D510" s="12" t="s">
        <v>712</v>
      </c>
      <c r="E510" s="11" t="s">
        <v>169</v>
      </c>
      <c r="F510" s="14">
        <v>864100</v>
      </c>
      <c r="G510" s="15" t="s">
        <v>614</v>
      </c>
    </row>
    <row r="511" spans="1:7" ht="14.5">
      <c r="A511" s="11">
        <v>401</v>
      </c>
      <c r="B511" s="12" t="s">
        <v>663</v>
      </c>
      <c r="C511" s="13">
        <v>281</v>
      </c>
      <c r="D511" s="12" t="s">
        <v>713</v>
      </c>
      <c r="E511" s="11" t="s">
        <v>169</v>
      </c>
      <c r="F511" s="14">
        <v>864100</v>
      </c>
      <c r="G511" s="15" t="s">
        <v>614</v>
      </c>
    </row>
    <row r="512" spans="1:7" ht="14.5">
      <c r="A512" s="11">
        <v>401</v>
      </c>
      <c r="B512" s="12" t="s">
        <v>663</v>
      </c>
      <c r="C512" s="13">
        <v>283</v>
      </c>
      <c r="D512" s="12" t="s">
        <v>714</v>
      </c>
      <c r="E512" s="11" t="s">
        <v>169</v>
      </c>
      <c r="F512" s="14">
        <v>864100</v>
      </c>
      <c r="G512" s="15" t="s">
        <v>614</v>
      </c>
    </row>
    <row r="513" spans="1:7" ht="14.5">
      <c r="A513" s="11">
        <v>401</v>
      </c>
      <c r="B513" s="12" t="s">
        <v>663</v>
      </c>
      <c r="C513" s="13">
        <v>293</v>
      </c>
      <c r="D513" s="12" t="s">
        <v>638</v>
      </c>
      <c r="E513" s="11" t="s">
        <v>169</v>
      </c>
      <c r="F513" s="14">
        <v>864100</v>
      </c>
      <c r="G513" s="15" t="s">
        <v>614</v>
      </c>
    </row>
    <row r="514" spans="1:7" ht="14.5">
      <c r="A514" s="11">
        <v>401</v>
      </c>
      <c r="B514" s="12" t="s">
        <v>663</v>
      </c>
      <c r="C514" s="13">
        <v>297</v>
      </c>
      <c r="D514" s="12" t="s">
        <v>715</v>
      </c>
      <c r="E514" s="11" t="s">
        <v>169</v>
      </c>
      <c r="F514" s="14">
        <v>864100</v>
      </c>
      <c r="G514" s="15" t="s">
        <v>614</v>
      </c>
    </row>
    <row r="515" spans="1:7" ht="14.5">
      <c r="A515" s="11">
        <v>401</v>
      </c>
      <c r="B515" s="12" t="s">
        <v>663</v>
      </c>
      <c r="C515" s="13">
        <v>299</v>
      </c>
      <c r="D515" s="12" t="s">
        <v>716</v>
      </c>
      <c r="E515" s="11" t="s">
        <v>169</v>
      </c>
      <c r="F515" s="14">
        <v>864100</v>
      </c>
      <c r="G515" s="15" t="s">
        <v>614</v>
      </c>
    </row>
    <row r="516" spans="1:7" ht="14.5">
      <c r="A516" s="11">
        <v>401</v>
      </c>
      <c r="B516" s="12" t="s">
        <v>663</v>
      </c>
      <c r="C516" s="13">
        <v>303</v>
      </c>
      <c r="D516" s="12" t="s">
        <v>717</v>
      </c>
      <c r="E516" s="11" t="s">
        <v>169</v>
      </c>
      <c r="F516" s="14">
        <v>864100</v>
      </c>
      <c r="G516" s="15" t="s">
        <v>614</v>
      </c>
    </row>
    <row r="517" spans="1:7" ht="14.5">
      <c r="A517" s="11">
        <v>401</v>
      </c>
      <c r="B517" s="12" t="s">
        <v>663</v>
      </c>
      <c r="C517" s="13">
        <v>305</v>
      </c>
      <c r="D517" s="12" t="s">
        <v>718</v>
      </c>
      <c r="E517" s="11" t="s">
        <v>169</v>
      </c>
      <c r="F517" s="14">
        <v>864100</v>
      </c>
      <c r="G517" s="15" t="s">
        <v>614</v>
      </c>
    </row>
    <row r="518" spans="1:14" s="16" customFormat="1" ht="14.5">
      <c r="A518" s="11">
        <v>400</v>
      </c>
      <c r="B518" s="12" t="s">
        <v>663</v>
      </c>
      <c r="C518" s="13">
        <v>315</v>
      </c>
      <c r="D518" s="12" t="s">
        <v>549</v>
      </c>
      <c r="E518" s="11" t="s">
        <v>169</v>
      </c>
      <c r="F518" s="14">
        <v>864100</v>
      </c>
      <c r="G518" s="15" t="s">
        <v>614</v>
      </c>
      <c r="H518" s="25"/>
      <c r="K518"/>
      <c r="L518"/>
      <c r="M518"/>
      <c r="N518"/>
    </row>
    <row r="519" spans="1:14" s="16" customFormat="1" ht="14.5">
      <c r="A519" s="11">
        <v>401</v>
      </c>
      <c r="B519" s="12" t="s">
        <v>663</v>
      </c>
      <c r="C519" s="13">
        <v>231</v>
      </c>
      <c r="D519" s="12" t="s">
        <v>719</v>
      </c>
      <c r="E519" s="11" t="s">
        <v>169</v>
      </c>
      <c r="F519" s="14">
        <v>864100</v>
      </c>
      <c r="G519" s="15" t="s">
        <v>614</v>
      </c>
      <c r="H519" s="25"/>
      <c r="K519"/>
      <c r="L519"/>
      <c r="M519"/>
      <c r="N519"/>
    </row>
    <row r="520" spans="1:14" s="16" customFormat="1" ht="14.5">
      <c r="A520" s="11">
        <v>401</v>
      </c>
      <c r="B520" s="12" t="s">
        <v>663</v>
      </c>
      <c r="C520" s="13">
        <v>306</v>
      </c>
      <c r="D520" s="12" t="s">
        <v>720</v>
      </c>
      <c r="E520" s="11" t="s">
        <v>169</v>
      </c>
      <c r="F520" s="14">
        <v>864100</v>
      </c>
      <c r="G520" s="15" t="s">
        <v>614</v>
      </c>
      <c r="H520" s="25"/>
      <c r="K520"/>
      <c r="L520"/>
      <c r="M520"/>
      <c r="N520"/>
    </row>
    <row r="521" spans="1:14" s="16" customFormat="1" ht="14.5">
      <c r="A521" s="11">
        <v>401</v>
      </c>
      <c r="B521" s="12" t="s">
        <v>663</v>
      </c>
      <c r="C521" s="13">
        <v>314</v>
      </c>
      <c r="D521" s="12" t="s">
        <v>721</v>
      </c>
      <c r="E521" s="11" t="s">
        <v>169</v>
      </c>
      <c r="F521" s="14">
        <v>864100</v>
      </c>
      <c r="G521" s="15" t="s">
        <v>614</v>
      </c>
      <c r="H521" s="25"/>
      <c r="K521"/>
      <c r="L521"/>
      <c r="M521"/>
      <c r="N521"/>
    </row>
    <row r="522" spans="1:14" s="16" customFormat="1" ht="14.5">
      <c r="A522" s="11">
        <v>401</v>
      </c>
      <c r="B522" s="12" t="s">
        <v>663</v>
      </c>
      <c r="C522" s="13">
        <v>318</v>
      </c>
      <c r="D522" s="12" t="s">
        <v>722</v>
      </c>
      <c r="E522" s="11" t="s">
        <v>169</v>
      </c>
      <c r="F522" s="14">
        <v>864100</v>
      </c>
      <c r="G522" s="15" t="s">
        <v>614</v>
      </c>
      <c r="H522" s="25"/>
      <c r="K522"/>
      <c r="L522"/>
      <c r="M522"/>
      <c r="N522"/>
    </row>
    <row r="523" spans="1:14" s="16" customFormat="1" ht="14.5">
      <c r="A523" s="11">
        <v>401</v>
      </c>
      <c r="B523" s="12" t="s">
        <v>663</v>
      </c>
      <c r="C523" s="13">
        <v>324</v>
      </c>
      <c r="D523" s="12" t="s">
        <v>723</v>
      </c>
      <c r="E523" s="11" t="s">
        <v>169</v>
      </c>
      <c r="F523" s="14">
        <v>864100</v>
      </c>
      <c r="G523" s="15" t="s">
        <v>614</v>
      </c>
      <c r="H523" s="25"/>
      <c r="K523"/>
      <c r="L523"/>
      <c r="M523"/>
      <c r="N523"/>
    </row>
    <row r="524" spans="1:14" s="16" customFormat="1" ht="14.5">
      <c r="A524" s="11">
        <v>401</v>
      </c>
      <c r="B524" s="12" t="s">
        <v>663</v>
      </c>
      <c r="C524" s="13">
        <v>329</v>
      </c>
      <c r="D524" s="12" t="s">
        <v>724</v>
      </c>
      <c r="E524" s="11" t="s">
        <v>169</v>
      </c>
      <c r="F524" s="14">
        <v>864100</v>
      </c>
      <c r="G524" s="15" t="s">
        <v>614</v>
      </c>
      <c r="H524" s="25"/>
      <c r="K524"/>
      <c r="L524"/>
      <c r="M524"/>
      <c r="N524"/>
    </row>
    <row r="525" spans="1:14" s="16" customFormat="1" ht="14.5">
      <c r="A525" s="11">
        <v>401</v>
      </c>
      <c r="B525" s="12" t="s">
        <v>663</v>
      </c>
      <c r="C525" s="13">
        <v>337</v>
      </c>
      <c r="D525" s="12" t="s">
        <v>725</v>
      </c>
      <c r="E525" s="11" t="s">
        <v>169</v>
      </c>
      <c r="F525" s="14">
        <v>864100</v>
      </c>
      <c r="G525" s="15" t="s">
        <v>614</v>
      </c>
      <c r="H525" s="25"/>
      <c r="K525"/>
      <c r="L525"/>
      <c r="M525"/>
      <c r="N525"/>
    </row>
    <row r="526" spans="1:14" s="16" customFormat="1" ht="14.5">
      <c r="A526" s="11">
        <v>401</v>
      </c>
      <c r="B526" s="12" t="s">
        <v>663</v>
      </c>
      <c r="C526" s="13">
        <v>342</v>
      </c>
      <c r="D526" s="12" t="s">
        <v>726</v>
      </c>
      <c r="E526" s="11" t="s">
        <v>169</v>
      </c>
      <c r="F526" s="14">
        <v>864100</v>
      </c>
      <c r="G526" s="15" t="s">
        <v>614</v>
      </c>
      <c r="H526" s="25"/>
      <c r="K526"/>
      <c r="L526"/>
      <c r="M526"/>
      <c r="N526"/>
    </row>
    <row r="527" spans="1:14" s="16" customFormat="1" ht="14.5">
      <c r="A527" s="11">
        <v>401</v>
      </c>
      <c r="B527" s="12" t="s">
        <v>663</v>
      </c>
      <c r="C527" s="13">
        <v>347</v>
      </c>
      <c r="D527" s="12" t="s">
        <v>727</v>
      </c>
      <c r="E527" s="11" t="s">
        <v>169</v>
      </c>
      <c r="F527" s="14">
        <v>864100</v>
      </c>
      <c r="G527" s="15" t="s">
        <v>614</v>
      </c>
      <c r="H527" s="25"/>
      <c r="K527"/>
      <c r="L527"/>
      <c r="M527"/>
      <c r="N527"/>
    </row>
    <row r="528" spans="1:14" s="16" customFormat="1" ht="14.5">
      <c r="A528" s="11">
        <v>401</v>
      </c>
      <c r="B528" s="12" t="s">
        <v>663</v>
      </c>
      <c r="C528" s="13">
        <v>352</v>
      </c>
      <c r="D528" s="12" t="s">
        <v>728</v>
      </c>
      <c r="E528" s="11" t="s">
        <v>169</v>
      </c>
      <c r="F528" s="14">
        <v>864100</v>
      </c>
      <c r="G528" s="15" t="s">
        <v>614</v>
      </c>
      <c r="H528" s="25"/>
      <c r="K528"/>
      <c r="L528"/>
      <c r="M528"/>
      <c r="N528"/>
    </row>
    <row r="529" spans="1:14" s="16" customFormat="1" ht="14.5">
      <c r="A529" s="11">
        <v>401</v>
      </c>
      <c r="B529" s="12" t="s">
        <v>663</v>
      </c>
      <c r="C529" s="13">
        <v>367</v>
      </c>
      <c r="D529" s="12" t="s">
        <v>729</v>
      </c>
      <c r="E529" s="11" t="s">
        <v>169</v>
      </c>
      <c r="F529" s="14">
        <v>864100</v>
      </c>
      <c r="G529" s="15" t="s">
        <v>614</v>
      </c>
      <c r="H529" s="25"/>
      <c r="K529"/>
      <c r="L529"/>
      <c r="M529"/>
      <c r="N529"/>
    </row>
    <row r="530" spans="1:14" s="16" customFormat="1" ht="14.5">
      <c r="A530" s="11">
        <v>401</v>
      </c>
      <c r="B530" s="12" t="s">
        <v>663</v>
      </c>
      <c r="C530" s="13">
        <v>379</v>
      </c>
      <c r="D530" s="12" t="s">
        <v>730</v>
      </c>
      <c r="E530" s="11" t="s">
        <v>169</v>
      </c>
      <c r="F530" s="14">
        <v>864100</v>
      </c>
      <c r="G530" s="15" t="s">
        <v>614</v>
      </c>
      <c r="H530" s="25"/>
      <c r="K530"/>
      <c r="L530"/>
      <c r="M530"/>
      <c r="N530"/>
    </row>
    <row r="531" spans="1:14" s="16" customFormat="1" ht="14.5">
      <c r="A531" s="11">
        <v>401</v>
      </c>
      <c r="B531" s="12" t="s">
        <v>663</v>
      </c>
      <c r="C531" s="13">
        <v>380</v>
      </c>
      <c r="D531" s="12" t="s">
        <v>242</v>
      </c>
      <c r="E531" s="11" t="s">
        <v>169</v>
      </c>
      <c r="F531" s="14">
        <v>864100</v>
      </c>
      <c r="G531" s="15" t="s">
        <v>614</v>
      </c>
      <c r="H531" s="25"/>
      <c r="K531"/>
      <c r="L531"/>
      <c r="M531"/>
      <c r="N531"/>
    </row>
    <row r="532" spans="1:14" s="16" customFormat="1" ht="14.5">
      <c r="A532" s="11">
        <v>401</v>
      </c>
      <c r="B532" s="12" t="s">
        <v>663</v>
      </c>
      <c r="C532" s="13">
        <v>383</v>
      </c>
      <c r="D532" s="12" t="s">
        <v>731</v>
      </c>
      <c r="E532" s="11" t="s">
        <v>169</v>
      </c>
      <c r="F532" s="14">
        <v>864100</v>
      </c>
      <c r="G532" s="15" t="s">
        <v>614</v>
      </c>
      <c r="H532" s="25"/>
      <c r="K532"/>
      <c r="L532"/>
      <c r="M532"/>
      <c r="N532"/>
    </row>
    <row r="533" spans="1:14" s="16" customFormat="1" ht="14.5">
      <c r="A533" s="11">
        <v>401</v>
      </c>
      <c r="B533" s="12" t="s">
        <v>663</v>
      </c>
      <c r="C533" s="13">
        <v>386</v>
      </c>
      <c r="D533" s="12" t="s">
        <v>732</v>
      </c>
      <c r="E533" s="11" t="s">
        <v>169</v>
      </c>
      <c r="F533" s="14">
        <v>864100</v>
      </c>
      <c r="G533" s="15" t="s">
        <v>614</v>
      </c>
      <c r="H533" s="25"/>
      <c r="K533"/>
      <c r="L533"/>
      <c r="M533"/>
      <c r="N533"/>
    </row>
    <row r="534" spans="1:14" s="16" customFormat="1" ht="14.5">
      <c r="A534" s="11">
        <v>401</v>
      </c>
      <c r="B534" s="12" t="s">
        <v>663</v>
      </c>
      <c r="C534" s="13">
        <v>394</v>
      </c>
      <c r="D534" s="12" t="s">
        <v>733</v>
      </c>
      <c r="E534" s="11" t="s">
        <v>169</v>
      </c>
      <c r="F534" s="14">
        <v>864100</v>
      </c>
      <c r="G534" s="15" t="s">
        <v>614</v>
      </c>
      <c r="H534" s="25"/>
      <c r="K534"/>
      <c r="L534"/>
      <c r="M534"/>
      <c r="N534"/>
    </row>
    <row r="535" spans="1:14" s="16" customFormat="1" ht="14.5">
      <c r="A535" s="11">
        <v>401</v>
      </c>
      <c r="B535" s="12" t="s">
        <v>663</v>
      </c>
      <c r="C535" s="13">
        <v>401</v>
      </c>
      <c r="D535" s="12" t="s">
        <v>734</v>
      </c>
      <c r="E535" s="11" t="s">
        <v>169</v>
      </c>
      <c r="F535" s="14">
        <v>864100</v>
      </c>
      <c r="G535" s="15" t="s">
        <v>614</v>
      </c>
      <c r="H535" s="25"/>
      <c r="K535"/>
      <c r="L535"/>
      <c r="M535"/>
      <c r="N535"/>
    </row>
    <row r="536" spans="1:14" s="16" customFormat="1" ht="14.5">
      <c r="A536" s="11">
        <v>401</v>
      </c>
      <c r="B536" s="12" t="s">
        <v>663</v>
      </c>
      <c r="C536" s="13">
        <v>405</v>
      </c>
      <c r="D536" s="12" t="s">
        <v>735</v>
      </c>
      <c r="E536" s="11" t="s">
        <v>169</v>
      </c>
      <c r="F536" s="14">
        <v>864100</v>
      </c>
      <c r="G536" s="15" t="s">
        <v>614</v>
      </c>
      <c r="H536" s="25"/>
      <c r="K536"/>
      <c r="L536"/>
      <c r="M536"/>
      <c r="N536"/>
    </row>
    <row r="537" spans="1:14" s="16" customFormat="1" ht="14.5">
      <c r="A537" s="11">
        <v>401</v>
      </c>
      <c r="B537" s="12" t="s">
        <v>663</v>
      </c>
      <c r="C537" s="13">
        <v>415</v>
      </c>
      <c r="D537" s="12" t="s">
        <v>736</v>
      </c>
      <c r="E537" s="11" t="s">
        <v>169</v>
      </c>
      <c r="F537" s="14">
        <v>864100</v>
      </c>
      <c r="G537" s="15" t="s">
        <v>614</v>
      </c>
      <c r="H537" s="25"/>
      <c r="K537"/>
      <c r="L537"/>
      <c r="M537"/>
      <c r="N537"/>
    </row>
    <row r="538" spans="1:14" s="16" customFormat="1" ht="14.5">
      <c r="A538" s="11">
        <v>401</v>
      </c>
      <c r="B538" s="12" t="s">
        <v>663</v>
      </c>
      <c r="C538" s="13">
        <v>419</v>
      </c>
      <c r="D538" s="12" t="s">
        <v>737</v>
      </c>
      <c r="E538" s="11" t="s">
        <v>169</v>
      </c>
      <c r="F538" s="14">
        <v>864100</v>
      </c>
      <c r="G538" s="15" t="s">
        <v>614</v>
      </c>
      <c r="H538" s="25"/>
      <c r="K538"/>
      <c r="L538"/>
      <c r="M538"/>
      <c r="N538"/>
    </row>
    <row r="539" spans="1:14" s="16" customFormat="1" ht="14.5">
      <c r="A539" s="11">
        <v>401</v>
      </c>
      <c r="B539" s="12" t="s">
        <v>663</v>
      </c>
      <c r="C539" s="13">
        <v>420</v>
      </c>
      <c r="D539" s="12" t="s">
        <v>738</v>
      </c>
      <c r="E539" s="11" t="s">
        <v>169</v>
      </c>
      <c r="F539" s="14">
        <v>864100</v>
      </c>
      <c r="G539" s="15" t="s">
        <v>614</v>
      </c>
      <c r="H539" s="25"/>
      <c r="K539"/>
      <c r="L539"/>
      <c r="M539"/>
      <c r="N539"/>
    </row>
    <row r="540" spans="1:14" s="16" customFormat="1" ht="14.5">
      <c r="A540" s="11">
        <v>401</v>
      </c>
      <c r="B540" s="12" t="s">
        <v>663</v>
      </c>
      <c r="C540" s="13">
        <v>429</v>
      </c>
      <c r="D540" s="12" t="s">
        <v>739</v>
      </c>
      <c r="E540" s="11" t="s">
        <v>169</v>
      </c>
      <c r="F540" s="14">
        <v>864100</v>
      </c>
      <c r="G540" s="15" t="s">
        <v>614</v>
      </c>
      <c r="H540" s="25"/>
      <c r="K540"/>
      <c r="L540"/>
      <c r="M540"/>
      <c r="N540"/>
    </row>
    <row r="541" spans="1:14" s="16" customFormat="1" ht="14.5">
      <c r="A541" s="11">
        <v>401</v>
      </c>
      <c r="B541" s="12" t="s">
        <v>663</v>
      </c>
      <c r="C541" s="13">
        <v>455</v>
      </c>
      <c r="D541" s="12" t="s">
        <v>740</v>
      </c>
      <c r="E541" s="11" t="s">
        <v>169</v>
      </c>
      <c r="F541" s="14">
        <v>864100</v>
      </c>
      <c r="G541" s="15" t="s">
        <v>614</v>
      </c>
      <c r="H541" s="25"/>
      <c r="K541"/>
      <c r="L541"/>
      <c r="M541"/>
      <c r="N541"/>
    </row>
    <row r="542" spans="1:14" s="16" customFormat="1" ht="14.5">
      <c r="A542" s="11">
        <v>401</v>
      </c>
      <c r="B542" s="12" t="s">
        <v>663</v>
      </c>
      <c r="C542" s="13">
        <v>456</v>
      </c>
      <c r="D542" s="12" t="s">
        <v>741</v>
      </c>
      <c r="E542" s="11" t="s">
        <v>169</v>
      </c>
      <c r="F542" s="14">
        <v>864100</v>
      </c>
      <c r="G542" s="15" t="s">
        <v>614</v>
      </c>
      <c r="H542" s="25"/>
      <c r="K542"/>
      <c r="L542"/>
      <c r="M542"/>
      <c r="N542"/>
    </row>
    <row r="543" spans="1:14" s="16" customFormat="1" ht="14.5">
      <c r="A543" s="11">
        <v>401</v>
      </c>
      <c r="B543" s="12" t="s">
        <v>663</v>
      </c>
      <c r="C543" s="13">
        <v>464</v>
      </c>
      <c r="D543" s="12" t="s">
        <v>742</v>
      </c>
      <c r="E543" s="11" t="s">
        <v>169</v>
      </c>
      <c r="F543" s="14">
        <v>864100</v>
      </c>
      <c r="G543" s="15" t="s">
        <v>614</v>
      </c>
      <c r="H543" s="25"/>
      <c r="K543"/>
      <c r="L543"/>
      <c r="M543"/>
      <c r="N543"/>
    </row>
    <row r="544" spans="1:14" s="16" customFormat="1" ht="14.5">
      <c r="A544" s="11">
        <v>401</v>
      </c>
      <c r="B544" s="12" t="s">
        <v>663</v>
      </c>
      <c r="C544" s="13">
        <v>473</v>
      </c>
      <c r="D544" s="12" t="s">
        <v>743</v>
      </c>
      <c r="E544" s="11" t="s">
        <v>169</v>
      </c>
      <c r="F544" s="14">
        <v>864100</v>
      </c>
      <c r="G544" s="15" t="s">
        <v>614</v>
      </c>
      <c r="H544" s="25"/>
      <c r="K544"/>
      <c r="L544"/>
      <c r="M544"/>
      <c r="N544"/>
    </row>
    <row r="545" spans="1:14" s="16" customFormat="1" ht="14.5">
      <c r="A545" s="11">
        <v>401</v>
      </c>
      <c r="B545" s="12" t="s">
        <v>663</v>
      </c>
      <c r="C545" s="13">
        <v>493</v>
      </c>
      <c r="D545" s="12" t="s">
        <v>744</v>
      </c>
      <c r="E545" s="11" t="s">
        <v>169</v>
      </c>
      <c r="F545" s="14">
        <v>864100</v>
      </c>
      <c r="G545" s="15" t="s">
        <v>614</v>
      </c>
      <c r="H545" s="25"/>
      <c r="K545"/>
      <c r="L545"/>
      <c r="M545"/>
      <c r="N545"/>
    </row>
    <row r="546" spans="1:14" s="16" customFormat="1" ht="14.5">
      <c r="A546" s="11">
        <v>401</v>
      </c>
      <c r="B546" s="12" t="s">
        <v>663</v>
      </c>
      <c r="C546" s="13">
        <v>494</v>
      </c>
      <c r="D546" s="12" t="s">
        <v>745</v>
      </c>
      <c r="E546" s="11" t="s">
        <v>169</v>
      </c>
      <c r="F546" s="14">
        <v>864100</v>
      </c>
      <c r="G546" s="15" t="s">
        <v>614</v>
      </c>
      <c r="H546" s="25"/>
      <c r="K546"/>
      <c r="L546"/>
      <c r="M546"/>
      <c r="N546"/>
    </row>
    <row r="547" spans="1:14" s="16" customFormat="1" ht="14.5">
      <c r="A547" s="11">
        <v>401</v>
      </c>
      <c r="B547" s="12" t="s">
        <v>663</v>
      </c>
      <c r="C547" s="13">
        <v>495</v>
      </c>
      <c r="D547" s="12" t="s">
        <v>746</v>
      </c>
      <c r="E547" s="11" t="s">
        <v>169</v>
      </c>
      <c r="F547" s="14">
        <v>864100</v>
      </c>
      <c r="G547" s="15" t="s">
        <v>614</v>
      </c>
      <c r="H547" s="25"/>
      <c r="K547"/>
      <c r="L547"/>
      <c r="M547"/>
      <c r="N547"/>
    </row>
    <row r="548" spans="1:14" s="16" customFormat="1" ht="14.5">
      <c r="A548" s="11">
        <v>401</v>
      </c>
      <c r="B548" s="12" t="s">
        <v>663</v>
      </c>
      <c r="C548" s="13">
        <v>496</v>
      </c>
      <c r="D548" s="12" t="s">
        <v>747</v>
      </c>
      <c r="E548" s="11" t="s">
        <v>169</v>
      </c>
      <c r="F548" s="14">
        <v>864100</v>
      </c>
      <c r="G548" s="15" t="s">
        <v>614</v>
      </c>
      <c r="H548" s="25"/>
      <c r="K548"/>
      <c r="L548"/>
      <c r="M548"/>
      <c r="N548"/>
    </row>
    <row r="549" spans="1:14" s="16" customFormat="1" ht="14.5">
      <c r="A549" s="11">
        <v>401</v>
      </c>
      <c r="B549" s="12" t="s">
        <v>663</v>
      </c>
      <c r="C549" s="13">
        <v>500</v>
      </c>
      <c r="D549" s="12" t="s">
        <v>748</v>
      </c>
      <c r="E549" s="11" t="s">
        <v>169</v>
      </c>
      <c r="F549" s="14">
        <v>864100</v>
      </c>
      <c r="G549" s="15" t="s">
        <v>614</v>
      </c>
      <c r="H549" s="25"/>
      <c r="K549"/>
      <c r="L549"/>
      <c r="M549"/>
      <c r="N549"/>
    </row>
    <row r="550" spans="1:14" s="16" customFormat="1" ht="14.5">
      <c r="A550" s="11">
        <v>402</v>
      </c>
      <c r="B550" s="12" t="s">
        <v>749</v>
      </c>
      <c r="C550" s="13">
        <v>397</v>
      </c>
      <c r="D550" s="12" t="s">
        <v>750</v>
      </c>
      <c r="E550" s="11" t="s">
        <v>169</v>
      </c>
      <c r="F550" s="14">
        <v>864100</v>
      </c>
      <c r="G550" s="15" t="s">
        <v>614</v>
      </c>
      <c r="H550" s="25"/>
      <c r="K550"/>
      <c r="L550"/>
      <c r="M550"/>
      <c r="N550"/>
    </row>
    <row r="551" spans="1:14" s="16" customFormat="1" ht="14.5">
      <c r="A551" s="11">
        <v>402</v>
      </c>
      <c r="B551" s="12" t="s">
        <v>749</v>
      </c>
      <c r="C551" s="13">
        <v>398</v>
      </c>
      <c r="D551" s="12" t="s">
        <v>751</v>
      </c>
      <c r="E551" s="11" t="s">
        <v>169</v>
      </c>
      <c r="F551" s="14">
        <v>864100</v>
      </c>
      <c r="G551" s="15" t="s">
        <v>614</v>
      </c>
      <c r="H551" s="25"/>
      <c r="K551"/>
      <c r="L551"/>
      <c r="M551"/>
      <c r="N551"/>
    </row>
    <row r="552" spans="1:14" s="16" customFormat="1" ht="14.5">
      <c r="A552" s="11">
        <v>403</v>
      </c>
      <c r="B552" s="12" t="s">
        <v>752</v>
      </c>
      <c r="C552" s="13">
        <v>29</v>
      </c>
      <c r="D552" s="12" t="s">
        <v>753</v>
      </c>
      <c r="E552" s="11" t="s">
        <v>169</v>
      </c>
      <c r="F552" s="14">
        <v>864100</v>
      </c>
      <c r="G552" s="15" t="s">
        <v>614</v>
      </c>
      <c r="H552" s="25"/>
      <c r="K552"/>
      <c r="L552"/>
      <c r="M552"/>
      <c r="N552"/>
    </row>
    <row r="553" spans="1:14" s="16" customFormat="1" ht="14.5">
      <c r="A553" s="11">
        <v>403</v>
      </c>
      <c r="B553" s="12" t="s">
        <v>752</v>
      </c>
      <c r="C553" s="13">
        <v>45</v>
      </c>
      <c r="D553" s="12" t="s">
        <v>754</v>
      </c>
      <c r="E553" s="11" t="s">
        <v>169</v>
      </c>
      <c r="F553" s="14">
        <v>864100</v>
      </c>
      <c r="G553" s="15" t="s">
        <v>614</v>
      </c>
      <c r="H553" s="25"/>
      <c r="K553"/>
      <c r="L553"/>
      <c r="M553"/>
      <c r="N553"/>
    </row>
    <row r="554" spans="1:14" s="16" customFormat="1" ht="14.5">
      <c r="A554" s="11">
        <v>403</v>
      </c>
      <c r="B554" s="12" t="s">
        <v>752</v>
      </c>
      <c r="C554" s="13">
        <v>56</v>
      </c>
      <c r="D554" s="12" t="s">
        <v>755</v>
      </c>
      <c r="E554" s="11" t="s">
        <v>169</v>
      </c>
      <c r="F554" s="14">
        <v>864100</v>
      </c>
      <c r="G554" s="15" t="s">
        <v>614</v>
      </c>
      <c r="H554" s="25"/>
      <c r="K554"/>
      <c r="L554"/>
      <c r="M554"/>
      <c r="N554"/>
    </row>
    <row r="555" spans="1:14" s="16" customFormat="1" ht="14.5">
      <c r="A555" s="11">
        <v>403</v>
      </c>
      <c r="B555" s="12" t="s">
        <v>752</v>
      </c>
      <c r="C555" s="13">
        <v>115</v>
      </c>
      <c r="D555" s="12" t="s">
        <v>756</v>
      </c>
      <c r="E555" s="11" t="s">
        <v>169</v>
      </c>
      <c r="F555" s="14">
        <v>864100</v>
      </c>
      <c r="G555" s="15" t="s">
        <v>614</v>
      </c>
      <c r="H555" s="25"/>
      <c r="K555"/>
      <c r="L555"/>
      <c r="M555"/>
      <c r="N555"/>
    </row>
    <row r="556" spans="1:14" s="16" customFormat="1" ht="14.5">
      <c r="A556" s="11">
        <v>403</v>
      </c>
      <c r="B556" s="12" t="s">
        <v>752</v>
      </c>
      <c r="C556" s="13">
        <v>174</v>
      </c>
      <c r="D556" s="12" t="s">
        <v>757</v>
      </c>
      <c r="E556" s="11" t="s">
        <v>169</v>
      </c>
      <c r="F556" s="14">
        <v>864100</v>
      </c>
      <c r="G556" s="15" t="s">
        <v>614</v>
      </c>
      <c r="H556" s="25"/>
      <c r="K556"/>
      <c r="L556"/>
      <c r="M556"/>
      <c r="N556"/>
    </row>
    <row r="557" spans="1:14" s="16" customFormat="1" ht="14.5">
      <c r="A557" s="11">
        <v>403</v>
      </c>
      <c r="B557" s="12" t="s">
        <v>752</v>
      </c>
      <c r="C557" s="13">
        <v>215</v>
      </c>
      <c r="D557" s="12" t="s">
        <v>758</v>
      </c>
      <c r="E557" s="11" t="s">
        <v>169</v>
      </c>
      <c r="F557" s="14">
        <v>864100</v>
      </c>
      <c r="G557" s="15" t="s">
        <v>614</v>
      </c>
      <c r="H557" s="25"/>
      <c r="K557"/>
      <c r="L557"/>
      <c r="M557"/>
      <c r="N557"/>
    </row>
    <row r="558" spans="1:14" s="16" customFormat="1" ht="14.5">
      <c r="A558" s="11">
        <v>403</v>
      </c>
      <c r="B558" s="12" t="s">
        <v>752</v>
      </c>
      <c r="C558" s="13">
        <v>434</v>
      </c>
      <c r="D558" s="12" t="s">
        <v>759</v>
      </c>
      <c r="E558" s="11" t="s">
        <v>169</v>
      </c>
      <c r="F558" s="14">
        <v>864100</v>
      </c>
      <c r="G558" s="15" t="s">
        <v>614</v>
      </c>
      <c r="H558" s="25"/>
      <c r="K558"/>
      <c r="L558"/>
      <c r="M558"/>
      <c r="N558"/>
    </row>
    <row r="559" spans="1:14" s="16" customFormat="1" ht="14.5">
      <c r="A559" s="11">
        <v>403</v>
      </c>
      <c r="B559" s="12" t="s">
        <v>752</v>
      </c>
      <c r="C559" s="13">
        <v>454</v>
      </c>
      <c r="D559" s="12" t="s">
        <v>760</v>
      </c>
      <c r="E559" s="11" t="s">
        <v>169</v>
      </c>
      <c r="F559" s="14">
        <v>864100</v>
      </c>
      <c r="G559" s="15" t="s">
        <v>614</v>
      </c>
      <c r="H559" s="25"/>
      <c r="K559"/>
      <c r="L559"/>
      <c r="M559"/>
      <c r="N559"/>
    </row>
    <row r="560" spans="1:14" s="16" customFormat="1" ht="14.5">
      <c r="A560" s="11">
        <v>403</v>
      </c>
      <c r="B560" s="12" t="s">
        <v>752</v>
      </c>
      <c r="C560" s="13">
        <v>458</v>
      </c>
      <c r="D560" s="12" t="s">
        <v>761</v>
      </c>
      <c r="E560" s="11" t="s">
        <v>169</v>
      </c>
      <c r="F560" s="14">
        <v>864100</v>
      </c>
      <c r="G560" s="15" t="s">
        <v>614</v>
      </c>
      <c r="H560" s="25"/>
      <c r="K560"/>
      <c r="L560"/>
      <c r="M560"/>
      <c r="N560"/>
    </row>
    <row r="561" spans="1:14" s="16" customFormat="1" ht="14.5">
      <c r="A561" s="11">
        <v>403</v>
      </c>
      <c r="B561" s="12" t="s">
        <v>752</v>
      </c>
      <c r="C561" s="13">
        <v>503</v>
      </c>
      <c r="D561" s="12" t="s">
        <v>762</v>
      </c>
      <c r="E561" s="11" t="s">
        <v>169</v>
      </c>
      <c r="F561" s="14">
        <v>864100</v>
      </c>
      <c r="G561" s="15" t="s">
        <v>614</v>
      </c>
      <c r="H561" s="25"/>
      <c r="K561"/>
      <c r="L561"/>
      <c r="M561"/>
      <c r="N561"/>
    </row>
    <row r="562" spans="1:14" s="16" customFormat="1" ht="14.5">
      <c r="A562" s="11">
        <v>425</v>
      </c>
      <c r="B562" s="12" t="s">
        <v>763</v>
      </c>
      <c r="C562" s="13">
        <v>23</v>
      </c>
      <c r="D562" s="12" t="s">
        <v>764</v>
      </c>
      <c r="E562" s="11" t="s">
        <v>173</v>
      </c>
      <c r="F562" s="14">
        <v>865100</v>
      </c>
      <c r="G562" s="15" t="s">
        <v>765</v>
      </c>
      <c r="H562" s="25"/>
      <c r="K562"/>
      <c r="L562"/>
      <c r="M562"/>
      <c r="N562"/>
    </row>
    <row r="563" spans="1:14" s="16" customFormat="1" ht="14.5">
      <c r="A563" s="11">
        <v>450</v>
      </c>
      <c r="B563" s="12" t="s">
        <v>766</v>
      </c>
      <c r="C563" s="13">
        <v>444</v>
      </c>
      <c r="D563" s="12" t="s">
        <v>767</v>
      </c>
      <c r="E563" s="11" t="s">
        <v>179</v>
      </c>
      <c r="F563" s="14">
        <v>866100</v>
      </c>
      <c r="G563" s="15" t="s">
        <v>768</v>
      </c>
      <c r="H563" s="25"/>
      <c r="K563"/>
      <c r="L563"/>
      <c r="M563"/>
      <c r="N563"/>
    </row>
    <row r="564" spans="1:14" s="16" customFormat="1" ht="14.5">
      <c r="A564" s="11">
        <v>451</v>
      </c>
      <c r="B564" s="12" t="s">
        <v>769</v>
      </c>
      <c r="C564" s="13">
        <v>403</v>
      </c>
      <c r="D564" s="12" t="s">
        <v>770</v>
      </c>
      <c r="E564" s="11" t="s">
        <v>179</v>
      </c>
      <c r="F564" s="14">
        <v>866100</v>
      </c>
      <c r="G564" s="15" t="s">
        <v>768</v>
      </c>
      <c r="H564" s="25"/>
      <c r="K564"/>
      <c r="L564"/>
      <c r="M564"/>
      <c r="N564"/>
    </row>
    <row r="565" spans="1:14" s="16" customFormat="1" ht="14.5">
      <c r="A565" s="11">
        <v>452</v>
      </c>
      <c r="B565" s="12" t="s">
        <v>771</v>
      </c>
      <c r="C565" s="13">
        <v>388</v>
      </c>
      <c r="D565" s="12" t="s">
        <v>772</v>
      </c>
      <c r="E565" s="11" t="s">
        <v>179</v>
      </c>
      <c r="F565" s="14">
        <v>866100</v>
      </c>
      <c r="G565" s="15" t="s">
        <v>768</v>
      </c>
      <c r="H565" s="25"/>
      <c r="K565"/>
      <c r="L565"/>
      <c r="M565"/>
      <c r="N565"/>
    </row>
    <row r="566" spans="1:14" s="16" customFormat="1" ht="14.5">
      <c r="A566" s="11">
        <v>453</v>
      </c>
      <c r="B566" s="12" t="s">
        <v>773</v>
      </c>
      <c r="C566" s="13">
        <v>272</v>
      </c>
      <c r="D566" s="12" t="s">
        <v>774</v>
      </c>
      <c r="E566" s="11" t="s">
        <v>179</v>
      </c>
      <c r="F566" s="14">
        <v>866100</v>
      </c>
      <c r="G566" s="15" t="s">
        <v>768</v>
      </c>
      <c r="H566" s="25"/>
      <c r="K566"/>
      <c r="L566"/>
      <c r="M566"/>
      <c r="N566"/>
    </row>
    <row r="567" spans="1:14" s="16" customFormat="1" ht="14.5">
      <c r="A567" s="11">
        <v>453</v>
      </c>
      <c r="B567" s="12" t="s">
        <v>773</v>
      </c>
      <c r="C567" s="13">
        <v>727</v>
      </c>
      <c r="D567" s="12" t="s">
        <v>775</v>
      </c>
      <c r="E567" s="11" t="s">
        <v>179</v>
      </c>
      <c r="F567" s="14">
        <v>866100</v>
      </c>
      <c r="G567" s="15" t="s">
        <v>768</v>
      </c>
      <c r="H567" s="25"/>
      <c r="K567"/>
      <c r="L567"/>
      <c r="M567"/>
      <c r="N567"/>
    </row>
    <row r="568" spans="1:14" s="16" customFormat="1" ht="14.5">
      <c r="A568" s="11">
        <v>453</v>
      </c>
      <c r="B568" s="12" t="s">
        <v>773</v>
      </c>
      <c r="C568" s="13">
        <v>443</v>
      </c>
      <c r="D568" s="12" t="s">
        <v>774</v>
      </c>
      <c r="E568" s="11" t="s">
        <v>179</v>
      </c>
      <c r="F568" s="14">
        <v>866100</v>
      </c>
      <c r="G568" s="15" t="s">
        <v>768</v>
      </c>
      <c r="H568" s="25"/>
      <c r="K568"/>
      <c r="L568"/>
      <c r="M568"/>
      <c r="N568"/>
    </row>
    <row r="569" spans="1:14" s="16" customFormat="1" ht="14.5">
      <c r="A569" s="11">
        <v>500</v>
      </c>
      <c r="B569" s="12" t="s">
        <v>776</v>
      </c>
      <c r="C569" s="13">
        <v>629</v>
      </c>
      <c r="D569" s="12" t="s">
        <v>777</v>
      </c>
      <c r="E569" s="11" t="s">
        <v>182</v>
      </c>
      <c r="F569" s="14">
        <v>867100</v>
      </c>
      <c r="G569" s="15" t="s">
        <v>778</v>
      </c>
      <c r="H569" s="25"/>
      <c r="K569"/>
      <c r="L569"/>
      <c r="M569"/>
      <c r="N569"/>
    </row>
    <row r="570" spans="1:14" s="16" customFormat="1" ht="14.5">
      <c r="A570" s="11">
        <v>500</v>
      </c>
      <c r="B570" s="12" t="s">
        <v>776</v>
      </c>
      <c r="C570" s="13">
        <v>630</v>
      </c>
      <c r="D570" s="12" t="s">
        <v>779</v>
      </c>
      <c r="E570" s="11" t="s">
        <v>182</v>
      </c>
      <c r="F570" s="14">
        <v>867100</v>
      </c>
      <c r="G570" s="15" t="s">
        <v>778</v>
      </c>
      <c r="H570" s="25"/>
      <c r="K570"/>
      <c r="L570"/>
      <c r="M570"/>
      <c r="N570"/>
    </row>
    <row r="571" spans="1:7" ht="14.5">
      <c r="A571" s="11">
        <v>500</v>
      </c>
      <c r="B571" s="12" t="s">
        <v>776</v>
      </c>
      <c r="C571" s="13">
        <v>631</v>
      </c>
      <c r="D571" s="12" t="s">
        <v>780</v>
      </c>
      <c r="E571" s="11" t="s">
        <v>182</v>
      </c>
      <c r="F571" s="14">
        <v>867100</v>
      </c>
      <c r="G571" s="15" t="s">
        <v>778</v>
      </c>
    </row>
    <row r="572" spans="1:7" ht="14.5">
      <c r="A572" s="11">
        <v>500</v>
      </c>
      <c r="B572" s="12" t="s">
        <v>776</v>
      </c>
      <c r="C572" s="13">
        <v>632</v>
      </c>
      <c r="D572" s="12" t="s">
        <v>781</v>
      </c>
      <c r="E572" s="11" t="s">
        <v>182</v>
      </c>
      <c r="F572" s="14">
        <v>867100</v>
      </c>
      <c r="G572" s="15" t="s">
        <v>778</v>
      </c>
    </row>
    <row r="573" spans="1:7" ht="14.5">
      <c r="A573" s="11">
        <v>500</v>
      </c>
      <c r="B573" s="12" t="s">
        <v>776</v>
      </c>
      <c r="C573" s="13">
        <v>634</v>
      </c>
      <c r="D573" s="12" t="s">
        <v>782</v>
      </c>
      <c r="E573" s="11" t="s">
        <v>182</v>
      </c>
      <c r="F573" s="14">
        <v>867100</v>
      </c>
      <c r="G573" s="15" t="s">
        <v>778</v>
      </c>
    </row>
    <row r="574" spans="1:7" ht="14.5">
      <c r="A574" s="11">
        <v>500</v>
      </c>
      <c r="B574" s="12" t="s">
        <v>776</v>
      </c>
      <c r="C574" s="13">
        <v>635</v>
      </c>
      <c r="D574" s="12" t="s">
        <v>783</v>
      </c>
      <c r="E574" s="11" t="s">
        <v>182</v>
      </c>
      <c r="F574" s="14">
        <v>867100</v>
      </c>
      <c r="G574" s="15" t="s">
        <v>778</v>
      </c>
    </row>
    <row r="575" spans="1:7" ht="14.5">
      <c r="A575" s="11">
        <v>500</v>
      </c>
      <c r="B575" s="12" t="s">
        <v>776</v>
      </c>
      <c r="C575" s="13">
        <v>636</v>
      </c>
      <c r="D575" s="12" t="s">
        <v>784</v>
      </c>
      <c r="E575" s="11" t="s">
        <v>182</v>
      </c>
      <c r="F575" s="14">
        <v>867100</v>
      </c>
      <c r="G575" s="15" t="s">
        <v>778</v>
      </c>
    </row>
    <row r="576" spans="1:7" ht="14.5">
      <c r="A576" s="11">
        <v>500</v>
      </c>
      <c r="B576" s="12" t="s">
        <v>776</v>
      </c>
      <c r="C576" s="13">
        <v>637</v>
      </c>
      <c r="D576" s="12" t="s">
        <v>785</v>
      </c>
      <c r="E576" s="11" t="s">
        <v>182</v>
      </c>
      <c r="F576" s="14">
        <v>867100</v>
      </c>
      <c r="G576" s="15" t="s">
        <v>778</v>
      </c>
    </row>
    <row r="577" spans="1:11" ht="14.5">
      <c r="A577" s="11">
        <v>500</v>
      </c>
      <c r="B577" s="12" t="s">
        <v>776</v>
      </c>
      <c r="C577" s="13">
        <v>638</v>
      </c>
      <c r="D577" s="12" t="s">
        <v>786</v>
      </c>
      <c r="E577" s="11" t="s">
        <v>182</v>
      </c>
      <c r="F577" s="14">
        <v>867100</v>
      </c>
      <c r="G577" s="15" t="s">
        <v>778</v>
      </c>
      <c r="J577"/>
      <c r="K577" s="18"/>
    </row>
    <row r="578" spans="1:11" ht="14.5">
      <c r="A578" s="11">
        <v>500</v>
      </c>
      <c r="B578" s="12" t="s">
        <v>776</v>
      </c>
      <c r="C578" s="13">
        <v>639</v>
      </c>
      <c r="D578" s="12" t="s">
        <v>787</v>
      </c>
      <c r="E578" s="11" t="s">
        <v>182</v>
      </c>
      <c r="F578" s="14">
        <v>867100</v>
      </c>
      <c r="G578" s="15" t="s">
        <v>778</v>
      </c>
      <c r="J578"/>
      <c r="K578" s="18"/>
    </row>
    <row r="579" spans="1:11" ht="14.5">
      <c r="A579" s="11">
        <v>500</v>
      </c>
      <c r="B579" s="12" t="s">
        <v>776</v>
      </c>
      <c r="C579" s="13">
        <v>640</v>
      </c>
      <c r="D579" s="12" t="s">
        <v>788</v>
      </c>
      <c r="E579" s="11" t="s">
        <v>182</v>
      </c>
      <c r="F579" s="14">
        <v>867100</v>
      </c>
      <c r="G579" s="15" t="s">
        <v>778</v>
      </c>
      <c r="J579"/>
      <c r="K579" s="18"/>
    </row>
    <row r="580" spans="1:7" ht="14.5">
      <c r="A580" s="11">
        <v>500</v>
      </c>
      <c r="B580" s="12" t="s">
        <v>776</v>
      </c>
      <c r="C580" s="13">
        <v>641</v>
      </c>
      <c r="D580" s="12" t="s">
        <v>789</v>
      </c>
      <c r="E580" s="11" t="s">
        <v>182</v>
      </c>
      <c r="F580" s="14">
        <v>867100</v>
      </c>
      <c r="G580" s="15" t="s">
        <v>778</v>
      </c>
    </row>
    <row r="581" spans="1:7" ht="14.5">
      <c r="A581" s="11">
        <v>500</v>
      </c>
      <c r="B581" s="12" t="s">
        <v>776</v>
      </c>
      <c r="C581" s="13">
        <v>643</v>
      </c>
      <c r="D581" s="12" t="s">
        <v>790</v>
      </c>
      <c r="E581" s="11" t="s">
        <v>182</v>
      </c>
      <c r="F581" s="14">
        <v>867100</v>
      </c>
      <c r="G581" s="15" t="s">
        <v>778</v>
      </c>
    </row>
    <row r="582" spans="1:7" ht="14.5">
      <c r="A582" s="11">
        <v>500</v>
      </c>
      <c r="B582" s="12" t="s">
        <v>776</v>
      </c>
      <c r="C582" s="13">
        <v>645</v>
      </c>
      <c r="D582" s="12" t="s">
        <v>791</v>
      </c>
      <c r="E582" s="11" t="s">
        <v>182</v>
      </c>
      <c r="F582" s="14">
        <v>867100</v>
      </c>
      <c r="G582" s="15" t="s">
        <v>778</v>
      </c>
    </row>
    <row r="583" spans="1:7" ht="14.5">
      <c r="A583" s="11">
        <v>500</v>
      </c>
      <c r="B583" s="12" t="s">
        <v>776</v>
      </c>
      <c r="C583" s="13">
        <v>646</v>
      </c>
      <c r="D583" s="12" t="s">
        <v>792</v>
      </c>
      <c r="E583" s="11" t="s">
        <v>182</v>
      </c>
      <c r="F583" s="14">
        <v>867100</v>
      </c>
      <c r="G583" s="15" t="s">
        <v>778</v>
      </c>
    </row>
    <row r="584" spans="1:7" ht="14.5">
      <c r="A584" s="11">
        <v>500</v>
      </c>
      <c r="B584" s="12" t="s">
        <v>776</v>
      </c>
      <c r="C584" s="13">
        <v>647</v>
      </c>
      <c r="D584" s="12" t="s">
        <v>793</v>
      </c>
      <c r="E584" s="11" t="s">
        <v>182</v>
      </c>
      <c r="F584" s="14">
        <v>867100</v>
      </c>
      <c r="G584" s="15" t="s">
        <v>778</v>
      </c>
    </row>
    <row r="585" spans="1:7" ht="14.5">
      <c r="A585" s="11">
        <v>500</v>
      </c>
      <c r="B585" s="12" t="s">
        <v>776</v>
      </c>
      <c r="C585" s="13">
        <v>649</v>
      </c>
      <c r="D585" s="12" t="s">
        <v>794</v>
      </c>
      <c r="E585" s="11" t="s">
        <v>182</v>
      </c>
      <c r="F585" s="14">
        <v>867100</v>
      </c>
      <c r="G585" s="15" t="s">
        <v>778</v>
      </c>
    </row>
    <row r="586" spans="1:7" ht="14.5">
      <c r="A586" s="11">
        <v>501</v>
      </c>
      <c r="B586" s="12" t="s">
        <v>795</v>
      </c>
      <c r="C586" s="13">
        <v>686</v>
      </c>
      <c r="D586" s="12" t="s">
        <v>796</v>
      </c>
      <c r="E586" s="11" t="s">
        <v>182</v>
      </c>
      <c r="F586" s="14">
        <v>867100</v>
      </c>
      <c r="G586" s="15" t="s">
        <v>778</v>
      </c>
    </row>
    <row r="587" spans="1:14" s="16" customFormat="1" ht="14.5">
      <c r="A587"/>
      <c r="B587"/>
      <c r="C587"/>
      <c r="D587"/>
      <c r="K587"/>
      <c r="L587"/>
      <c r="M587"/>
      <c r="N587"/>
    </row>
    <row r="588" spans="1:14" s="16" customFormat="1" ht="14.5">
      <c r="A588"/>
      <c r="B588"/>
      <c r="C588"/>
      <c r="D588"/>
      <c r="K588"/>
      <c r="L588"/>
      <c r="M588"/>
      <c r="N588"/>
    </row>
    <row r="589" spans="1:14" s="16" customFormat="1" ht="14.5">
      <c r="A589"/>
      <c r="B589"/>
      <c r="C589"/>
      <c r="D589"/>
      <c r="K589"/>
      <c r="L589"/>
      <c r="M589"/>
      <c r="N589"/>
    </row>
    <row r="590" spans="1:14" s="16" customFormat="1" ht="14.5">
      <c r="A590"/>
      <c r="B590"/>
      <c r="C590"/>
      <c r="D590"/>
      <c r="K590"/>
      <c r="L590"/>
      <c r="M590"/>
      <c r="N590"/>
    </row>
    <row r="591" spans="1:14" s="16" customFormat="1" ht="14.5">
      <c r="A591"/>
      <c r="B591"/>
      <c r="C591"/>
      <c r="D591" t="s">
        <v>797</v>
      </c>
      <c r="K591"/>
      <c r="L591"/>
      <c r="M591"/>
      <c r="N591"/>
    </row>
    <row r="592" spans="1:14" s="16" customFormat="1" ht="14.5">
      <c r="A592"/>
      <c r="B592"/>
      <c r="C592"/>
      <c r="D592"/>
      <c r="K592"/>
      <c r="L592"/>
      <c r="M592"/>
      <c r="N592"/>
    </row>
    <row r="593" spans="1:14" s="16" customFormat="1" ht="14.5">
      <c r="A593"/>
      <c r="B593"/>
      <c r="C593"/>
      <c r="D593"/>
      <c r="K593"/>
      <c r="L593"/>
      <c r="M593"/>
      <c r="N593"/>
    </row>
    <row r="594" spans="1:14" s="16" customFormat="1" ht="14.5">
      <c r="A594"/>
      <c r="B594"/>
      <c r="C594"/>
      <c r="D594"/>
      <c r="K594"/>
      <c r="L594"/>
      <c r="M594"/>
      <c r="N594"/>
    </row>
    <row r="595" spans="1:14" s="16" customFormat="1" ht="14.5">
      <c r="A595"/>
      <c r="B595"/>
      <c r="C595"/>
      <c r="D595"/>
      <c r="K595"/>
      <c r="L595"/>
      <c r="M595"/>
      <c r="N595"/>
    </row>
    <row r="596" spans="1:14" s="16" customFormat="1" ht="14.5">
      <c r="A596"/>
      <c r="B596"/>
      <c r="C596"/>
      <c r="D596"/>
      <c r="K596"/>
      <c r="L596"/>
      <c r="M596"/>
      <c r="N596"/>
    </row>
    <row r="597" spans="1:14" s="16" customFormat="1" ht="14.5">
      <c r="A597"/>
      <c r="B597"/>
      <c r="C597"/>
      <c r="D597"/>
      <c r="K597"/>
      <c r="L597"/>
      <c r="M597"/>
      <c r="N597"/>
    </row>
    <row r="598" spans="1:14" s="16" customFormat="1" ht="14.5">
      <c r="A598"/>
      <c r="B598"/>
      <c r="C598"/>
      <c r="D598"/>
      <c r="K598"/>
      <c r="L598"/>
      <c r="M598"/>
      <c r="N598"/>
    </row>
    <row r="599" spans="1:14" s="16" customFormat="1" ht="14.5">
      <c r="A599"/>
      <c r="B599"/>
      <c r="C599"/>
      <c r="D599"/>
      <c r="K599"/>
      <c r="L599"/>
      <c r="M599"/>
      <c r="N599"/>
    </row>
    <row r="600" spans="1:14" s="16" customFormat="1" ht="14.5">
      <c r="A600"/>
      <c r="B600"/>
      <c r="C600"/>
      <c r="D600"/>
      <c r="K600"/>
      <c r="L600"/>
      <c r="M600"/>
      <c r="N600"/>
    </row>
    <row r="601" spans="1:14" s="16" customFormat="1" ht="14.5">
      <c r="A601"/>
      <c r="B601"/>
      <c r="C601"/>
      <c r="D601"/>
      <c r="K601"/>
      <c r="L601"/>
      <c r="M601"/>
      <c r="N601"/>
    </row>
    <row r="602" spans="1:14" s="16" customFormat="1" ht="14.5">
      <c r="A602"/>
      <c r="B602"/>
      <c r="C602"/>
      <c r="D602"/>
      <c r="K602"/>
      <c r="L602"/>
      <c r="M602"/>
      <c r="N602"/>
    </row>
    <row r="603" spans="1:14" s="16" customFormat="1" ht="14.5">
      <c r="A603"/>
      <c r="B603"/>
      <c r="C603"/>
      <c r="D603"/>
      <c r="K603"/>
      <c r="L603"/>
      <c r="M603"/>
      <c r="N603"/>
    </row>
    <row r="604" spans="1:14" s="16" customFormat="1" ht="14.5">
      <c r="A604"/>
      <c r="B604"/>
      <c r="C604"/>
      <c r="D604"/>
      <c r="K604"/>
      <c r="L604"/>
      <c r="M604"/>
      <c r="N604"/>
    </row>
    <row r="605" spans="1:14" s="16" customFormat="1" ht="14.5">
      <c r="A605"/>
      <c r="B605"/>
      <c r="C605"/>
      <c r="D605"/>
      <c r="K605"/>
      <c r="L605"/>
      <c r="M605"/>
      <c r="N605"/>
    </row>
    <row r="606" spans="1:14" s="16" customFormat="1" ht="14.5">
      <c r="A606"/>
      <c r="B606"/>
      <c r="C606"/>
      <c r="D606"/>
      <c r="K606"/>
      <c r="L606"/>
      <c r="M606"/>
      <c r="N606"/>
    </row>
    <row r="607" spans="1:14" s="16" customFormat="1" ht="14.5">
      <c r="A607"/>
      <c r="B607"/>
      <c r="C607"/>
      <c r="D607"/>
      <c r="K607"/>
      <c r="L607"/>
      <c r="M607"/>
      <c r="N607"/>
    </row>
    <row r="608" spans="1:14" s="16" customFormat="1" ht="14.5">
      <c r="A608"/>
      <c r="B608"/>
      <c r="C608"/>
      <c r="D608"/>
      <c r="K608"/>
      <c r="L608"/>
      <c r="M608"/>
      <c r="N608"/>
    </row>
    <row r="609" spans="1:14" s="16" customFormat="1" ht="14.5">
      <c r="A609"/>
      <c r="B609"/>
      <c r="C609"/>
      <c r="D609"/>
      <c r="K609"/>
      <c r="L609"/>
      <c r="M609"/>
      <c r="N609"/>
    </row>
    <row r="610" spans="1:14" s="16" customFormat="1" ht="14.5">
      <c r="A610"/>
      <c r="B610"/>
      <c r="C610"/>
      <c r="D610"/>
      <c r="K610"/>
      <c r="L610"/>
      <c r="M610"/>
      <c r="N610"/>
    </row>
    <row r="611" spans="1:14" s="16" customFormat="1" ht="14.5">
      <c r="A611"/>
      <c r="B611"/>
      <c r="C611"/>
      <c r="D611"/>
      <c r="K611"/>
      <c r="L611"/>
      <c r="M611"/>
      <c r="N611"/>
    </row>
    <row r="612" spans="1:14" s="16" customFormat="1" ht="14.5">
      <c r="A612"/>
      <c r="B612"/>
      <c r="C612"/>
      <c r="D612"/>
      <c r="K612"/>
      <c r="L612"/>
      <c r="M612"/>
      <c r="N612"/>
    </row>
    <row r="613" spans="1:14" s="16" customFormat="1" ht="14.5">
      <c r="A613"/>
      <c r="B613"/>
      <c r="C613"/>
      <c r="D613"/>
      <c r="K613"/>
      <c r="L613"/>
      <c r="M613"/>
      <c r="N613"/>
    </row>
    <row r="614" spans="1:14" s="16" customFormat="1" ht="14.5">
      <c r="A614"/>
      <c r="B614"/>
      <c r="C614"/>
      <c r="D614"/>
      <c r="K614"/>
      <c r="L614"/>
      <c r="M614"/>
      <c r="N614"/>
    </row>
    <row r="615" spans="1:14" s="16" customFormat="1" ht="14.5">
      <c r="A615"/>
      <c r="B615"/>
      <c r="C615"/>
      <c r="D615"/>
      <c r="K615"/>
      <c r="L615"/>
      <c r="M615"/>
      <c r="N615"/>
    </row>
    <row r="616" spans="1:14" s="16" customFormat="1" ht="14.5">
      <c r="A616"/>
      <c r="B616"/>
      <c r="C616"/>
      <c r="D616"/>
      <c r="K616"/>
      <c r="L616"/>
      <c r="M616"/>
      <c r="N616"/>
    </row>
    <row r="617" spans="1:14" s="16" customFormat="1" ht="14.5">
      <c r="A617"/>
      <c r="B617"/>
      <c r="C617"/>
      <c r="D617"/>
      <c r="K617"/>
      <c r="L617"/>
      <c r="M617"/>
      <c r="N617"/>
    </row>
    <row r="618" spans="1:14" s="16" customFormat="1" ht="14.5">
      <c r="A618"/>
      <c r="B618"/>
      <c r="C618"/>
      <c r="D618"/>
      <c r="K618"/>
      <c r="L618"/>
      <c r="M618"/>
      <c r="N618"/>
    </row>
    <row r="619" spans="1:14" s="16" customFormat="1" ht="14.5">
      <c r="A619"/>
      <c r="B619"/>
      <c r="C619"/>
      <c r="D619"/>
      <c r="K619"/>
      <c r="L619"/>
      <c r="M619"/>
      <c r="N619"/>
    </row>
    <row r="620" spans="1:14" s="16" customFormat="1" ht="14.5">
      <c r="A620"/>
      <c r="B620"/>
      <c r="C620"/>
      <c r="D620"/>
      <c r="K620"/>
      <c r="L620"/>
      <c r="M620"/>
      <c r="N620"/>
    </row>
    <row r="621" spans="1:14" s="16" customFormat="1" ht="14.5">
      <c r="A621"/>
      <c r="B621"/>
      <c r="C621"/>
      <c r="D621"/>
      <c r="K621"/>
      <c r="L621"/>
      <c r="M621"/>
      <c r="N621"/>
    </row>
    <row r="622" spans="1:14" s="16" customFormat="1" ht="14.5">
      <c r="A622"/>
      <c r="B622"/>
      <c r="C622"/>
      <c r="D622"/>
      <c r="K622"/>
      <c r="L622"/>
      <c r="M622"/>
      <c r="N622"/>
    </row>
    <row r="623" spans="1:14" s="16" customFormat="1" ht="14.5">
      <c r="A623"/>
      <c r="B623"/>
      <c r="C623"/>
      <c r="D623"/>
      <c r="K623"/>
      <c r="L623"/>
      <c r="M623"/>
      <c r="N623"/>
    </row>
    <row r="624" spans="1:14" s="16" customFormat="1" ht="14.5">
      <c r="A624"/>
      <c r="B624"/>
      <c r="C624"/>
      <c r="D624"/>
      <c r="K624"/>
      <c r="L624"/>
      <c r="M624"/>
      <c r="N624"/>
    </row>
    <row r="625" spans="1:14" s="16" customFormat="1" ht="14.5">
      <c r="A625"/>
      <c r="B625"/>
      <c r="C625"/>
      <c r="D625"/>
      <c r="K625"/>
      <c r="L625"/>
      <c r="M625"/>
      <c r="N625"/>
    </row>
    <row r="626" spans="1:14" s="16" customFormat="1" ht="14.5">
      <c r="A626"/>
      <c r="B626"/>
      <c r="C626"/>
      <c r="D626"/>
      <c r="K626"/>
      <c r="L626"/>
      <c r="M626"/>
      <c r="N626"/>
    </row>
    <row r="627" spans="1:14" s="16" customFormat="1" ht="14.5">
      <c r="A627"/>
      <c r="B627"/>
      <c r="C627"/>
      <c r="D627"/>
      <c r="K627"/>
      <c r="L627"/>
      <c r="M627"/>
      <c r="N627"/>
    </row>
    <row r="628" spans="1:14" s="16" customFormat="1" ht="14.5">
      <c r="A628"/>
      <c r="B628"/>
      <c r="C628"/>
      <c r="D628"/>
      <c r="K628"/>
      <c r="L628"/>
      <c r="M628"/>
      <c r="N628"/>
    </row>
    <row r="629" spans="1:14" s="16" customFormat="1" ht="14.5">
      <c r="A629"/>
      <c r="B629"/>
      <c r="C629"/>
      <c r="D629"/>
      <c r="K629"/>
      <c r="L629"/>
      <c r="M629"/>
      <c r="N629"/>
    </row>
    <row r="630" spans="1:14" s="16" customFormat="1" ht="14.5">
      <c r="A630"/>
      <c r="B630"/>
      <c r="C630"/>
      <c r="D630"/>
      <c r="K630"/>
      <c r="L630"/>
      <c r="M630"/>
      <c r="N630"/>
    </row>
    <row r="631" spans="1:14" s="16" customFormat="1" ht="14.5">
      <c r="A631"/>
      <c r="B631"/>
      <c r="C631"/>
      <c r="D631"/>
      <c r="K631"/>
      <c r="L631"/>
      <c r="M631"/>
      <c r="N631"/>
    </row>
    <row r="632" spans="1:14" s="16" customFormat="1" ht="14.5">
      <c r="A632"/>
      <c r="B632"/>
      <c r="C632"/>
      <c r="D632"/>
      <c r="K632"/>
      <c r="L632"/>
      <c r="M632"/>
      <c r="N632"/>
    </row>
    <row r="633" spans="1:14" s="16" customFormat="1" ht="14.5">
      <c r="A633"/>
      <c r="B633"/>
      <c r="C633"/>
      <c r="D633"/>
      <c r="K633"/>
      <c r="L633"/>
      <c r="M633"/>
      <c r="N633"/>
    </row>
    <row r="634" spans="1:14" s="16" customFormat="1" ht="14.5">
      <c r="A634"/>
      <c r="B634"/>
      <c r="C634"/>
      <c r="D634"/>
      <c r="K634"/>
      <c r="L634"/>
      <c r="M634"/>
      <c r="N634"/>
    </row>
    <row r="635" spans="1:14" s="16" customFormat="1" ht="14.5">
      <c r="A635"/>
      <c r="B635"/>
      <c r="C635"/>
      <c r="D635"/>
      <c r="K635"/>
      <c r="L635"/>
      <c r="M635"/>
      <c r="N635"/>
    </row>
    <row r="636" spans="1:14" s="16" customFormat="1" ht="14.5">
      <c r="A636"/>
      <c r="B636"/>
      <c r="C636"/>
      <c r="D636"/>
      <c r="K636"/>
      <c r="L636"/>
      <c r="M636"/>
      <c r="N636"/>
    </row>
    <row r="637" spans="1:14" s="16" customFormat="1" ht="14.5">
      <c r="A637"/>
      <c r="B637"/>
      <c r="C637"/>
      <c r="D637"/>
      <c r="K637"/>
      <c r="L637"/>
      <c r="M637"/>
      <c r="N637"/>
    </row>
    <row r="638" spans="1:14" s="16" customFormat="1" ht="14.5">
      <c r="A638"/>
      <c r="B638"/>
      <c r="C638"/>
      <c r="D638"/>
      <c r="K638"/>
      <c r="L638"/>
      <c r="M638"/>
      <c r="N638"/>
    </row>
    <row r="639" spans="1:14" s="16" customFormat="1" ht="14.5">
      <c r="A639"/>
      <c r="B639"/>
      <c r="C639"/>
      <c r="D639"/>
      <c r="K639"/>
      <c r="L639"/>
      <c r="M639"/>
      <c r="N639"/>
    </row>
    <row r="640" spans="1:14" s="16" customFormat="1" ht="14.5">
      <c r="A640"/>
      <c r="B640"/>
      <c r="C640"/>
      <c r="D640"/>
      <c r="K640"/>
      <c r="L640"/>
      <c r="M640"/>
      <c r="N640"/>
    </row>
    <row r="641" spans="1:14" s="16" customFormat="1" ht="14.5">
      <c r="A641"/>
      <c r="B641"/>
      <c r="C641"/>
      <c r="D641"/>
      <c r="K641"/>
      <c r="L641"/>
      <c r="M641"/>
      <c r="N641"/>
    </row>
    <row r="642" spans="1:14" s="16" customFormat="1" ht="14.5">
      <c r="A642"/>
      <c r="B642"/>
      <c r="C642"/>
      <c r="D642"/>
      <c r="K642"/>
      <c r="L642"/>
      <c r="M642"/>
      <c r="N642"/>
    </row>
    <row r="643" spans="1:14" s="16" customFormat="1" ht="14.5">
      <c r="A643"/>
      <c r="B643"/>
      <c r="C643"/>
      <c r="D643"/>
      <c r="K643"/>
      <c r="L643"/>
      <c r="M643"/>
      <c r="N643"/>
    </row>
    <row r="644" spans="1:14" s="16" customFormat="1" ht="14.5">
      <c r="A644"/>
      <c r="B644"/>
      <c r="C644"/>
      <c r="D644"/>
      <c r="K644"/>
      <c r="L644"/>
      <c r="M644"/>
      <c r="N644"/>
    </row>
    <row r="645" spans="1:14" s="16" customFormat="1" ht="14.5">
      <c r="A645"/>
      <c r="B645"/>
      <c r="C645"/>
      <c r="D645"/>
      <c r="K645"/>
      <c r="L645"/>
      <c r="M645"/>
      <c r="N645"/>
    </row>
    <row r="646" spans="1:14" s="16" customFormat="1" ht="14.5">
      <c r="A646"/>
      <c r="B646"/>
      <c r="C646"/>
      <c r="D646"/>
      <c r="K646"/>
      <c r="L646"/>
      <c r="M646"/>
      <c r="N646"/>
    </row>
    <row r="647" spans="1:14" s="16" customFormat="1" ht="14.5">
      <c r="A647"/>
      <c r="B647"/>
      <c r="C647"/>
      <c r="D647"/>
      <c r="K647"/>
      <c r="L647"/>
      <c r="M647"/>
      <c r="N647"/>
    </row>
    <row r="648" spans="1:14" s="16" customFormat="1" ht="14.5">
      <c r="A648"/>
      <c r="B648"/>
      <c r="C648"/>
      <c r="D648"/>
      <c r="K648"/>
      <c r="L648"/>
      <c r="M648"/>
      <c r="N648"/>
    </row>
    <row r="649" spans="1:14" s="16" customFormat="1" ht="14.5">
      <c r="A649"/>
      <c r="B649"/>
      <c r="C649"/>
      <c r="D649"/>
      <c r="K649"/>
      <c r="L649"/>
      <c r="M649"/>
      <c r="N649"/>
    </row>
    <row r="650" spans="1:14" s="16" customFormat="1" ht="14.5">
      <c r="A650"/>
      <c r="B650"/>
      <c r="C650"/>
      <c r="D650"/>
      <c r="K650"/>
      <c r="L650"/>
      <c r="M650"/>
      <c r="N650"/>
    </row>
    <row r="651" spans="1:14" s="16" customFormat="1" ht="14.5">
      <c r="A651"/>
      <c r="B651"/>
      <c r="C651"/>
      <c r="D651"/>
      <c r="K651"/>
      <c r="L651"/>
      <c r="M651"/>
      <c r="N651"/>
    </row>
    <row r="652" spans="1:14" s="16" customFormat="1" ht="14.5">
      <c r="A652"/>
      <c r="B652"/>
      <c r="C652"/>
      <c r="D652"/>
      <c r="K652"/>
      <c r="L652"/>
      <c r="M652"/>
      <c r="N652"/>
    </row>
    <row r="653" spans="1:14" s="16" customFormat="1" ht="14.5">
      <c r="A653"/>
      <c r="B653"/>
      <c r="C653"/>
      <c r="D653"/>
      <c r="K653"/>
      <c r="L653"/>
      <c r="M653"/>
      <c r="N653"/>
    </row>
    <row r="654" spans="1:14" s="16" customFormat="1" ht="14.5">
      <c r="A654"/>
      <c r="B654"/>
      <c r="C654"/>
      <c r="D654"/>
      <c r="K654"/>
      <c r="L654"/>
      <c r="M654"/>
      <c r="N654"/>
    </row>
    <row r="655" spans="1:14" s="16" customFormat="1" ht="14.5">
      <c r="A655"/>
      <c r="B655"/>
      <c r="C655"/>
      <c r="D655"/>
      <c r="K655"/>
      <c r="L655"/>
      <c r="M655"/>
      <c r="N655"/>
    </row>
    <row r="656" spans="1:14" s="16" customFormat="1" ht="14.5">
      <c r="A656"/>
      <c r="B656"/>
      <c r="C656"/>
      <c r="D656"/>
      <c r="K656"/>
      <c r="L656"/>
      <c r="M656"/>
      <c r="N656"/>
    </row>
    <row r="657" spans="1:14" s="16" customFormat="1" ht="14.5">
      <c r="A657"/>
      <c r="B657"/>
      <c r="C657"/>
      <c r="D657"/>
      <c r="K657"/>
      <c r="L657"/>
      <c r="M657"/>
      <c r="N657"/>
    </row>
    <row r="658" spans="1:14" s="16" customFormat="1" ht="14.5">
      <c r="A658"/>
      <c r="B658"/>
      <c r="C658"/>
      <c r="D658"/>
      <c r="K658"/>
      <c r="L658"/>
      <c r="M658"/>
      <c r="N658"/>
    </row>
    <row r="659" spans="1:14" s="16" customFormat="1" ht="14.5">
      <c r="A659"/>
      <c r="B659"/>
      <c r="C659"/>
      <c r="D659"/>
      <c r="K659"/>
      <c r="L659"/>
      <c r="M659"/>
      <c r="N659"/>
    </row>
    <row r="660" spans="1:14" s="16" customFormat="1" ht="14.5">
      <c r="A660"/>
      <c r="B660"/>
      <c r="C660"/>
      <c r="D660"/>
      <c r="K660"/>
      <c r="L660"/>
      <c r="M660"/>
      <c r="N660"/>
    </row>
    <row r="661" spans="1:14" s="16" customFormat="1" ht="14.5">
      <c r="A661"/>
      <c r="B661"/>
      <c r="C661"/>
      <c r="D661"/>
      <c r="K661"/>
      <c r="L661"/>
      <c r="M661"/>
      <c r="N661"/>
    </row>
    <row r="662" spans="1:14" s="16" customFormat="1" ht="14.5">
      <c r="A662"/>
      <c r="B662"/>
      <c r="C662"/>
      <c r="D662"/>
      <c r="K662"/>
      <c r="L662"/>
      <c r="M662"/>
      <c r="N662"/>
    </row>
    <row r="663" spans="1:14" s="16" customFormat="1" ht="14.5">
      <c r="A663"/>
      <c r="B663"/>
      <c r="C663"/>
      <c r="D663"/>
      <c r="K663"/>
      <c r="L663"/>
      <c r="M663"/>
      <c r="N663"/>
    </row>
    <row r="664" spans="1:14" s="16" customFormat="1" ht="14.5">
      <c r="A664"/>
      <c r="B664"/>
      <c r="C664"/>
      <c r="D664"/>
      <c r="K664"/>
      <c r="L664"/>
      <c r="M664"/>
      <c r="N664"/>
    </row>
    <row r="665" spans="1:14" s="16" customFormat="1" ht="14.5">
      <c r="A665"/>
      <c r="B665"/>
      <c r="C665"/>
      <c r="D665"/>
      <c r="K665"/>
      <c r="L665"/>
      <c r="M665"/>
      <c r="N665"/>
    </row>
    <row r="666" spans="1:14" s="16" customFormat="1" ht="14.5">
      <c r="A666"/>
      <c r="B666"/>
      <c r="C666"/>
      <c r="D666"/>
      <c r="K666"/>
      <c r="L666"/>
      <c r="M666"/>
      <c r="N666"/>
    </row>
    <row r="667" spans="1:14" s="16" customFormat="1" ht="14.5">
      <c r="A667"/>
      <c r="B667"/>
      <c r="C667"/>
      <c r="D667"/>
      <c r="K667"/>
      <c r="L667"/>
      <c r="M667"/>
      <c r="N667"/>
    </row>
    <row r="668" spans="1:14" s="16" customFormat="1" ht="14.5">
      <c r="A668"/>
      <c r="B668"/>
      <c r="C668"/>
      <c r="D668"/>
      <c r="K668"/>
      <c r="L668"/>
      <c r="M668"/>
      <c r="N668"/>
    </row>
    <row r="669" spans="1:14" s="16" customFormat="1" ht="14.5">
      <c r="A669"/>
      <c r="B669"/>
      <c r="C669"/>
      <c r="D669"/>
      <c r="K669"/>
      <c r="L669"/>
      <c r="M669"/>
      <c r="N669"/>
    </row>
    <row r="670" spans="1:14" s="16" customFormat="1" ht="14.5">
      <c r="A670"/>
      <c r="B670"/>
      <c r="C670"/>
      <c r="D670"/>
      <c r="K670"/>
      <c r="L670"/>
      <c r="M670"/>
      <c r="N670"/>
    </row>
    <row r="671" spans="1:14" s="16" customFormat="1" ht="14.5">
      <c r="A671"/>
      <c r="B671"/>
      <c r="C671"/>
      <c r="D671"/>
      <c r="K671"/>
      <c r="L671"/>
      <c r="M671"/>
      <c r="N671"/>
    </row>
    <row r="672" spans="1:14" s="16" customFormat="1" ht="14.5">
      <c r="A672"/>
      <c r="B672"/>
      <c r="C672"/>
      <c r="D672"/>
      <c r="K672"/>
      <c r="L672"/>
      <c r="M672"/>
      <c r="N672"/>
    </row>
    <row r="673" spans="1:14" s="16" customFormat="1" ht="14.5">
      <c r="A673"/>
      <c r="B673"/>
      <c r="C673"/>
      <c r="D673"/>
      <c r="K673"/>
      <c r="L673"/>
      <c r="M673"/>
      <c r="N673"/>
    </row>
    <row r="674" spans="1:14" s="16" customFormat="1" ht="14.5">
      <c r="A674"/>
      <c r="B674"/>
      <c r="C674"/>
      <c r="D674"/>
      <c r="K674"/>
      <c r="L674"/>
      <c r="M674"/>
      <c r="N674"/>
    </row>
    <row r="675" spans="1:14" s="16" customFormat="1" ht="14.5">
      <c r="A675"/>
      <c r="B675"/>
      <c r="C675"/>
      <c r="D675"/>
      <c r="K675"/>
      <c r="L675"/>
      <c r="M675"/>
      <c r="N675"/>
    </row>
    <row r="676" spans="1:14" s="16" customFormat="1" ht="14.5">
      <c r="A676"/>
      <c r="B676"/>
      <c r="C676"/>
      <c r="D676"/>
      <c r="K676"/>
      <c r="L676"/>
      <c r="M676"/>
      <c r="N676"/>
    </row>
    <row r="677" spans="1:14" s="16" customFormat="1" ht="14.5">
      <c r="A677"/>
      <c r="B677"/>
      <c r="C677"/>
      <c r="D677"/>
      <c r="K677"/>
      <c r="L677"/>
      <c r="M677"/>
      <c r="N677"/>
    </row>
    <row r="678" spans="1:14" s="16" customFormat="1" ht="14.5">
      <c r="A678"/>
      <c r="B678"/>
      <c r="C678"/>
      <c r="D678"/>
      <c r="K678"/>
      <c r="L678"/>
      <c r="M678"/>
      <c r="N678"/>
    </row>
    <row r="679" spans="1:14" s="16" customFormat="1" ht="14.5">
      <c r="A679"/>
      <c r="B679"/>
      <c r="C679"/>
      <c r="D679"/>
      <c r="K679"/>
      <c r="L679"/>
      <c r="M679"/>
      <c r="N679"/>
    </row>
    <row r="680" spans="1:14" s="16" customFormat="1" ht="14.5">
      <c r="A680"/>
      <c r="B680"/>
      <c r="C680"/>
      <c r="D680"/>
      <c r="K680"/>
      <c r="L680"/>
      <c r="M680"/>
      <c r="N680"/>
    </row>
    <row r="681" spans="1:14" s="16" customFormat="1" ht="14.5">
      <c r="A681"/>
      <c r="B681"/>
      <c r="C681"/>
      <c r="D681"/>
      <c r="K681"/>
      <c r="L681"/>
      <c r="M681"/>
      <c r="N681"/>
    </row>
    <row r="682" spans="1:14" s="16" customFormat="1" ht="14.5">
      <c r="A682"/>
      <c r="B682"/>
      <c r="C682"/>
      <c r="D682"/>
      <c r="K682"/>
      <c r="L682"/>
      <c r="M682"/>
      <c r="N682"/>
    </row>
    <row r="683" spans="1:14" s="16" customFormat="1" ht="14.5">
      <c r="A683"/>
      <c r="B683"/>
      <c r="C683"/>
      <c r="D683"/>
      <c r="K683"/>
      <c r="L683"/>
      <c r="M683"/>
      <c r="N683"/>
    </row>
    <row r="684" spans="1:14" s="16" customFormat="1" ht="14.5">
      <c r="A684"/>
      <c r="B684"/>
      <c r="C684"/>
      <c r="D684"/>
      <c r="K684"/>
      <c r="L684"/>
      <c r="M684"/>
      <c r="N684"/>
    </row>
    <row r="685" spans="1:14" s="16" customFormat="1" ht="14.5">
      <c r="A685"/>
      <c r="B685"/>
      <c r="C685"/>
      <c r="D685"/>
      <c r="K685"/>
      <c r="L685"/>
      <c r="M685"/>
      <c r="N685"/>
    </row>
    <row r="686" spans="1:14" s="16" customFormat="1" ht="14.5">
      <c r="A686"/>
      <c r="B686"/>
      <c r="C686"/>
      <c r="D686"/>
      <c r="K686"/>
      <c r="L686"/>
      <c r="M686"/>
      <c r="N686"/>
    </row>
    <row r="687" spans="1:14" s="16" customFormat="1" ht="14.5">
      <c r="A687"/>
      <c r="B687"/>
      <c r="C687"/>
      <c r="D687"/>
      <c r="K687"/>
      <c r="L687"/>
      <c r="M687"/>
      <c r="N687"/>
    </row>
    <row r="688" spans="1:14" s="16" customFormat="1" ht="14.5">
      <c r="A688"/>
      <c r="B688"/>
      <c r="C688"/>
      <c r="D688"/>
      <c r="K688"/>
      <c r="L688"/>
      <c r="M688"/>
      <c r="N688"/>
    </row>
    <row r="689" spans="1:14" s="16" customFormat="1" ht="14.5">
      <c r="A689"/>
      <c r="B689"/>
      <c r="C689"/>
      <c r="D689"/>
      <c r="K689"/>
      <c r="L689"/>
      <c r="M689"/>
      <c r="N689"/>
    </row>
    <row r="690" spans="1:14" s="16" customFormat="1" ht="14.5">
      <c r="A690"/>
      <c r="B690"/>
      <c r="C690"/>
      <c r="D690"/>
      <c r="K690"/>
      <c r="L690"/>
      <c r="M690"/>
      <c r="N690"/>
    </row>
    <row r="691" spans="1:14" s="16" customFormat="1" ht="14.5">
      <c r="A691"/>
      <c r="B691"/>
      <c r="C691"/>
      <c r="D691"/>
      <c r="K691"/>
      <c r="L691"/>
      <c r="M691"/>
      <c r="N691"/>
    </row>
    <row r="692" spans="1:14" s="16" customFormat="1" ht="14.5">
      <c r="A692"/>
      <c r="B692"/>
      <c r="C692"/>
      <c r="D692"/>
      <c r="K692"/>
      <c r="L692"/>
      <c r="M692"/>
      <c r="N692"/>
    </row>
    <row r="693" spans="1:14" s="16" customFormat="1" ht="14.5">
      <c r="A693"/>
      <c r="B693"/>
      <c r="C693"/>
      <c r="D693"/>
      <c r="K693"/>
      <c r="L693"/>
      <c r="M693"/>
      <c r="N693"/>
    </row>
    <row r="694" spans="1:14" s="16" customFormat="1" ht="14.5">
      <c r="A694"/>
      <c r="B694"/>
      <c r="C694"/>
      <c r="D694"/>
      <c r="K694"/>
      <c r="L694"/>
      <c r="M694"/>
      <c r="N694"/>
    </row>
    <row r="695" spans="1:14" s="16" customFormat="1" ht="14.5">
      <c r="A695"/>
      <c r="B695"/>
      <c r="C695"/>
      <c r="D695"/>
      <c r="K695"/>
      <c r="L695"/>
      <c r="M695"/>
      <c r="N695"/>
    </row>
    <row r="696" spans="1:14" s="16" customFormat="1" ht="14.5">
      <c r="A696"/>
      <c r="B696"/>
      <c r="C696"/>
      <c r="D696"/>
      <c r="K696"/>
      <c r="L696"/>
      <c r="M696"/>
      <c r="N696"/>
    </row>
    <row r="697" spans="1:14" s="16" customFormat="1" ht="14.5">
      <c r="A697"/>
      <c r="B697"/>
      <c r="C697"/>
      <c r="D697"/>
      <c r="K697"/>
      <c r="L697"/>
      <c r="M697"/>
      <c r="N697"/>
    </row>
    <row r="698" spans="1:14" s="16" customFormat="1" ht="14.5">
      <c r="A698"/>
      <c r="B698"/>
      <c r="C698"/>
      <c r="D698"/>
      <c r="K698"/>
      <c r="L698"/>
      <c r="M698"/>
      <c r="N698"/>
    </row>
    <row r="699" spans="1:14" s="16" customFormat="1" ht="14.5">
      <c r="A699"/>
      <c r="B699"/>
      <c r="C699"/>
      <c r="D699"/>
      <c r="K699"/>
      <c r="L699"/>
      <c r="M699"/>
      <c r="N699"/>
    </row>
    <row r="700" spans="1:14" s="16" customFormat="1" ht="14.5">
      <c r="A700"/>
      <c r="B700"/>
      <c r="C700"/>
      <c r="D700"/>
      <c r="K700"/>
      <c r="L700"/>
      <c r="M700"/>
      <c r="N700"/>
    </row>
    <row r="701" spans="1:14" s="16" customFormat="1" ht="14.5">
      <c r="A701"/>
      <c r="B701"/>
      <c r="C701"/>
      <c r="D701"/>
      <c r="K701"/>
      <c r="L701"/>
      <c r="M701"/>
      <c r="N701"/>
    </row>
    <row r="702" spans="1:14" s="16" customFormat="1" ht="14.5">
      <c r="A702"/>
      <c r="B702"/>
      <c r="C702"/>
      <c r="D702"/>
      <c r="K702"/>
      <c r="L702"/>
      <c r="M702"/>
      <c r="N702"/>
    </row>
    <row r="703" spans="1:14" s="16" customFormat="1" ht="14.5">
      <c r="A703"/>
      <c r="B703"/>
      <c r="C703"/>
      <c r="D703"/>
      <c r="K703"/>
      <c r="L703"/>
      <c r="M703"/>
      <c r="N703"/>
    </row>
    <row r="704" spans="1:14" s="16" customFormat="1" ht="14.5">
      <c r="A704"/>
      <c r="B704"/>
      <c r="C704"/>
      <c r="D704"/>
      <c r="K704"/>
      <c r="L704"/>
      <c r="M704"/>
      <c r="N704"/>
    </row>
    <row r="705" spans="1:14" s="16" customFormat="1" ht="14.5">
      <c r="A705"/>
      <c r="B705"/>
      <c r="C705"/>
      <c r="D705"/>
      <c r="K705"/>
      <c r="L705"/>
      <c r="M705"/>
      <c r="N705"/>
    </row>
    <row r="706" spans="1:14" s="16" customFormat="1" ht="14.5">
      <c r="A706"/>
      <c r="B706"/>
      <c r="C706"/>
      <c r="D706"/>
      <c r="K706"/>
      <c r="L706"/>
      <c r="M706"/>
      <c r="N706"/>
    </row>
    <row r="707" spans="1:14" s="16" customFormat="1" ht="14.5">
      <c r="A707"/>
      <c r="B707"/>
      <c r="C707"/>
      <c r="D707"/>
      <c r="K707"/>
      <c r="L707"/>
      <c r="M707"/>
      <c r="N707"/>
    </row>
    <row r="708" spans="1:14" s="16" customFormat="1" ht="14.5">
      <c r="A708"/>
      <c r="B708"/>
      <c r="C708"/>
      <c r="D708"/>
      <c r="K708"/>
      <c r="L708"/>
      <c r="M708"/>
      <c r="N708"/>
    </row>
    <row r="709" spans="1:14" s="16" customFormat="1" ht="14.5">
      <c r="A709"/>
      <c r="B709"/>
      <c r="C709"/>
      <c r="D709"/>
      <c r="K709"/>
      <c r="L709"/>
      <c r="M709"/>
      <c r="N709"/>
    </row>
    <row r="710" spans="1:14" s="16" customFormat="1" ht="14.5">
      <c r="A710"/>
      <c r="B710"/>
      <c r="C710"/>
      <c r="D710"/>
      <c r="K710"/>
      <c r="L710"/>
      <c r="M710"/>
      <c r="N710"/>
    </row>
    <row r="711" spans="1:14" s="16" customFormat="1" ht="14.5">
      <c r="A711"/>
      <c r="B711"/>
      <c r="C711"/>
      <c r="D711"/>
      <c r="K711"/>
      <c r="L711"/>
      <c r="M711"/>
      <c r="N711"/>
    </row>
    <row r="712" spans="1:14" s="16" customFormat="1" ht="14.5">
      <c r="A712"/>
      <c r="B712"/>
      <c r="C712"/>
      <c r="D712"/>
      <c r="K712"/>
      <c r="L712"/>
      <c r="M712"/>
      <c r="N712"/>
    </row>
    <row r="713" spans="1:14" s="16" customFormat="1" ht="14.5">
      <c r="A713"/>
      <c r="B713"/>
      <c r="C713"/>
      <c r="D713"/>
      <c r="K713"/>
      <c r="L713"/>
      <c r="M713"/>
      <c r="N713"/>
    </row>
    <row r="714" spans="1:14" s="16" customFormat="1" ht="14.5">
      <c r="A714"/>
      <c r="B714"/>
      <c r="C714"/>
      <c r="D714"/>
      <c r="K714"/>
      <c r="L714"/>
      <c r="M714"/>
      <c r="N714"/>
    </row>
    <row r="715" spans="1:14" s="16" customFormat="1" ht="14.5">
      <c r="A715"/>
      <c r="B715"/>
      <c r="C715"/>
      <c r="D715"/>
      <c r="K715"/>
      <c r="L715"/>
      <c r="M715"/>
      <c r="N715"/>
    </row>
    <row r="716" spans="1:14" s="16" customFormat="1" ht="14.5">
      <c r="A716"/>
      <c r="B716"/>
      <c r="C716"/>
      <c r="D716"/>
      <c r="K716"/>
      <c r="L716"/>
      <c r="M716"/>
      <c r="N716"/>
    </row>
    <row r="717" spans="1:14" s="16" customFormat="1" ht="14.5">
      <c r="A717"/>
      <c r="B717"/>
      <c r="C717"/>
      <c r="D717"/>
      <c r="K717"/>
      <c r="L717"/>
      <c r="M717"/>
      <c r="N717"/>
    </row>
    <row r="718" spans="1:14" s="16" customFormat="1" ht="14.5">
      <c r="A718"/>
      <c r="B718"/>
      <c r="C718"/>
      <c r="D718"/>
      <c r="K718"/>
      <c r="L718"/>
      <c r="M718"/>
      <c r="N718"/>
    </row>
    <row r="719" spans="1:14" s="16" customFormat="1" ht="14.5">
      <c r="A719"/>
      <c r="B719"/>
      <c r="C719"/>
      <c r="D719"/>
      <c r="K719"/>
      <c r="L719"/>
      <c r="M719"/>
      <c r="N719"/>
    </row>
    <row r="720" spans="1:14" s="16" customFormat="1" ht="14.5">
      <c r="A720"/>
      <c r="B720"/>
      <c r="C720"/>
      <c r="D720"/>
      <c r="K720"/>
      <c r="L720"/>
      <c r="M720"/>
      <c r="N720"/>
    </row>
    <row r="721" spans="1:14" s="16" customFormat="1" ht="14.5">
      <c r="A721"/>
      <c r="B721"/>
      <c r="C721"/>
      <c r="D721"/>
      <c r="K721"/>
      <c r="L721"/>
      <c r="M721"/>
      <c r="N721"/>
    </row>
    <row r="722" spans="1:14" s="16" customFormat="1" ht="14.5">
      <c r="A722"/>
      <c r="B722"/>
      <c r="C722"/>
      <c r="D722"/>
      <c r="K722"/>
      <c r="L722"/>
      <c r="M722"/>
      <c r="N722"/>
    </row>
    <row r="723" spans="1:14" s="16" customFormat="1" ht="14.5">
      <c r="A723"/>
      <c r="B723"/>
      <c r="C723"/>
      <c r="D723"/>
      <c r="K723"/>
      <c r="L723"/>
      <c r="M723"/>
      <c r="N723"/>
    </row>
    <row r="724" spans="1:14" s="16" customFormat="1" ht="14.5">
      <c r="A724"/>
      <c r="B724"/>
      <c r="C724"/>
      <c r="D724"/>
      <c r="K724"/>
      <c r="L724"/>
      <c r="M724"/>
      <c r="N724"/>
    </row>
    <row r="725" spans="1:14" s="16" customFormat="1" ht="14.5">
      <c r="A725"/>
      <c r="B725"/>
      <c r="C725"/>
      <c r="D725"/>
      <c r="K725"/>
      <c r="L725"/>
      <c r="M725"/>
      <c r="N725"/>
    </row>
    <row r="726" spans="1:14" s="16" customFormat="1" ht="14.5">
      <c r="A726"/>
      <c r="B726"/>
      <c r="C726"/>
      <c r="D726"/>
      <c r="K726"/>
      <c r="L726"/>
      <c r="M726"/>
      <c r="N726"/>
    </row>
    <row r="727" spans="1:14" s="16" customFormat="1" ht="14.5">
      <c r="A727"/>
      <c r="B727"/>
      <c r="C727"/>
      <c r="D727"/>
      <c r="K727"/>
      <c r="L727"/>
      <c r="M727"/>
      <c r="N727"/>
    </row>
    <row r="728" spans="1:14" s="16" customFormat="1" ht="14.5">
      <c r="A728"/>
      <c r="B728"/>
      <c r="C728"/>
      <c r="D728"/>
      <c r="K728"/>
      <c r="L728"/>
      <c r="M728"/>
      <c r="N728"/>
    </row>
    <row r="729" spans="1:14" s="16" customFormat="1" ht="14.5">
      <c r="A729"/>
      <c r="B729"/>
      <c r="C729"/>
      <c r="D729"/>
      <c r="K729"/>
      <c r="L729"/>
      <c r="M729"/>
      <c r="N729"/>
    </row>
    <row r="730" spans="1:14" s="16" customFormat="1" ht="14.5">
      <c r="A730"/>
      <c r="B730"/>
      <c r="C730"/>
      <c r="D730"/>
      <c r="K730"/>
      <c r="L730"/>
      <c r="M730"/>
      <c r="N730"/>
    </row>
    <row r="731" spans="1:14" s="16" customFormat="1" ht="14.5">
      <c r="A731"/>
      <c r="B731"/>
      <c r="C731"/>
      <c r="D731"/>
      <c r="K731"/>
      <c r="L731"/>
      <c r="M731"/>
      <c r="N731"/>
    </row>
    <row r="732" spans="1:14" s="16" customFormat="1" ht="14.5">
      <c r="A732"/>
      <c r="B732"/>
      <c r="C732"/>
      <c r="D732"/>
      <c r="K732"/>
      <c r="L732"/>
      <c r="M732"/>
      <c r="N732"/>
    </row>
    <row r="733" spans="1:14" s="16" customFormat="1" ht="14.5">
      <c r="A733"/>
      <c r="B733"/>
      <c r="C733"/>
      <c r="D733"/>
      <c r="K733"/>
      <c r="L733"/>
      <c r="M733"/>
      <c r="N733"/>
    </row>
    <row r="734" spans="1:14" s="16" customFormat="1" ht="14.5">
      <c r="A734"/>
      <c r="B734"/>
      <c r="C734"/>
      <c r="D734"/>
      <c r="K734"/>
      <c r="L734"/>
      <c r="M734"/>
      <c r="N734"/>
    </row>
    <row r="735" spans="1:14" s="16" customFormat="1" ht="14.5">
      <c r="A735"/>
      <c r="B735"/>
      <c r="C735"/>
      <c r="D735"/>
      <c r="K735"/>
      <c r="L735"/>
      <c r="M735"/>
      <c r="N735"/>
    </row>
    <row r="736" spans="1:14" s="16" customFormat="1" ht="14.5">
      <c r="A736"/>
      <c r="B736"/>
      <c r="C736"/>
      <c r="D736"/>
      <c r="K736"/>
      <c r="L736"/>
      <c r="M736"/>
      <c r="N736"/>
    </row>
    <row r="737" spans="1:14" s="16" customFormat="1" ht="14.5">
      <c r="A737"/>
      <c r="B737"/>
      <c r="C737"/>
      <c r="D737"/>
      <c r="K737"/>
      <c r="L737"/>
      <c r="M737"/>
      <c r="N737"/>
    </row>
    <row r="738" spans="1:14" s="16" customFormat="1" ht="14.5">
      <c r="A738"/>
      <c r="B738"/>
      <c r="C738"/>
      <c r="D738"/>
      <c r="K738"/>
      <c r="L738"/>
      <c r="M738"/>
      <c r="N738"/>
    </row>
    <row r="739" spans="1:14" s="16" customFormat="1" ht="14.5">
      <c r="A739"/>
      <c r="B739"/>
      <c r="C739"/>
      <c r="D739"/>
      <c r="K739"/>
      <c r="L739"/>
      <c r="M739"/>
      <c r="N739"/>
    </row>
    <row r="740" spans="1:14" s="16" customFormat="1" ht="14.5">
      <c r="A740"/>
      <c r="B740"/>
      <c r="C740"/>
      <c r="D740"/>
      <c r="K740"/>
      <c r="L740"/>
      <c r="M740"/>
      <c r="N740"/>
    </row>
    <row r="741" spans="1:14" s="16" customFormat="1" ht="14.5">
      <c r="A741"/>
      <c r="B741"/>
      <c r="C741"/>
      <c r="D741"/>
      <c r="K741"/>
      <c r="L741"/>
      <c r="M741"/>
      <c r="N741"/>
    </row>
    <row r="742" spans="1:14" s="16" customFormat="1" ht="14.5">
      <c r="A742"/>
      <c r="B742"/>
      <c r="C742"/>
      <c r="D742"/>
      <c r="K742"/>
      <c r="L742"/>
      <c r="M742"/>
      <c r="N742"/>
    </row>
    <row r="743" spans="1:14" s="16" customFormat="1" ht="14.5">
      <c r="A743"/>
      <c r="B743"/>
      <c r="C743"/>
      <c r="D743"/>
      <c r="K743"/>
      <c r="L743"/>
      <c r="M743"/>
      <c r="N743"/>
    </row>
    <row r="744" spans="1:14" s="16" customFormat="1" ht="14.5">
      <c r="A744"/>
      <c r="B744"/>
      <c r="C744"/>
      <c r="D744"/>
      <c r="K744"/>
      <c r="L744"/>
      <c r="M744"/>
      <c r="N744"/>
    </row>
    <row r="745" spans="1:14" s="16" customFormat="1" ht="14.5">
      <c r="A745"/>
      <c r="B745"/>
      <c r="C745"/>
      <c r="D745"/>
      <c r="K745"/>
      <c r="L745"/>
      <c r="M745"/>
      <c r="N745"/>
    </row>
    <row r="746" spans="1:14" s="16" customFormat="1" ht="14.5">
      <c r="A746"/>
      <c r="B746"/>
      <c r="C746"/>
      <c r="D746"/>
      <c r="K746"/>
      <c r="L746"/>
      <c r="M746"/>
      <c r="N746"/>
    </row>
    <row r="747" spans="1:14" s="16" customFormat="1" ht="14.5">
      <c r="A747"/>
      <c r="B747"/>
      <c r="C747"/>
      <c r="D747"/>
      <c r="K747"/>
      <c r="L747"/>
      <c r="M747"/>
      <c r="N747"/>
    </row>
    <row r="748" spans="1:14" s="16" customFormat="1" ht="14.5">
      <c r="A748"/>
      <c r="B748"/>
      <c r="C748"/>
      <c r="D748"/>
      <c r="K748"/>
      <c r="L748"/>
      <c r="M748"/>
      <c r="N748"/>
    </row>
    <row r="749" spans="1:14" s="16" customFormat="1" ht="14.5">
      <c r="A749"/>
      <c r="B749"/>
      <c r="C749"/>
      <c r="D749"/>
      <c r="K749"/>
      <c r="L749"/>
      <c r="M749"/>
      <c r="N749"/>
    </row>
    <row r="750" spans="1:14" s="16" customFormat="1" ht="14.5">
      <c r="A750"/>
      <c r="B750"/>
      <c r="C750"/>
      <c r="D750"/>
      <c r="K750"/>
      <c r="L750"/>
      <c r="M750"/>
      <c r="N750"/>
    </row>
    <row r="751" spans="1:14" s="16" customFormat="1" ht="14.5">
      <c r="A751"/>
      <c r="B751"/>
      <c r="C751"/>
      <c r="D751"/>
      <c r="K751"/>
      <c r="L751"/>
      <c r="M751"/>
      <c r="N751"/>
    </row>
    <row r="752" spans="1:14" s="16" customFormat="1" ht="14.5">
      <c r="A752"/>
      <c r="B752"/>
      <c r="C752"/>
      <c r="D752"/>
      <c r="K752"/>
      <c r="L752"/>
      <c r="M752"/>
      <c r="N752"/>
    </row>
    <row r="753" spans="1:14" s="16" customFormat="1" ht="14.5">
      <c r="A753"/>
      <c r="B753"/>
      <c r="C753"/>
      <c r="D753"/>
      <c r="K753"/>
      <c r="L753"/>
      <c r="M753"/>
      <c r="N753"/>
    </row>
    <row r="754" spans="1:14" s="16" customFormat="1" ht="14.5">
      <c r="A754"/>
      <c r="B754"/>
      <c r="C754"/>
      <c r="D754"/>
      <c r="K754"/>
      <c r="L754"/>
      <c r="M754"/>
      <c r="N754"/>
    </row>
    <row r="755" spans="1:14" s="16" customFormat="1" ht="14.5">
      <c r="A755"/>
      <c r="B755"/>
      <c r="C755"/>
      <c r="D755"/>
      <c r="K755"/>
      <c r="L755"/>
      <c r="M755"/>
      <c r="N755"/>
    </row>
    <row r="756" spans="1:14" s="16" customFormat="1" ht="14.5">
      <c r="A756"/>
      <c r="B756"/>
      <c r="C756"/>
      <c r="D756"/>
      <c r="K756"/>
      <c r="L756"/>
      <c r="M756"/>
      <c r="N756"/>
    </row>
    <row r="757" spans="1:14" s="16" customFormat="1" ht="14.5">
      <c r="A757"/>
      <c r="B757"/>
      <c r="C757"/>
      <c r="D757"/>
      <c r="K757"/>
      <c r="L757"/>
      <c r="M757"/>
      <c r="N757"/>
    </row>
    <row r="758" spans="1:14" s="16" customFormat="1" ht="14.5">
      <c r="A758"/>
      <c r="B758"/>
      <c r="C758"/>
      <c r="D758"/>
      <c r="K758"/>
      <c r="L758"/>
      <c r="M758"/>
      <c r="N758"/>
    </row>
    <row r="759" spans="1:14" s="16" customFormat="1" ht="14.5">
      <c r="A759"/>
      <c r="B759"/>
      <c r="C759"/>
      <c r="D759"/>
      <c r="K759"/>
      <c r="L759"/>
      <c r="M759"/>
      <c r="N759"/>
    </row>
    <row r="760" spans="1:14" s="16" customFormat="1" ht="14.5">
      <c r="A760"/>
      <c r="B760"/>
      <c r="C760"/>
      <c r="D760"/>
      <c r="K760"/>
      <c r="L760"/>
      <c r="M760"/>
      <c r="N760"/>
    </row>
    <row r="761" spans="1:14" s="16" customFormat="1" ht="14.5">
      <c r="A761"/>
      <c r="B761"/>
      <c r="C761"/>
      <c r="D761"/>
      <c r="K761"/>
      <c r="L761"/>
      <c r="M761"/>
      <c r="N761"/>
    </row>
    <row r="762" spans="1:14" s="16" customFormat="1" ht="14.5">
      <c r="A762"/>
      <c r="B762"/>
      <c r="C762"/>
      <c r="D762"/>
      <c r="K762"/>
      <c r="L762"/>
      <c r="M762"/>
      <c r="N762"/>
    </row>
    <row r="763" spans="1:14" s="16" customFormat="1" ht="14.5">
      <c r="A763"/>
      <c r="B763"/>
      <c r="C763"/>
      <c r="D763"/>
      <c r="K763"/>
      <c r="L763"/>
      <c r="M763"/>
      <c r="N763"/>
    </row>
    <row r="764" spans="1:14" s="16" customFormat="1" ht="14.5">
      <c r="A764"/>
      <c r="B764"/>
      <c r="C764"/>
      <c r="D764"/>
      <c r="K764"/>
      <c r="L764"/>
      <c r="M764"/>
      <c r="N764"/>
    </row>
    <row r="765" spans="1:14" s="16" customFormat="1" ht="14.5">
      <c r="A765"/>
      <c r="B765"/>
      <c r="C765"/>
      <c r="D765"/>
      <c r="K765"/>
      <c r="L765"/>
      <c r="M765"/>
      <c r="N765"/>
    </row>
    <row r="766" spans="1:14" s="16" customFormat="1" ht="14.5">
      <c r="A766"/>
      <c r="B766"/>
      <c r="C766"/>
      <c r="D766"/>
      <c r="K766"/>
      <c r="L766"/>
      <c r="M766"/>
      <c r="N766"/>
    </row>
    <row r="767" spans="1:14" s="16" customFormat="1" ht="14.5">
      <c r="A767"/>
      <c r="B767"/>
      <c r="C767"/>
      <c r="D767"/>
      <c r="K767"/>
      <c r="L767"/>
      <c r="M767"/>
      <c r="N767"/>
    </row>
    <row r="768" spans="1:14" s="16" customFormat="1" ht="14.5">
      <c r="A768"/>
      <c r="B768"/>
      <c r="C768"/>
      <c r="D768"/>
      <c r="K768"/>
      <c r="L768"/>
      <c r="M768"/>
      <c r="N768"/>
    </row>
    <row r="769" spans="1:14" s="16" customFormat="1" ht="14.5">
      <c r="A769"/>
      <c r="B769"/>
      <c r="C769"/>
      <c r="D769"/>
      <c r="K769"/>
      <c r="L769"/>
      <c r="M769"/>
      <c r="N769"/>
    </row>
    <row r="770" spans="1:14" s="16" customFormat="1" ht="14.5">
      <c r="A770"/>
      <c r="B770"/>
      <c r="C770"/>
      <c r="D770"/>
      <c r="K770"/>
      <c r="L770"/>
      <c r="M770"/>
      <c r="N770"/>
    </row>
    <row r="771" spans="1:14" s="16" customFormat="1" ht="14.5">
      <c r="A771"/>
      <c r="B771"/>
      <c r="C771"/>
      <c r="D771"/>
      <c r="K771"/>
      <c r="L771"/>
      <c r="M771"/>
      <c r="N771"/>
    </row>
    <row r="772" spans="1:14" s="16" customFormat="1" ht="14.5">
      <c r="A772"/>
      <c r="B772"/>
      <c r="C772"/>
      <c r="D772"/>
      <c r="K772"/>
      <c r="L772"/>
      <c r="M772"/>
      <c r="N772"/>
    </row>
    <row r="773" spans="1:14" s="16" customFormat="1" ht="14.5">
      <c r="A773"/>
      <c r="B773"/>
      <c r="C773"/>
      <c r="D773"/>
      <c r="K773"/>
      <c r="L773"/>
      <c r="M773"/>
      <c r="N773"/>
    </row>
    <row r="774" spans="1:14" s="16" customFormat="1" ht="14.5">
      <c r="A774"/>
      <c r="B774"/>
      <c r="C774"/>
      <c r="D774"/>
      <c r="K774"/>
      <c r="L774"/>
      <c r="M774"/>
      <c r="N774"/>
    </row>
    <row r="775" spans="1:14" s="16" customFormat="1" ht="14.5">
      <c r="A775"/>
      <c r="B775"/>
      <c r="C775"/>
      <c r="D775"/>
      <c r="K775"/>
      <c r="L775"/>
      <c r="M775"/>
      <c r="N775"/>
    </row>
    <row r="776" spans="1:14" s="16" customFormat="1" ht="14.5">
      <c r="A776"/>
      <c r="B776"/>
      <c r="C776"/>
      <c r="D776"/>
      <c r="K776"/>
      <c r="L776"/>
      <c r="M776"/>
      <c r="N776"/>
    </row>
    <row r="777" spans="1:14" s="16" customFormat="1" ht="14.5">
      <c r="A777"/>
      <c r="B777"/>
      <c r="C777"/>
      <c r="D777"/>
      <c r="K777"/>
      <c r="L777"/>
      <c r="M777"/>
      <c r="N777"/>
    </row>
    <row r="778" spans="1:14" s="16" customFormat="1" ht="14.5">
      <c r="A778"/>
      <c r="B778"/>
      <c r="C778"/>
      <c r="D778"/>
      <c r="K778"/>
      <c r="L778"/>
      <c r="M778"/>
      <c r="N778"/>
    </row>
    <row r="779" spans="1:14" s="16" customFormat="1" ht="14.5">
      <c r="A779"/>
      <c r="B779"/>
      <c r="C779"/>
      <c r="D779"/>
      <c r="K779"/>
      <c r="L779"/>
      <c r="M779"/>
      <c r="N779"/>
    </row>
    <row r="780" spans="1:14" s="16" customFormat="1" ht="14.5">
      <c r="A780"/>
      <c r="B780"/>
      <c r="C780"/>
      <c r="D780"/>
      <c r="K780"/>
      <c r="L780"/>
      <c r="M780"/>
      <c r="N780"/>
    </row>
    <row r="781" spans="1:14" s="16" customFormat="1" ht="14.5">
      <c r="A781"/>
      <c r="B781"/>
      <c r="C781"/>
      <c r="D781"/>
      <c r="K781"/>
      <c r="L781"/>
      <c r="M781"/>
      <c r="N781"/>
    </row>
    <row r="782" spans="1:14" s="16" customFormat="1" ht="14.5">
      <c r="A782"/>
      <c r="B782"/>
      <c r="C782"/>
      <c r="D782"/>
      <c r="K782"/>
      <c r="L782"/>
      <c r="M782"/>
      <c r="N782"/>
    </row>
    <row r="783" spans="1:14" s="16" customFormat="1" ht="14.5">
      <c r="A783"/>
      <c r="B783"/>
      <c r="C783"/>
      <c r="D783"/>
      <c r="K783"/>
      <c r="L783"/>
      <c r="M783"/>
      <c r="N783"/>
    </row>
    <row r="784" spans="1:14" s="16" customFormat="1" ht="14.5">
      <c r="A784"/>
      <c r="B784"/>
      <c r="C784"/>
      <c r="D784"/>
      <c r="K784"/>
      <c r="L784"/>
      <c r="M784"/>
      <c r="N784"/>
    </row>
    <row r="785" spans="1:14" s="16" customFormat="1" ht="14.5">
      <c r="A785"/>
      <c r="B785"/>
      <c r="C785"/>
      <c r="D785"/>
      <c r="K785"/>
      <c r="L785"/>
      <c r="M785"/>
      <c r="N785"/>
    </row>
    <row r="786" spans="1:14" s="16" customFormat="1" ht="14.5">
      <c r="A786"/>
      <c r="B786"/>
      <c r="C786"/>
      <c r="D786"/>
      <c r="K786"/>
      <c r="L786"/>
      <c r="M786"/>
      <c r="N786"/>
    </row>
    <row r="787" spans="1:14" s="16" customFormat="1" ht="14.5">
      <c r="A787"/>
      <c r="B787"/>
      <c r="C787"/>
      <c r="D787"/>
      <c r="K787"/>
      <c r="L787"/>
      <c r="M787"/>
      <c r="N787"/>
    </row>
    <row r="788" spans="1:14" s="16" customFormat="1" ht="14.5">
      <c r="A788"/>
      <c r="B788"/>
      <c r="C788"/>
      <c r="D788"/>
      <c r="K788"/>
      <c r="L788"/>
      <c r="M788"/>
      <c r="N788"/>
    </row>
    <row r="789" spans="1:14" s="16" customFormat="1" ht="14.5">
      <c r="A789"/>
      <c r="B789"/>
      <c r="C789"/>
      <c r="D789"/>
      <c r="K789"/>
      <c r="L789"/>
      <c r="M789"/>
      <c r="N789"/>
    </row>
    <row r="790" spans="1:14" s="16" customFormat="1" ht="14.5">
      <c r="A790"/>
      <c r="B790"/>
      <c r="C790"/>
      <c r="D790"/>
      <c r="K790"/>
      <c r="L790"/>
      <c r="M790"/>
      <c r="N790"/>
    </row>
    <row r="791" spans="1:14" s="16" customFormat="1" ht="14.5">
      <c r="A791"/>
      <c r="B791"/>
      <c r="C791"/>
      <c r="D791"/>
      <c r="K791"/>
      <c r="L791"/>
      <c r="M791"/>
      <c r="N791"/>
    </row>
    <row r="792" spans="1:14" s="16" customFormat="1" ht="14.5">
      <c r="A792"/>
      <c r="B792"/>
      <c r="C792"/>
      <c r="D792"/>
      <c r="K792"/>
      <c r="L792"/>
      <c r="M792"/>
      <c r="N792"/>
    </row>
    <row r="793" spans="1:14" s="16" customFormat="1" ht="14.5">
      <c r="A793"/>
      <c r="B793"/>
      <c r="C793"/>
      <c r="D793"/>
      <c r="K793"/>
      <c r="L793"/>
      <c r="M793"/>
      <c r="N793"/>
    </row>
    <row r="794" spans="1:14" s="16" customFormat="1" ht="14.5">
      <c r="A794"/>
      <c r="B794"/>
      <c r="C794"/>
      <c r="D794"/>
      <c r="K794"/>
      <c r="L794"/>
      <c r="M794"/>
      <c r="N794"/>
    </row>
    <row r="795" spans="1:14" s="16" customFormat="1" ht="14.5">
      <c r="A795"/>
      <c r="B795"/>
      <c r="C795"/>
      <c r="D795"/>
      <c r="K795"/>
      <c r="L795"/>
      <c r="M795"/>
      <c r="N795"/>
    </row>
    <row r="796" spans="1:14" s="16" customFormat="1" ht="14.5">
      <c r="A796"/>
      <c r="B796"/>
      <c r="C796"/>
      <c r="D796"/>
      <c r="K796"/>
      <c r="L796"/>
      <c r="M796"/>
      <c r="N796"/>
    </row>
    <row r="797" spans="1:14" s="16" customFormat="1" ht="14.5">
      <c r="A797"/>
      <c r="B797"/>
      <c r="C797"/>
      <c r="D797"/>
      <c r="K797"/>
      <c r="L797"/>
      <c r="M797"/>
      <c r="N797"/>
    </row>
    <row r="798" spans="1:14" s="16" customFormat="1" ht="14.5">
      <c r="A798"/>
      <c r="B798"/>
      <c r="C798"/>
      <c r="D798"/>
      <c r="K798"/>
      <c r="L798"/>
      <c r="M798"/>
      <c r="N798"/>
    </row>
    <row r="799" spans="1:14" s="16" customFormat="1" ht="14.5">
      <c r="A799"/>
      <c r="B799"/>
      <c r="C799"/>
      <c r="D799"/>
      <c r="K799"/>
      <c r="L799"/>
      <c r="M799"/>
      <c r="N799"/>
    </row>
    <row r="800" spans="1:14" s="16" customFormat="1" ht="14.5">
      <c r="A800"/>
      <c r="B800"/>
      <c r="C800"/>
      <c r="D800"/>
      <c r="K800"/>
      <c r="L800"/>
      <c r="M800"/>
      <c r="N800"/>
    </row>
    <row r="801" spans="1:14" s="16" customFormat="1" ht="14.5">
      <c r="A801"/>
      <c r="B801"/>
      <c r="C801"/>
      <c r="D801"/>
      <c r="K801"/>
      <c r="L801"/>
      <c r="M801"/>
      <c r="N801"/>
    </row>
    <row r="802" spans="1:14" s="16" customFormat="1" ht="14.5">
      <c r="A802"/>
      <c r="B802"/>
      <c r="C802"/>
      <c r="D802"/>
      <c r="K802"/>
      <c r="L802"/>
      <c r="M802"/>
      <c r="N802"/>
    </row>
    <row r="803" spans="1:14" s="16" customFormat="1" ht="14.5">
      <c r="A803"/>
      <c r="B803"/>
      <c r="C803"/>
      <c r="D803"/>
      <c r="K803"/>
      <c r="L803"/>
      <c r="M803"/>
      <c r="N803"/>
    </row>
    <row r="804" spans="1:14" s="16" customFormat="1" ht="14.5">
      <c r="A804"/>
      <c r="B804"/>
      <c r="C804"/>
      <c r="D804"/>
      <c r="K804"/>
      <c r="L804"/>
      <c r="M804"/>
      <c r="N804"/>
    </row>
    <row r="805" spans="1:14" s="16" customFormat="1" ht="14.5">
      <c r="A805"/>
      <c r="B805"/>
      <c r="C805"/>
      <c r="D805"/>
      <c r="K805"/>
      <c r="L805"/>
      <c r="M805"/>
      <c r="N805"/>
    </row>
    <row r="806" spans="1:14" s="16" customFormat="1" ht="14.5">
      <c r="A806"/>
      <c r="B806"/>
      <c r="C806"/>
      <c r="D806"/>
      <c r="K806"/>
      <c r="L806"/>
      <c r="M806"/>
      <c r="N806"/>
    </row>
    <row r="807" spans="1:14" s="16" customFormat="1" ht="14.5">
      <c r="A807"/>
      <c r="B807"/>
      <c r="C807"/>
      <c r="D807"/>
      <c r="K807"/>
      <c r="L807"/>
      <c r="M807"/>
      <c r="N807"/>
    </row>
    <row r="808" spans="1:14" s="16" customFormat="1" ht="14.5">
      <c r="A808"/>
      <c r="B808"/>
      <c r="C808"/>
      <c r="D808"/>
      <c r="K808"/>
      <c r="L808"/>
      <c r="M808"/>
      <c r="N808"/>
    </row>
    <row r="809" spans="1:14" s="16" customFormat="1" ht="14.5">
      <c r="A809"/>
      <c r="B809"/>
      <c r="C809"/>
      <c r="D809"/>
      <c r="K809"/>
      <c r="L809"/>
      <c r="M809"/>
      <c r="N809"/>
    </row>
    <row r="810" spans="1:14" s="16" customFormat="1" ht="14.5">
      <c r="A810"/>
      <c r="B810"/>
      <c r="C810"/>
      <c r="D810"/>
      <c r="K810"/>
      <c r="L810"/>
      <c r="M810"/>
      <c r="N810"/>
    </row>
    <row r="811" spans="1:14" s="16" customFormat="1" ht="14.5">
      <c r="A811"/>
      <c r="B811"/>
      <c r="C811"/>
      <c r="D811"/>
      <c r="K811"/>
      <c r="L811"/>
      <c r="M811"/>
      <c r="N811"/>
    </row>
    <row r="812" spans="1:14" s="16" customFormat="1" ht="14.5">
      <c r="A812"/>
      <c r="B812"/>
      <c r="C812"/>
      <c r="D812"/>
      <c r="K812"/>
      <c r="L812"/>
      <c r="M812"/>
      <c r="N812"/>
    </row>
    <row r="813" spans="1:14" s="16" customFormat="1" ht="14.5">
      <c r="A813"/>
      <c r="B813"/>
      <c r="C813"/>
      <c r="D813"/>
      <c r="K813"/>
      <c r="L813"/>
      <c r="M813"/>
      <c r="N813"/>
    </row>
    <row r="814" spans="1:14" s="16" customFormat="1" ht="14.5">
      <c r="A814"/>
      <c r="B814"/>
      <c r="C814"/>
      <c r="D814"/>
      <c r="K814"/>
      <c r="L814"/>
      <c r="M814"/>
      <c r="N814"/>
    </row>
    <row r="815" spans="1:14" s="16" customFormat="1" ht="14.5">
      <c r="A815"/>
      <c r="B815"/>
      <c r="C815"/>
      <c r="D815"/>
      <c r="K815"/>
      <c r="L815"/>
      <c r="M815"/>
      <c r="N815"/>
    </row>
    <row r="816" spans="1:14" s="16" customFormat="1" ht="14.5">
      <c r="A816"/>
      <c r="B816"/>
      <c r="C816"/>
      <c r="D816"/>
      <c r="K816"/>
      <c r="L816"/>
      <c r="M816"/>
      <c r="N816"/>
    </row>
    <row r="817" spans="1:14" s="16" customFormat="1" ht="14.5">
      <c r="A817"/>
      <c r="B817"/>
      <c r="C817"/>
      <c r="D817"/>
      <c r="K817"/>
      <c r="L817"/>
      <c r="M817"/>
      <c r="N817"/>
    </row>
    <row r="818" spans="1:14" s="16" customFormat="1" ht="14.5">
      <c r="A818"/>
      <c r="B818"/>
      <c r="C818"/>
      <c r="D818"/>
      <c r="K818"/>
      <c r="L818"/>
      <c r="M818"/>
      <c r="N818"/>
    </row>
    <row r="819" spans="1:14" s="16" customFormat="1" ht="14.5">
      <c r="A819"/>
      <c r="B819"/>
      <c r="C819"/>
      <c r="D819"/>
      <c r="K819"/>
      <c r="L819"/>
      <c r="M819"/>
      <c r="N819"/>
    </row>
    <row r="820" spans="1:14" s="16" customFormat="1" ht="14.5">
      <c r="A820"/>
      <c r="B820"/>
      <c r="C820"/>
      <c r="D820"/>
      <c r="K820"/>
      <c r="L820"/>
      <c r="M820"/>
      <c r="N820"/>
    </row>
    <row r="821" spans="1:14" s="16" customFormat="1" ht="14.5">
      <c r="A821"/>
      <c r="B821"/>
      <c r="C821"/>
      <c r="D821"/>
      <c r="K821"/>
      <c r="L821"/>
      <c r="M821"/>
      <c r="N821"/>
    </row>
    <row r="822" spans="1:14" s="16" customFormat="1" ht="14.5">
      <c r="A822"/>
      <c r="B822"/>
      <c r="C822"/>
      <c r="D822"/>
      <c r="K822"/>
      <c r="L822"/>
      <c r="M822"/>
      <c r="N822"/>
    </row>
    <row r="823" spans="1:14" s="16" customFormat="1" ht="14.5">
      <c r="A823"/>
      <c r="B823"/>
      <c r="C823"/>
      <c r="D823"/>
      <c r="K823"/>
      <c r="L823"/>
      <c r="M823"/>
      <c r="N823"/>
    </row>
    <row r="824" spans="1:14" s="16" customFormat="1" ht="14.5">
      <c r="A824"/>
      <c r="B824"/>
      <c r="C824"/>
      <c r="D824"/>
      <c r="K824"/>
      <c r="L824"/>
      <c r="M824"/>
      <c r="N824"/>
    </row>
    <row r="825" spans="1:14" s="16" customFormat="1" ht="14.5">
      <c r="A825"/>
      <c r="B825"/>
      <c r="C825"/>
      <c r="D825"/>
      <c r="K825"/>
      <c r="L825"/>
      <c r="M825"/>
      <c r="N825"/>
    </row>
    <row r="826" spans="1:14" s="16" customFormat="1" ht="14.5">
      <c r="A826"/>
      <c r="B826"/>
      <c r="C826"/>
      <c r="D826"/>
      <c r="K826"/>
      <c r="L826"/>
      <c r="M826"/>
      <c r="N826"/>
    </row>
    <row r="827" spans="1:14" s="16" customFormat="1" ht="14.5">
      <c r="A827"/>
      <c r="B827"/>
      <c r="C827"/>
      <c r="D827"/>
      <c r="K827"/>
      <c r="L827"/>
      <c r="M827"/>
      <c r="N827"/>
    </row>
    <row r="828" spans="1:14" s="16" customFormat="1" ht="14.5">
      <c r="A828"/>
      <c r="B828"/>
      <c r="C828"/>
      <c r="D828"/>
      <c r="K828"/>
      <c r="L828"/>
      <c r="M828"/>
      <c r="N828"/>
    </row>
    <row r="829" spans="1:14" s="16" customFormat="1" ht="14.5">
      <c r="A829"/>
      <c r="B829"/>
      <c r="C829"/>
      <c r="D829"/>
      <c r="K829"/>
      <c r="L829"/>
      <c r="M829"/>
      <c r="N829"/>
    </row>
    <row r="830" spans="1:14" s="16" customFormat="1" ht="14.5">
      <c r="A830"/>
      <c r="B830"/>
      <c r="C830"/>
      <c r="D830"/>
      <c r="K830"/>
      <c r="L830"/>
      <c r="M830"/>
      <c r="N830"/>
    </row>
    <row r="831" spans="1:14" s="16" customFormat="1" ht="14.5">
      <c r="A831"/>
      <c r="B831"/>
      <c r="C831"/>
      <c r="D831"/>
      <c r="K831"/>
      <c r="L831"/>
      <c r="M831"/>
      <c r="N831"/>
    </row>
    <row r="832" spans="1:14" s="16" customFormat="1" ht="14.5">
      <c r="A832"/>
      <c r="B832"/>
      <c r="C832"/>
      <c r="D832"/>
      <c r="K832"/>
      <c r="L832"/>
      <c r="M832"/>
      <c r="N832"/>
    </row>
    <row r="833" spans="1:14" s="16" customFormat="1" ht="14.5">
      <c r="A833"/>
      <c r="B833"/>
      <c r="C833"/>
      <c r="D833"/>
      <c r="K833"/>
      <c r="L833"/>
      <c r="M833"/>
      <c r="N833"/>
    </row>
    <row r="834" spans="1:14" s="16" customFormat="1" ht="14.5">
      <c r="A834"/>
      <c r="B834"/>
      <c r="C834"/>
      <c r="D834"/>
      <c r="K834"/>
      <c r="L834"/>
      <c r="M834"/>
      <c r="N834"/>
    </row>
    <row r="835" spans="1:14" s="16" customFormat="1" ht="14.5">
      <c r="A835"/>
      <c r="B835"/>
      <c r="C835"/>
      <c r="D835"/>
      <c r="K835"/>
      <c r="L835"/>
      <c r="M835"/>
      <c r="N835"/>
    </row>
    <row r="836" spans="1:14" s="16" customFormat="1" ht="14.5">
      <c r="A836"/>
      <c r="B836"/>
      <c r="C836"/>
      <c r="D836"/>
      <c r="K836"/>
      <c r="L836"/>
      <c r="M836"/>
      <c r="N836"/>
    </row>
    <row r="837" spans="1:14" s="16" customFormat="1" ht="14.5">
      <c r="A837"/>
      <c r="B837"/>
      <c r="C837"/>
      <c r="D837"/>
      <c r="K837"/>
      <c r="L837"/>
      <c r="M837"/>
      <c r="N837"/>
    </row>
    <row r="838" spans="1:14" s="16" customFormat="1" ht="14.5">
      <c r="A838"/>
      <c r="B838"/>
      <c r="C838"/>
      <c r="D838"/>
      <c r="K838"/>
      <c r="L838"/>
      <c r="M838"/>
      <c r="N838"/>
    </row>
    <row r="839" spans="1:14" s="16" customFormat="1" ht="14.5">
      <c r="A839"/>
      <c r="B839"/>
      <c r="C839"/>
      <c r="D839"/>
      <c r="K839"/>
      <c r="L839"/>
      <c r="M839"/>
      <c r="N839"/>
    </row>
    <row r="840" spans="1:14" s="16" customFormat="1" ht="14.5">
      <c r="A840"/>
      <c r="B840"/>
      <c r="C840"/>
      <c r="D840"/>
      <c r="K840"/>
      <c r="L840"/>
      <c r="M840"/>
      <c r="N840"/>
    </row>
    <row r="841" spans="1:14" s="16" customFormat="1" ht="14.5">
      <c r="A841"/>
      <c r="B841"/>
      <c r="C841"/>
      <c r="D841"/>
      <c r="K841"/>
      <c r="L841"/>
      <c r="M841"/>
      <c r="N841"/>
    </row>
    <row r="842" spans="1:14" s="16" customFormat="1" ht="14.5">
      <c r="A842"/>
      <c r="B842"/>
      <c r="C842"/>
      <c r="D842"/>
      <c r="K842"/>
      <c r="L842"/>
      <c r="M842"/>
      <c r="N842"/>
    </row>
    <row r="843" spans="1:14" s="16" customFormat="1" ht="14.5">
      <c r="A843"/>
      <c r="B843"/>
      <c r="C843"/>
      <c r="D843"/>
      <c r="K843"/>
      <c r="L843"/>
      <c r="M843"/>
      <c r="N843"/>
    </row>
    <row r="844" spans="1:14" s="16" customFormat="1" ht="14.5">
      <c r="A844"/>
      <c r="B844"/>
      <c r="C844"/>
      <c r="D844"/>
      <c r="K844"/>
      <c r="L844"/>
      <c r="M844"/>
      <c r="N844"/>
    </row>
    <row r="845" spans="1:14" s="16" customFormat="1" ht="14.5">
      <c r="A845"/>
      <c r="B845"/>
      <c r="C845"/>
      <c r="D845"/>
      <c r="K845"/>
      <c r="L845"/>
      <c r="M845"/>
      <c r="N845"/>
    </row>
    <row r="846" spans="1:14" s="16" customFormat="1" ht="14.5">
      <c r="A846"/>
      <c r="B846"/>
      <c r="C846"/>
      <c r="D846"/>
      <c r="K846"/>
      <c r="L846"/>
      <c r="M846"/>
      <c r="N846"/>
    </row>
    <row r="847" spans="1:14" s="16" customFormat="1" ht="14.5">
      <c r="A847"/>
      <c r="B847"/>
      <c r="C847"/>
      <c r="D847"/>
      <c r="K847"/>
      <c r="L847"/>
      <c r="M847"/>
      <c r="N847"/>
    </row>
    <row r="848" spans="1:14" s="16" customFormat="1" ht="14.5">
      <c r="A848"/>
      <c r="B848"/>
      <c r="C848"/>
      <c r="D848"/>
      <c r="K848"/>
      <c r="L848"/>
      <c r="M848"/>
      <c r="N848"/>
    </row>
    <row r="849" spans="1:14" s="16" customFormat="1" ht="14.5">
      <c r="A849"/>
      <c r="B849"/>
      <c r="C849"/>
      <c r="D849"/>
      <c r="K849"/>
      <c r="L849"/>
      <c r="M849"/>
      <c r="N849"/>
    </row>
    <row r="850" spans="1:14" s="16" customFormat="1" ht="14.5">
      <c r="A850"/>
      <c r="B850"/>
      <c r="C850"/>
      <c r="D850"/>
      <c r="K850"/>
      <c r="L850"/>
      <c r="M850"/>
      <c r="N850"/>
    </row>
    <row r="851" spans="1:14" s="16" customFormat="1" ht="14.5">
      <c r="A851"/>
      <c r="B851"/>
      <c r="C851"/>
      <c r="D851"/>
      <c r="K851"/>
      <c r="L851"/>
      <c r="M851"/>
      <c r="N851"/>
    </row>
    <row r="852" spans="1:14" s="16" customFormat="1" ht="14.5">
      <c r="A852"/>
      <c r="B852"/>
      <c r="C852"/>
      <c r="D852"/>
      <c r="K852"/>
      <c r="L852"/>
      <c r="M852"/>
      <c r="N852"/>
    </row>
    <row r="853" spans="1:14" s="16" customFormat="1" ht="14.5">
      <c r="A853"/>
      <c r="B853"/>
      <c r="C853"/>
      <c r="D853"/>
      <c r="K853"/>
      <c r="L853"/>
      <c r="M853"/>
      <c r="N853"/>
    </row>
    <row r="854" spans="1:14" s="16" customFormat="1" ht="14.5">
      <c r="A854"/>
      <c r="B854"/>
      <c r="C854"/>
      <c r="D854"/>
      <c r="K854"/>
      <c r="L854"/>
      <c r="M854"/>
      <c r="N854"/>
    </row>
    <row r="855" spans="1:14" s="16" customFormat="1" ht="14.5">
      <c r="A855"/>
      <c r="B855"/>
      <c r="C855"/>
      <c r="D855"/>
      <c r="K855"/>
      <c r="L855"/>
      <c r="M855"/>
      <c r="N855"/>
    </row>
    <row r="856" spans="1:14" s="16" customFormat="1" ht="14.5">
      <c r="A856"/>
      <c r="B856"/>
      <c r="C856"/>
      <c r="D856"/>
      <c r="K856"/>
      <c r="L856"/>
      <c r="M856"/>
      <c r="N856"/>
    </row>
    <row r="857" spans="1:14" s="16" customFormat="1" ht="14.5">
      <c r="A857"/>
      <c r="B857"/>
      <c r="C857"/>
      <c r="D857"/>
      <c r="K857"/>
      <c r="L857"/>
      <c r="M857"/>
      <c r="N857"/>
    </row>
    <row r="858" spans="1:14" s="16" customFormat="1" ht="14.5">
      <c r="A858"/>
      <c r="B858"/>
      <c r="C858"/>
      <c r="D858"/>
      <c r="K858"/>
      <c r="L858"/>
      <c r="M858"/>
      <c r="N858"/>
    </row>
    <row r="859" spans="1:14" s="16" customFormat="1" ht="14.5">
      <c r="A859"/>
      <c r="B859"/>
      <c r="C859"/>
      <c r="D859"/>
      <c r="K859"/>
      <c r="L859"/>
      <c r="M859"/>
      <c r="N859"/>
    </row>
    <row r="860" spans="1:14" s="16" customFormat="1" ht="14.5">
      <c r="A860"/>
      <c r="B860"/>
      <c r="C860"/>
      <c r="D860"/>
      <c r="K860"/>
      <c r="L860"/>
      <c r="M860"/>
      <c r="N860"/>
    </row>
    <row r="861" spans="1:14" s="16" customFormat="1" ht="14.5">
      <c r="A861"/>
      <c r="B861"/>
      <c r="C861"/>
      <c r="D861"/>
      <c r="K861"/>
      <c r="L861"/>
      <c r="M861"/>
      <c r="N861"/>
    </row>
    <row r="862" spans="1:14" s="16" customFormat="1" ht="14.5">
      <c r="A862"/>
      <c r="B862"/>
      <c r="C862"/>
      <c r="D862"/>
      <c r="K862"/>
      <c r="L862"/>
      <c r="M862"/>
      <c r="N862"/>
    </row>
    <row r="863" spans="1:14" s="16" customFormat="1" ht="14.5">
      <c r="A863"/>
      <c r="B863"/>
      <c r="C863"/>
      <c r="D863"/>
      <c r="K863"/>
      <c r="L863"/>
      <c r="M863"/>
      <c r="N863"/>
    </row>
    <row r="864" spans="1:14" s="16" customFormat="1" ht="14.5">
      <c r="A864"/>
      <c r="B864"/>
      <c r="C864"/>
      <c r="D864"/>
      <c r="K864"/>
      <c r="L864"/>
      <c r="M864"/>
      <c r="N864"/>
    </row>
    <row r="865" spans="1:14" s="16" customFormat="1" ht="14.5">
      <c r="A865"/>
      <c r="B865"/>
      <c r="C865"/>
      <c r="D865"/>
      <c r="K865"/>
      <c r="L865"/>
      <c r="M865"/>
      <c r="N865"/>
    </row>
    <row r="866" spans="1:14" s="16" customFormat="1" ht="14.5">
      <c r="A866"/>
      <c r="B866"/>
      <c r="C866"/>
      <c r="D866"/>
      <c r="K866"/>
      <c r="L866"/>
      <c r="M866"/>
      <c r="N866"/>
    </row>
    <row r="867" spans="1:14" s="16" customFormat="1" ht="14.5">
      <c r="A867"/>
      <c r="B867"/>
      <c r="C867"/>
      <c r="D867"/>
      <c r="K867"/>
      <c r="L867"/>
      <c r="M867"/>
      <c r="N867"/>
    </row>
    <row r="868" spans="1:14" s="16" customFormat="1" ht="14.5">
      <c r="A868"/>
      <c r="B868"/>
      <c r="C868"/>
      <c r="D868"/>
      <c r="K868"/>
      <c r="L868"/>
      <c r="M868"/>
      <c r="N868"/>
    </row>
    <row r="869" spans="1:14" s="16" customFormat="1" ht="14.5">
      <c r="A869"/>
      <c r="B869"/>
      <c r="C869"/>
      <c r="D869"/>
      <c r="K869"/>
      <c r="L869"/>
      <c r="M869"/>
      <c r="N869"/>
    </row>
    <row r="870" spans="1:14" s="16" customFormat="1" ht="14.5">
      <c r="A870"/>
      <c r="B870"/>
      <c r="C870"/>
      <c r="D870"/>
      <c r="K870"/>
      <c r="L870"/>
      <c r="M870"/>
      <c r="N870"/>
    </row>
    <row r="871" spans="1:14" s="16" customFormat="1" ht="14.5">
      <c r="A871"/>
      <c r="B871"/>
      <c r="C871"/>
      <c r="D871"/>
      <c r="K871"/>
      <c r="L871"/>
      <c r="M871"/>
      <c r="N871"/>
    </row>
    <row r="872" spans="1:14" s="16" customFormat="1" ht="14.5">
      <c r="A872"/>
      <c r="B872"/>
      <c r="C872"/>
      <c r="D872"/>
      <c r="K872"/>
      <c r="L872"/>
      <c r="M872"/>
      <c r="N872"/>
    </row>
    <row r="873" spans="1:14" s="16" customFormat="1" ht="14.5">
      <c r="A873"/>
      <c r="B873"/>
      <c r="C873"/>
      <c r="D873"/>
      <c r="K873"/>
      <c r="L873"/>
      <c r="M873"/>
      <c r="N873"/>
    </row>
    <row r="874" spans="1:14" s="16" customFormat="1" ht="14.5">
      <c r="A874"/>
      <c r="B874"/>
      <c r="C874"/>
      <c r="D874"/>
      <c r="K874"/>
      <c r="L874"/>
      <c r="M874"/>
      <c r="N874"/>
    </row>
    <row r="875" spans="1:14" s="16" customFormat="1" ht="14.5">
      <c r="A875"/>
      <c r="B875"/>
      <c r="C875"/>
      <c r="D875"/>
      <c r="K875"/>
      <c r="L875"/>
      <c r="M875"/>
      <c r="N875"/>
    </row>
    <row r="876" spans="1:14" s="16" customFormat="1" ht="14.5">
      <c r="A876"/>
      <c r="B876"/>
      <c r="C876"/>
      <c r="D876"/>
      <c r="K876"/>
      <c r="L876"/>
      <c r="M876"/>
      <c r="N876"/>
    </row>
    <row r="877" spans="1:14" s="16" customFormat="1" ht="14.5">
      <c r="A877"/>
      <c r="B877"/>
      <c r="C877"/>
      <c r="D877"/>
      <c r="K877"/>
      <c r="L877"/>
      <c r="M877"/>
      <c r="N877"/>
    </row>
    <row r="878" spans="1:14" s="16" customFormat="1" ht="14.5">
      <c r="A878"/>
      <c r="B878"/>
      <c r="C878"/>
      <c r="D878"/>
      <c r="K878"/>
      <c r="L878"/>
      <c r="M878"/>
      <c r="N878"/>
    </row>
  </sheetData>
  <autoFilter ref="A1:N586"/>
  <conditionalFormatting sqref="C569:C65538 C501:C512 C514:C518 C532:C566 C521:C530 C219:C267 C338:C499 C269:C336 C148:C217 C1:C146">
    <cfRule type="duplicateValues" priority="12" dxfId="0">
      <formula>AND(COUNTIF($C$569:$C$65538,C1)+COUNTIF($C$501:$C$512,C1)+COUNTIF($C$514:$C$518,C1)+COUNTIF($C$532:$C$566,C1)+COUNTIF($C$521:$C$530,C1)+COUNTIF($C$219:$C$267,C1)+COUNTIF($C$338:$C$499,C1)+COUNTIF($C$269:$C$336,C1)+COUNTIF($C$148:$C$217,C1)+COUNTIF($C$1:$C$146,C1)&gt;1,NOT(ISBLANK(C1)))</formula>
    </cfRule>
  </conditionalFormatting>
  <conditionalFormatting sqref="C568">
    <cfRule type="duplicateValues" priority="11" dxfId="0">
      <formula>AND(COUNTIF($C$568:$C$568,C568)&gt;1,NOT(ISBLANK(C568)))</formula>
    </cfRule>
  </conditionalFormatting>
  <conditionalFormatting sqref="C500">
    <cfRule type="duplicateValues" priority="10" dxfId="0">
      <formula>AND(COUNTIF($C$500:$C$500,C500)&gt;1,NOT(ISBLANK(C500)))</formula>
    </cfRule>
  </conditionalFormatting>
  <conditionalFormatting sqref="C218">
    <cfRule type="duplicateValues" priority="9" dxfId="0">
      <formula>AND(COUNTIF($C$218:$C$218,C218)&gt;1,NOT(ISBLANK(C218)))</formula>
    </cfRule>
  </conditionalFormatting>
  <conditionalFormatting sqref="C513">
    <cfRule type="duplicateValues" priority="8" dxfId="0">
      <formula>AND(COUNTIF($C$513:$C$513,C513)&gt;1,NOT(ISBLANK(C513)))</formula>
    </cfRule>
  </conditionalFormatting>
  <conditionalFormatting sqref="C531">
    <cfRule type="duplicateValues" priority="7" dxfId="0">
      <formula>AND(COUNTIF($C$531:$C$531,C531)&gt;1,NOT(ISBLANK(C531)))</formula>
    </cfRule>
  </conditionalFormatting>
  <conditionalFormatting sqref="C519">
    <cfRule type="duplicateValues" priority="6" dxfId="0">
      <formula>AND(COUNTIF($C$519:$C$519,C519)&gt;1,NOT(ISBLANK(C519)))</formula>
    </cfRule>
  </conditionalFormatting>
  <conditionalFormatting sqref="C520">
    <cfRule type="duplicateValues" priority="5" dxfId="0">
      <formula>AND(COUNTIF($C$520:$C$520,C520)&gt;1,NOT(ISBLANK(C520)))</formula>
    </cfRule>
  </conditionalFormatting>
  <conditionalFormatting sqref="C337">
    <cfRule type="duplicateValues" priority="4" dxfId="0">
      <formula>AND(COUNTIF($C$337:$C$337,C337)&gt;1,NOT(ISBLANK(C337)))</formula>
    </cfRule>
  </conditionalFormatting>
  <conditionalFormatting sqref="C268">
    <cfRule type="duplicateValues" priority="3" dxfId="0">
      <formula>AND(COUNTIF($C$268:$C$268,C268)&gt;1,NOT(ISBLANK(C268)))</formula>
    </cfRule>
  </conditionalFormatting>
  <conditionalFormatting sqref="C147">
    <cfRule type="duplicateValues" priority="2" dxfId="0">
      <formula>AND(COUNTIF($C$147:$C$147,C147)&gt;1,NOT(ISBLANK(C147)))</formula>
    </cfRule>
  </conditionalFormatting>
  <conditionalFormatting sqref="C567">
    <cfRule type="duplicateValues" priority="1" dxfId="0">
      <formula>AND(COUNTIF($C$567:$C$567,C567)&gt;1,NOT(ISBLANK(C567)))</formula>
    </cfRule>
  </conditionalFormatting>
  <pageMargins left="0.7" right="0.7" top="0.75" bottom="0.75" header="0.3" footer="0.3"/>
  <pageSetup horizontalDpi="360" verticalDpi="3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B5476-5F80-4BE4-804B-F382B1F87B9E}">
  <dimension ref="A1:C14"/>
  <sheetViews>
    <sheetView workbookViewId="0" topLeftCell="A1">
      <selection pane="topLeft" activeCell="A12" sqref="A12:A14"/>
    </sheetView>
  </sheetViews>
  <sheetFormatPr defaultColWidth="9.1796875" defaultRowHeight="15"/>
  <cols>
    <col min="1" max="1" width="14.1428571428571" style="49" customWidth="1"/>
    <col min="2" max="3" width="48.4285714285714" style="50" customWidth="1"/>
    <col min="4" max="256" width="9.14285714285714" style="44"/>
    <col min="257" max="257" width="14.1428571428571" style="44" customWidth="1"/>
    <col min="258" max="259" width="48.4285714285714" style="44" customWidth="1"/>
    <col min="260" max="512" width="9.14285714285714" style="44"/>
    <col min="513" max="513" width="14.1428571428571" style="44" customWidth="1"/>
    <col min="514" max="515" width="48.4285714285714" style="44" customWidth="1"/>
    <col min="516" max="768" width="9.14285714285714" style="44"/>
    <col min="769" max="769" width="14.1428571428571" style="44" customWidth="1"/>
    <col min="770" max="771" width="48.4285714285714" style="44" customWidth="1"/>
    <col min="772" max="1024" width="9.14285714285714" style="44"/>
    <col min="1025" max="1025" width="14.1428571428571" style="44" customWidth="1"/>
    <col min="1026" max="1027" width="48.4285714285714" style="44" customWidth="1"/>
    <col min="1028" max="1280" width="9.14285714285714" style="44"/>
    <col min="1281" max="1281" width="14.1428571428571" style="44" customWidth="1"/>
    <col min="1282" max="1283" width="48.4285714285714" style="44" customWidth="1"/>
    <col min="1284" max="1536" width="9.14285714285714" style="44"/>
    <col min="1537" max="1537" width="14.1428571428571" style="44" customWidth="1"/>
    <col min="1538" max="1539" width="48.4285714285714" style="44" customWidth="1"/>
    <col min="1540" max="1792" width="9.14285714285714" style="44"/>
    <col min="1793" max="1793" width="14.1428571428571" style="44" customWidth="1"/>
    <col min="1794" max="1795" width="48.4285714285714" style="44" customWidth="1"/>
    <col min="1796" max="2048" width="9.14285714285714" style="44"/>
    <col min="2049" max="2049" width="14.1428571428571" style="44" customWidth="1"/>
    <col min="2050" max="2051" width="48.4285714285714" style="44" customWidth="1"/>
    <col min="2052" max="2304" width="9.14285714285714" style="44"/>
    <col min="2305" max="2305" width="14.1428571428571" style="44" customWidth="1"/>
    <col min="2306" max="2307" width="48.4285714285714" style="44" customWidth="1"/>
    <col min="2308" max="2560" width="9.14285714285714" style="44"/>
    <col min="2561" max="2561" width="14.1428571428571" style="44" customWidth="1"/>
    <col min="2562" max="2563" width="48.4285714285714" style="44" customWidth="1"/>
    <col min="2564" max="2816" width="9.14285714285714" style="44"/>
    <col min="2817" max="2817" width="14.1428571428571" style="44" customWidth="1"/>
    <col min="2818" max="2819" width="48.4285714285714" style="44" customWidth="1"/>
    <col min="2820" max="3072" width="9.14285714285714" style="44"/>
    <col min="3073" max="3073" width="14.1428571428571" style="44" customWidth="1"/>
    <col min="3074" max="3075" width="48.4285714285714" style="44" customWidth="1"/>
    <col min="3076" max="3328" width="9.14285714285714" style="44"/>
    <col min="3329" max="3329" width="14.1428571428571" style="44" customWidth="1"/>
    <col min="3330" max="3331" width="48.4285714285714" style="44" customWidth="1"/>
    <col min="3332" max="3584" width="9.14285714285714" style="44"/>
    <col min="3585" max="3585" width="14.1428571428571" style="44" customWidth="1"/>
    <col min="3586" max="3587" width="48.4285714285714" style="44" customWidth="1"/>
    <col min="3588" max="3840" width="9.14285714285714" style="44"/>
    <col min="3841" max="3841" width="14.1428571428571" style="44" customWidth="1"/>
    <col min="3842" max="3843" width="48.4285714285714" style="44" customWidth="1"/>
    <col min="3844" max="4096" width="9.14285714285714" style="44"/>
    <col min="4097" max="4097" width="14.1428571428571" style="44" customWidth="1"/>
    <col min="4098" max="4099" width="48.4285714285714" style="44" customWidth="1"/>
    <col min="4100" max="4352" width="9.14285714285714" style="44"/>
    <col min="4353" max="4353" width="14.1428571428571" style="44" customWidth="1"/>
    <col min="4354" max="4355" width="48.4285714285714" style="44" customWidth="1"/>
    <col min="4356" max="4608" width="9.14285714285714" style="44"/>
    <col min="4609" max="4609" width="14.1428571428571" style="44" customWidth="1"/>
    <col min="4610" max="4611" width="48.4285714285714" style="44" customWidth="1"/>
    <col min="4612" max="4864" width="9.14285714285714" style="44"/>
    <col min="4865" max="4865" width="14.1428571428571" style="44" customWidth="1"/>
    <col min="4866" max="4867" width="48.4285714285714" style="44" customWidth="1"/>
    <col min="4868" max="5120" width="9.14285714285714" style="44"/>
    <col min="5121" max="5121" width="14.1428571428571" style="44" customWidth="1"/>
    <col min="5122" max="5123" width="48.4285714285714" style="44" customWidth="1"/>
    <col min="5124" max="5376" width="9.14285714285714" style="44"/>
    <col min="5377" max="5377" width="14.1428571428571" style="44" customWidth="1"/>
    <col min="5378" max="5379" width="48.4285714285714" style="44" customWidth="1"/>
    <col min="5380" max="5632" width="9.14285714285714" style="44"/>
    <col min="5633" max="5633" width="14.1428571428571" style="44" customWidth="1"/>
    <col min="5634" max="5635" width="48.4285714285714" style="44" customWidth="1"/>
    <col min="5636" max="5888" width="9.14285714285714" style="44"/>
    <col min="5889" max="5889" width="14.1428571428571" style="44" customWidth="1"/>
    <col min="5890" max="5891" width="48.4285714285714" style="44" customWidth="1"/>
    <col min="5892" max="6144" width="9.14285714285714" style="44"/>
    <col min="6145" max="6145" width="14.1428571428571" style="44" customWidth="1"/>
    <col min="6146" max="6147" width="48.4285714285714" style="44" customWidth="1"/>
    <col min="6148" max="6400" width="9.14285714285714" style="44"/>
    <col min="6401" max="6401" width="14.1428571428571" style="44" customWidth="1"/>
    <col min="6402" max="6403" width="48.4285714285714" style="44" customWidth="1"/>
    <col min="6404" max="6656" width="9.14285714285714" style="44"/>
    <col min="6657" max="6657" width="14.1428571428571" style="44" customWidth="1"/>
    <col min="6658" max="6659" width="48.4285714285714" style="44" customWidth="1"/>
    <col min="6660" max="6912" width="9.14285714285714" style="44"/>
    <col min="6913" max="6913" width="14.1428571428571" style="44" customWidth="1"/>
    <col min="6914" max="6915" width="48.4285714285714" style="44" customWidth="1"/>
    <col min="6916" max="7168" width="9.14285714285714" style="44"/>
    <col min="7169" max="7169" width="14.1428571428571" style="44" customWidth="1"/>
    <col min="7170" max="7171" width="48.4285714285714" style="44" customWidth="1"/>
    <col min="7172" max="7424" width="9.14285714285714" style="44"/>
    <col min="7425" max="7425" width="14.1428571428571" style="44" customWidth="1"/>
    <col min="7426" max="7427" width="48.4285714285714" style="44" customWidth="1"/>
    <col min="7428" max="7680" width="9.14285714285714" style="44"/>
    <col min="7681" max="7681" width="14.1428571428571" style="44" customWidth="1"/>
    <col min="7682" max="7683" width="48.4285714285714" style="44" customWidth="1"/>
    <col min="7684" max="7936" width="9.14285714285714" style="44"/>
    <col min="7937" max="7937" width="14.1428571428571" style="44" customWidth="1"/>
    <col min="7938" max="7939" width="48.4285714285714" style="44" customWidth="1"/>
    <col min="7940" max="8192" width="9.14285714285714" style="44"/>
    <col min="8193" max="8193" width="14.1428571428571" style="44" customWidth="1"/>
    <col min="8194" max="8195" width="48.4285714285714" style="44" customWidth="1"/>
    <col min="8196" max="8448" width="9.14285714285714" style="44"/>
    <col min="8449" max="8449" width="14.1428571428571" style="44" customWidth="1"/>
    <col min="8450" max="8451" width="48.4285714285714" style="44" customWidth="1"/>
    <col min="8452" max="8704" width="9.14285714285714" style="44"/>
    <col min="8705" max="8705" width="14.1428571428571" style="44" customWidth="1"/>
    <col min="8706" max="8707" width="48.4285714285714" style="44" customWidth="1"/>
    <col min="8708" max="8960" width="9.14285714285714" style="44"/>
    <col min="8961" max="8961" width="14.1428571428571" style="44" customWidth="1"/>
    <col min="8962" max="8963" width="48.4285714285714" style="44" customWidth="1"/>
    <col min="8964" max="9216" width="9.14285714285714" style="44"/>
    <col min="9217" max="9217" width="14.1428571428571" style="44" customWidth="1"/>
    <col min="9218" max="9219" width="48.4285714285714" style="44" customWidth="1"/>
    <col min="9220" max="9472" width="9.14285714285714" style="44"/>
    <col min="9473" max="9473" width="14.1428571428571" style="44" customWidth="1"/>
    <col min="9474" max="9475" width="48.4285714285714" style="44" customWidth="1"/>
    <col min="9476" max="9728" width="9.14285714285714" style="44"/>
    <col min="9729" max="9729" width="14.1428571428571" style="44" customWidth="1"/>
    <col min="9730" max="9731" width="48.4285714285714" style="44" customWidth="1"/>
    <col min="9732" max="9984" width="9.14285714285714" style="44"/>
    <col min="9985" max="9985" width="14.1428571428571" style="44" customWidth="1"/>
    <col min="9986" max="9987" width="48.4285714285714" style="44" customWidth="1"/>
    <col min="9988" max="10240" width="9.14285714285714" style="44"/>
    <col min="10241" max="10241" width="14.1428571428571" style="44" customWidth="1"/>
    <col min="10242" max="10243" width="48.4285714285714" style="44" customWidth="1"/>
    <col min="10244" max="10496" width="9.14285714285714" style="44"/>
    <col min="10497" max="10497" width="14.1428571428571" style="44" customWidth="1"/>
    <col min="10498" max="10499" width="48.4285714285714" style="44" customWidth="1"/>
    <col min="10500" max="10752" width="9.14285714285714" style="44"/>
    <col min="10753" max="10753" width="14.1428571428571" style="44" customWidth="1"/>
    <col min="10754" max="10755" width="48.4285714285714" style="44" customWidth="1"/>
    <col min="10756" max="11008" width="9.14285714285714" style="44"/>
    <col min="11009" max="11009" width="14.1428571428571" style="44" customWidth="1"/>
    <col min="11010" max="11011" width="48.4285714285714" style="44" customWidth="1"/>
    <col min="11012" max="11264" width="9.14285714285714" style="44"/>
    <col min="11265" max="11265" width="14.1428571428571" style="44" customWidth="1"/>
    <col min="11266" max="11267" width="48.4285714285714" style="44" customWidth="1"/>
    <col min="11268" max="11520" width="9.14285714285714" style="44"/>
    <col min="11521" max="11521" width="14.1428571428571" style="44" customWidth="1"/>
    <col min="11522" max="11523" width="48.4285714285714" style="44" customWidth="1"/>
    <col min="11524" max="11776" width="9.14285714285714" style="44"/>
    <col min="11777" max="11777" width="14.1428571428571" style="44" customWidth="1"/>
    <col min="11778" max="11779" width="48.4285714285714" style="44" customWidth="1"/>
    <col min="11780" max="12032" width="9.14285714285714" style="44"/>
    <col min="12033" max="12033" width="14.1428571428571" style="44" customWidth="1"/>
    <col min="12034" max="12035" width="48.4285714285714" style="44" customWidth="1"/>
    <col min="12036" max="12288" width="9.14285714285714" style="44"/>
    <col min="12289" max="12289" width="14.1428571428571" style="44" customWidth="1"/>
    <col min="12290" max="12291" width="48.4285714285714" style="44" customWidth="1"/>
    <col min="12292" max="12544" width="9.14285714285714" style="44"/>
    <col min="12545" max="12545" width="14.1428571428571" style="44" customWidth="1"/>
    <col min="12546" max="12547" width="48.4285714285714" style="44" customWidth="1"/>
    <col min="12548" max="12800" width="9.14285714285714" style="44"/>
    <col min="12801" max="12801" width="14.1428571428571" style="44" customWidth="1"/>
    <col min="12802" max="12803" width="48.4285714285714" style="44" customWidth="1"/>
    <col min="12804" max="13056" width="9.14285714285714" style="44"/>
    <col min="13057" max="13057" width="14.1428571428571" style="44" customWidth="1"/>
    <col min="13058" max="13059" width="48.4285714285714" style="44" customWidth="1"/>
    <col min="13060" max="13312" width="9.14285714285714" style="44"/>
    <col min="13313" max="13313" width="14.1428571428571" style="44" customWidth="1"/>
    <col min="13314" max="13315" width="48.4285714285714" style="44" customWidth="1"/>
    <col min="13316" max="13568" width="9.14285714285714" style="44"/>
    <col min="13569" max="13569" width="14.1428571428571" style="44" customWidth="1"/>
    <col min="13570" max="13571" width="48.4285714285714" style="44" customWidth="1"/>
    <col min="13572" max="13824" width="9.14285714285714" style="44"/>
    <col min="13825" max="13825" width="14.1428571428571" style="44" customWidth="1"/>
    <col min="13826" max="13827" width="48.4285714285714" style="44" customWidth="1"/>
    <col min="13828" max="14080" width="9.14285714285714" style="44"/>
    <col min="14081" max="14081" width="14.1428571428571" style="44" customWidth="1"/>
    <col min="14082" max="14083" width="48.4285714285714" style="44" customWidth="1"/>
    <col min="14084" max="14336" width="9.14285714285714" style="44"/>
    <col min="14337" max="14337" width="14.1428571428571" style="44" customWidth="1"/>
    <col min="14338" max="14339" width="48.4285714285714" style="44" customWidth="1"/>
    <col min="14340" max="14592" width="9.14285714285714" style="44"/>
    <col min="14593" max="14593" width="14.1428571428571" style="44" customWidth="1"/>
    <col min="14594" max="14595" width="48.4285714285714" style="44" customWidth="1"/>
    <col min="14596" max="14848" width="9.14285714285714" style="44"/>
    <col min="14849" max="14849" width="14.1428571428571" style="44" customWidth="1"/>
    <col min="14850" max="14851" width="48.4285714285714" style="44" customWidth="1"/>
    <col min="14852" max="15104" width="9.14285714285714" style="44"/>
    <col min="15105" max="15105" width="14.1428571428571" style="44" customWidth="1"/>
    <col min="15106" max="15107" width="48.4285714285714" style="44" customWidth="1"/>
    <col min="15108" max="15360" width="9.14285714285714" style="44"/>
    <col min="15361" max="15361" width="14.1428571428571" style="44" customWidth="1"/>
    <col min="15362" max="15363" width="48.4285714285714" style="44" customWidth="1"/>
    <col min="15364" max="15616" width="9.14285714285714" style="44"/>
    <col min="15617" max="15617" width="14.1428571428571" style="44" customWidth="1"/>
    <col min="15618" max="15619" width="48.4285714285714" style="44" customWidth="1"/>
    <col min="15620" max="15872" width="9.14285714285714" style="44"/>
    <col min="15873" max="15873" width="14.1428571428571" style="44" customWidth="1"/>
    <col min="15874" max="15875" width="48.4285714285714" style="44" customWidth="1"/>
    <col min="15876" max="16128" width="9.14285714285714" style="44"/>
    <col min="16129" max="16129" width="14.1428571428571" style="44" customWidth="1"/>
    <col min="16130" max="16131" width="48.4285714285714" style="44" customWidth="1"/>
    <col min="16132" max="16384" width="9.14285714285714" style="44"/>
  </cols>
  <sheetData>
    <row r="1" spans="1:3" s="41" customFormat="1" ht="14.5">
      <c r="A1" s="39" t="s">
        <v>798</v>
      </c>
      <c r="B1" s="40" t="s">
        <v>69</v>
      </c>
      <c r="C1" s="40" t="s">
        <v>799</v>
      </c>
    </row>
    <row r="2" spans="1:3" ht="29">
      <c r="A2" s="42" t="s">
        <v>800</v>
      </c>
      <c r="B2" s="43" t="s">
        <v>801</v>
      </c>
      <c r="C2" s="43" t="s">
        <v>802</v>
      </c>
    </row>
    <row r="3" spans="1:3" ht="29">
      <c r="A3" s="45" t="s">
        <v>803</v>
      </c>
      <c r="B3" s="43" t="s">
        <v>804</v>
      </c>
      <c r="C3" s="43" t="s">
        <v>805</v>
      </c>
    </row>
    <row r="4" spans="1:3" ht="29">
      <c r="A4" s="42" t="s">
        <v>806</v>
      </c>
      <c r="B4" s="43" t="s">
        <v>807</v>
      </c>
      <c r="C4" s="43" t="s">
        <v>808</v>
      </c>
    </row>
    <row r="5" spans="1:3" ht="29">
      <c r="A5" s="42" t="s">
        <v>809</v>
      </c>
      <c r="B5" s="43" t="s">
        <v>810</v>
      </c>
      <c r="C5" s="43" t="s">
        <v>811</v>
      </c>
    </row>
    <row r="6" spans="1:3" s="48" customFormat="1" ht="14.5">
      <c r="A6" s="46" t="s">
        <v>812</v>
      </c>
      <c r="B6" s="47" t="s">
        <v>813</v>
      </c>
      <c r="C6" s="47" t="s">
        <v>814</v>
      </c>
    </row>
    <row r="7" spans="1:3" ht="14.5">
      <c r="A7" s="42" t="s">
        <v>815</v>
      </c>
      <c r="B7" s="43" t="s">
        <v>816</v>
      </c>
      <c r="C7" s="43"/>
    </row>
    <row r="9" spans="1:2" ht="14.5">
      <c r="A9" s="49" t="s">
        <v>817</v>
      </c>
      <c r="B9" s="50">
        <v>5545</v>
      </c>
    </row>
    <row r="10" spans="1:2" ht="14.5">
      <c r="A10" s="51" t="s">
        <v>818</v>
      </c>
      <c r="B10" s="52" t="s">
        <v>819</v>
      </c>
    </row>
    <row r="12" ht="14.5">
      <c r="A12" t="s">
        <v>820</v>
      </c>
    </row>
    <row r="13" ht="14.5">
      <c r="A13" t="s">
        <v>821</v>
      </c>
    </row>
    <row r="14" ht="14.5">
      <c r="A14" t="s">
        <v>822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4397-3C08-4841-82BF-4EE1D9EA8428}">
  <dimension ref="A1:M920"/>
  <sheetViews>
    <sheetView workbookViewId="0" topLeftCell="A1">
      <selection pane="topLeft" activeCell="I21" sqref="I21"/>
    </sheetView>
  </sheetViews>
  <sheetFormatPr defaultRowHeight="15"/>
  <cols>
    <col min="1" max="1" width="6.85714285714286" bestFit="1" customWidth="1"/>
    <col min="2" max="2" width="9.14285714285714" bestFit="1" customWidth="1"/>
    <col min="3" max="3" width="7.14285714285714" bestFit="1" customWidth="1"/>
    <col min="4" max="4" width="5.42857142857143" bestFit="1" customWidth="1"/>
    <col min="5" max="5" width="14" bestFit="1" customWidth="1"/>
    <col min="6" max="6" width="29.8571428571429" bestFit="1" customWidth="1"/>
    <col min="7" max="7" width="5.57142857142857" bestFit="1" customWidth="1"/>
    <col min="8" max="8" width="8.57142857142857" bestFit="1" customWidth="1"/>
    <col min="9" max="9" width="32.1428571428571" bestFit="1" customWidth="1"/>
    <col min="10" max="10" width="6.42857142857143" bestFit="1" customWidth="1"/>
    <col min="11" max="11" width="15.7142857142857" bestFit="1" customWidth="1"/>
    <col min="12" max="12" width="5" bestFit="1" customWidth="1"/>
    <col min="13" max="13" width="7.42857142857143" style="1" bestFit="1" customWidth="1"/>
  </cols>
  <sheetData>
    <row r="1" spans="1:13" ht="14.5">
      <c r="A1" t="s">
        <v>68</v>
      </c>
      <c r="B1" t="s">
        <v>823</v>
      </c>
      <c r="C1" t="s">
        <v>824</v>
      </c>
      <c r="D1" t="s">
        <v>825</v>
      </c>
      <c r="E1" t="s">
        <v>826</v>
      </c>
      <c r="F1" t="s">
        <v>69</v>
      </c>
      <c r="G1" t="s">
        <v>827</v>
      </c>
      <c r="H1" t="s">
        <v>828</v>
      </c>
      <c r="I1" t="s">
        <v>828</v>
      </c>
      <c r="J1" t="s">
        <v>70</v>
      </c>
      <c r="K1" t="s">
        <v>70</v>
      </c>
      <c r="L1" t="s">
        <v>65</v>
      </c>
      <c r="M1" s="1" t="s">
        <v>829</v>
      </c>
    </row>
    <row r="2" spans="1:12" ht="14.5">
      <c r="A2">
        <v>101100</v>
      </c>
      <c r="B2">
        <v>2010</v>
      </c>
      <c r="C2">
        <v>211000</v>
      </c>
      <c r="D2">
        <v>92</v>
      </c>
      <c r="E2" t="s">
        <v>830</v>
      </c>
      <c r="F2" t="s">
        <v>831</v>
      </c>
      <c r="G2" t="s">
        <v>832</v>
      </c>
      <c r="H2" t="s">
        <v>833</v>
      </c>
      <c r="I2" t="s">
        <v>76</v>
      </c>
      <c r="J2" t="s">
        <v>834</v>
      </c>
      <c r="K2" t="s">
        <v>76</v>
      </c>
      <c r="L2" t="s">
        <v>73</v>
      </c>
    </row>
    <row r="3" spans="1:12" ht="14.5">
      <c r="A3">
        <v>102100</v>
      </c>
      <c r="B3">
        <v>2020</v>
      </c>
      <c r="C3">
        <v>211005</v>
      </c>
      <c r="D3">
        <v>92</v>
      </c>
      <c r="E3" t="s">
        <v>835</v>
      </c>
      <c r="F3" t="s">
        <v>79</v>
      </c>
      <c r="G3" t="s">
        <v>832</v>
      </c>
      <c r="H3" t="s">
        <v>833</v>
      </c>
      <c r="I3" t="s">
        <v>76</v>
      </c>
      <c r="J3" t="s">
        <v>834</v>
      </c>
      <c r="K3" t="s">
        <v>76</v>
      </c>
      <c r="L3" t="s">
        <v>73</v>
      </c>
    </row>
    <row r="4" spans="1:12" ht="14.5">
      <c r="A4">
        <v>102101</v>
      </c>
      <c r="B4">
        <v>2020</v>
      </c>
      <c r="C4">
        <v>211010</v>
      </c>
      <c r="D4">
        <v>92</v>
      </c>
      <c r="E4" t="s">
        <v>836</v>
      </c>
      <c r="F4" t="s">
        <v>82</v>
      </c>
      <c r="G4" t="s">
        <v>832</v>
      </c>
      <c r="H4" t="s">
        <v>833</v>
      </c>
      <c r="I4" t="s">
        <v>76</v>
      </c>
      <c r="J4" t="s">
        <v>834</v>
      </c>
      <c r="K4" t="s">
        <v>76</v>
      </c>
      <c r="L4" t="s">
        <v>73</v>
      </c>
    </row>
    <row r="5" spans="1:12" ht="14.5">
      <c r="A5">
        <v>102102</v>
      </c>
      <c r="B5">
        <v>2020</v>
      </c>
      <c r="C5">
        <v>211015</v>
      </c>
      <c r="D5">
        <v>92</v>
      </c>
      <c r="E5" t="s">
        <v>837</v>
      </c>
      <c r="F5" t="s">
        <v>838</v>
      </c>
      <c r="G5" t="s">
        <v>832</v>
      </c>
      <c r="H5" t="s">
        <v>833</v>
      </c>
      <c r="I5" t="s">
        <v>76</v>
      </c>
      <c r="J5" t="s">
        <v>834</v>
      </c>
      <c r="K5" t="s">
        <v>76</v>
      </c>
      <c r="L5" t="s">
        <v>73</v>
      </c>
    </row>
    <row r="6" spans="1:12" ht="14.5">
      <c r="A6">
        <v>102103</v>
      </c>
      <c r="B6">
        <v>2020</v>
      </c>
      <c r="C6">
        <v>211020</v>
      </c>
      <c r="D6">
        <v>92</v>
      </c>
      <c r="E6" t="s">
        <v>839</v>
      </c>
      <c r="F6" t="s">
        <v>85</v>
      </c>
      <c r="G6" t="s">
        <v>832</v>
      </c>
      <c r="H6" t="s">
        <v>833</v>
      </c>
      <c r="I6" t="s">
        <v>76</v>
      </c>
      <c r="J6" t="s">
        <v>834</v>
      </c>
      <c r="K6" t="s">
        <v>76</v>
      </c>
      <c r="L6" t="s">
        <v>73</v>
      </c>
    </row>
    <row r="7" spans="1:12" ht="14.5">
      <c r="A7">
        <v>102104</v>
      </c>
      <c r="B7">
        <v>2020</v>
      </c>
      <c r="C7">
        <v>211025</v>
      </c>
      <c r="D7">
        <v>92</v>
      </c>
      <c r="E7" t="s">
        <v>840</v>
      </c>
      <c r="F7" t="s">
        <v>88</v>
      </c>
      <c r="G7" t="s">
        <v>832</v>
      </c>
      <c r="H7" t="s">
        <v>833</v>
      </c>
      <c r="I7" t="s">
        <v>76</v>
      </c>
      <c r="J7" t="s">
        <v>834</v>
      </c>
      <c r="K7" t="s">
        <v>76</v>
      </c>
      <c r="L7" t="s">
        <v>73</v>
      </c>
    </row>
    <row r="8" spans="1:12" ht="14.5">
      <c r="A8">
        <v>102105</v>
      </c>
      <c r="B8">
        <v>2020</v>
      </c>
      <c r="C8">
        <v>211030</v>
      </c>
      <c r="D8">
        <v>92</v>
      </c>
      <c r="E8" t="s">
        <v>841</v>
      </c>
      <c r="F8" t="s">
        <v>91</v>
      </c>
      <c r="G8" t="s">
        <v>832</v>
      </c>
      <c r="H8" t="s">
        <v>833</v>
      </c>
      <c r="I8" t="s">
        <v>76</v>
      </c>
      <c r="J8" t="s">
        <v>834</v>
      </c>
      <c r="K8" t="s">
        <v>76</v>
      </c>
      <c r="L8" t="s">
        <v>73</v>
      </c>
    </row>
    <row r="9" spans="1:12" ht="14.5">
      <c r="A9">
        <v>102106</v>
      </c>
      <c r="B9">
        <v>2020</v>
      </c>
      <c r="C9">
        <v>211035</v>
      </c>
      <c r="D9">
        <v>92</v>
      </c>
      <c r="E9" t="s">
        <v>842</v>
      </c>
      <c r="F9" t="s">
        <v>94</v>
      </c>
      <c r="G9" t="s">
        <v>832</v>
      </c>
      <c r="H9" t="s">
        <v>833</v>
      </c>
      <c r="I9" t="s">
        <v>76</v>
      </c>
      <c r="J9" t="s">
        <v>834</v>
      </c>
      <c r="K9" t="s">
        <v>76</v>
      </c>
      <c r="L9" t="s">
        <v>73</v>
      </c>
    </row>
    <row r="10" spans="1:12" ht="14.5">
      <c r="A10">
        <v>102107</v>
      </c>
      <c r="B10">
        <v>2020</v>
      </c>
      <c r="C10">
        <v>211040</v>
      </c>
      <c r="D10">
        <v>92</v>
      </c>
      <c r="E10" t="s">
        <v>843</v>
      </c>
      <c r="F10" t="s">
        <v>97</v>
      </c>
      <c r="G10" t="s">
        <v>832</v>
      </c>
      <c r="H10" t="s">
        <v>833</v>
      </c>
      <c r="I10" t="s">
        <v>76</v>
      </c>
      <c r="J10" t="s">
        <v>834</v>
      </c>
      <c r="K10" t="s">
        <v>76</v>
      </c>
      <c r="L10" t="s">
        <v>73</v>
      </c>
    </row>
    <row r="11" spans="1:12" ht="14.5">
      <c r="A11">
        <v>102108</v>
      </c>
      <c r="B11">
        <v>2020</v>
      </c>
      <c r="C11">
        <v>211045</v>
      </c>
      <c r="D11">
        <v>92</v>
      </c>
      <c r="E11" t="s">
        <v>844</v>
      </c>
      <c r="F11" t="s">
        <v>845</v>
      </c>
      <c r="G11" t="s">
        <v>832</v>
      </c>
      <c r="H11" t="s">
        <v>833</v>
      </c>
      <c r="I11" t="s">
        <v>76</v>
      </c>
      <c r="J11" t="s">
        <v>834</v>
      </c>
      <c r="K11" t="s">
        <v>76</v>
      </c>
      <c r="L11" t="s">
        <v>73</v>
      </c>
    </row>
    <row r="12" spans="1:12" ht="14.5">
      <c r="A12">
        <v>102109</v>
      </c>
      <c r="B12">
        <v>2020</v>
      </c>
      <c r="C12">
        <v>211050</v>
      </c>
      <c r="D12">
        <v>92</v>
      </c>
      <c r="E12" t="s">
        <v>846</v>
      </c>
      <c r="F12" t="s">
        <v>847</v>
      </c>
      <c r="G12" t="s">
        <v>832</v>
      </c>
      <c r="H12" t="s">
        <v>833</v>
      </c>
      <c r="I12" t="s">
        <v>76</v>
      </c>
      <c r="J12" t="s">
        <v>834</v>
      </c>
      <c r="K12" t="s">
        <v>76</v>
      </c>
      <c r="L12" t="s">
        <v>73</v>
      </c>
    </row>
    <row r="13" spans="1:12" ht="14.5">
      <c r="A13">
        <v>104100</v>
      </c>
      <c r="B13">
        <v>2020</v>
      </c>
      <c r="C13">
        <v>211055</v>
      </c>
      <c r="D13">
        <v>92</v>
      </c>
      <c r="E13" t="s">
        <v>848</v>
      </c>
      <c r="F13" t="s">
        <v>106</v>
      </c>
      <c r="G13" t="s">
        <v>832</v>
      </c>
      <c r="H13" t="s">
        <v>833</v>
      </c>
      <c r="I13" t="s">
        <v>76</v>
      </c>
      <c r="J13" t="s">
        <v>834</v>
      </c>
      <c r="K13" t="s">
        <v>76</v>
      </c>
      <c r="L13" t="s">
        <v>73</v>
      </c>
    </row>
    <row r="14" spans="1:12" ht="14.5">
      <c r="A14">
        <v>105100</v>
      </c>
      <c r="B14">
        <v>2020</v>
      </c>
      <c r="C14">
        <v>211060</v>
      </c>
      <c r="D14">
        <v>92</v>
      </c>
      <c r="E14" t="s">
        <v>849</v>
      </c>
      <c r="F14" t="s">
        <v>109</v>
      </c>
      <c r="G14" t="s">
        <v>832</v>
      </c>
      <c r="H14" t="s">
        <v>833</v>
      </c>
      <c r="I14" t="s">
        <v>76</v>
      </c>
      <c r="J14" t="s">
        <v>834</v>
      </c>
      <c r="K14" t="s">
        <v>76</v>
      </c>
      <c r="L14" t="s">
        <v>73</v>
      </c>
    </row>
    <row r="15" spans="1:12" ht="14.5">
      <c r="A15">
        <v>102113</v>
      </c>
      <c r="B15">
        <v>2020</v>
      </c>
      <c r="C15">
        <v>211065</v>
      </c>
      <c r="D15">
        <v>92</v>
      </c>
      <c r="E15" t="s">
        <v>850</v>
      </c>
      <c r="F15" t="s">
        <v>851</v>
      </c>
      <c r="G15" t="s">
        <v>832</v>
      </c>
      <c r="H15" t="s">
        <v>833</v>
      </c>
      <c r="I15" t="s">
        <v>76</v>
      </c>
      <c r="J15" t="s">
        <v>834</v>
      </c>
      <c r="K15" t="s">
        <v>76</v>
      </c>
      <c r="L15" t="s">
        <v>73</v>
      </c>
    </row>
    <row r="16" spans="1:12" ht="14.5">
      <c r="A16">
        <v>103100</v>
      </c>
      <c r="B16">
        <v>2020</v>
      </c>
      <c r="C16">
        <v>211070</v>
      </c>
      <c r="D16">
        <v>92</v>
      </c>
      <c r="E16" t="s">
        <v>852</v>
      </c>
      <c r="F16" t="s">
        <v>853</v>
      </c>
      <c r="G16" t="s">
        <v>832</v>
      </c>
      <c r="H16" t="s">
        <v>833</v>
      </c>
      <c r="I16" t="s">
        <v>76</v>
      </c>
      <c r="J16" t="s">
        <v>834</v>
      </c>
      <c r="K16" t="s">
        <v>76</v>
      </c>
      <c r="L16" t="s">
        <v>73</v>
      </c>
    </row>
    <row r="17" spans="1:12" ht="14.5">
      <c r="A17">
        <v>102114</v>
      </c>
      <c r="B17">
        <v>2020</v>
      </c>
      <c r="C17">
        <v>211075</v>
      </c>
      <c r="D17">
        <v>92</v>
      </c>
      <c r="E17" t="s">
        <v>854</v>
      </c>
      <c r="F17" t="s">
        <v>855</v>
      </c>
      <c r="G17" t="s">
        <v>832</v>
      </c>
      <c r="H17" t="s">
        <v>833</v>
      </c>
      <c r="I17" t="s">
        <v>76</v>
      </c>
      <c r="J17" t="s">
        <v>834</v>
      </c>
      <c r="K17" t="s">
        <v>76</v>
      </c>
      <c r="L17" t="s">
        <v>73</v>
      </c>
    </row>
    <row r="18" spans="1:12" ht="14.5">
      <c r="A18">
        <v>102115</v>
      </c>
      <c r="B18">
        <v>2020</v>
      </c>
      <c r="C18">
        <v>211080</v>
      </c>
      <c r="D18">
        <v>92</v>
      </c>
      <c r="E18" t="s">
        <v>856</v>
      </c>
      <c r="F18" t="s">
        <v>857</v>
      </c>
      <c r="G18" t="s">
        <v>832</v>
      </c>
      <c r="H18" t="s">
        <v>833</v>
      </c>
      <c r="I18" t="s">
        <v>76</v>
      </c>
      <c r="J18" t="s">
        <v>834</v>
      </c>
      <c r="K18" t="s">
        <v>76</v>
      </c>
      <c r="L18" t="s">
        <v>73</v>
      </c>
    </row>
    <row r="19" spans="1:12" ht="14.5">
      <c r="A19">
        <v>102116</v>
      </c>
      <c r="B19">
        <v>2020</v>
      </c>
      <c r="C19">
        <v>211085</v>
      </c>
      <c r="D19">
        <v>92</v>
      </c>
      <c r="E19" t="s">
        <v>858</v>
      </c>
      <c r="F19" t="s">
        <v>859</v>
      </c>
      <c r="G19" t="s">
        <v>832</v>
      </c>
      <c r="H19" t="s">
        <v>833</v>
      </c>
      <c r="I19" t="s">
        <v>76</v>
      </c>
      <c r="J19" t="s">
        <v>834</v>
      </c>
      <c r="K19" t="s">
        <v>76</v>
      </c>
      <c r="L19" t="s">
        <v>73</v>
      </c>
    </row>
    <row r="20" spans="1:12" ht="14.5">
      <c r="A20">
        <v>102117</v>
      </c>
      <c r="B20">
        <v>2020</v>
      </c>
      <c r="C20">
        <v>211090</v>
      </c>
      <c r="D20">
        <v>92</v>
      </c>
      <c r="E20" t="s">
        <v>860</v>
      </c>
      <c r="F20" t="s">
        <v>861</v>
      </c>
      <c r="G20" t="s">
        <v>832</v>
      </c>
      <c r="H20" t="s">
        <v>833</v>
      </c>
      <c r="I20" t="s">
        <v>76</v>
      </c>
      <c r="J20" t="s">
        <v>834</v>
      </c>
      <c r="K20" t="s">
        <v>76</v>
      </c>
      <c r="L20" t="s">
        <v>73</v>
      </c>
    </row>
    <row r="21" spans="1:12" ht="14.5">
      <c r="A21">
        <v>102118</v>
      </c>
      <c r="B21">
        <v>2020</v>
      </c>
      <c r="C21">
        <v>211095</v>
      </c>
      <c r="D21">
        <v>92</v>
      </c>
      <c r="E21" t="s">
        <v>862</v>
      </c>
      <c r="F21" t="s">
        <v>863</v>
      </c>
      <c r="G21" t="s">
        <v>832</v>
      </c>
      <c r="H21" t="s">
        <v>833</v>
      </c>
      <c r="I21" t="s">
        <v>76</v>
      </c>
      <c r="J21" t="s">
        <v>834</v>
      </c>
      <c r="K21" t="s">
        <v>76</v>
      </c>
      <c r="L21" t="s">
        <v>73</v>
      </c>
    </row>
    <row r="22" spans="1:12" ht="14.5">
      <c r="A22">
        <v>102119</v>
      </c>
      <c r="B22">
        <v>2020</v>
      </c>
      <c r="C22">
        <v>211100</v>
      </c>
      <c r="D22">
        <v>92</v>
      </c>
      <c r="E22" t="s">
        <v>864</v>
      </c>
      <c r="F22" t="s">
        <v>865</v>
      </c>
      <c r="G22" t="s">
        <v>832</v>
      </c>
      <c r="H22" t="s">
        <v>833</v>
      </c>
      <c r="I22" t="s">
        <v>76</v>
      </c>
      <c r="J22" t="s">
        <v>834</v>
      </c>
      <c r="K22" t="s">
        <v>76</v>
      </c>
      <c r="L22" t="s">
        <v>73</v>
      </c>
    </row>
    <row r="23" spans="1:12" ht="14.5">
      <c r="A23">
        <v>102120</v>
      </c>
      <c r="B23">
        <v>2020</v>
      </c>
      <c r="C23">
        <v>211105</v>
      </c>
      <c r="D23">
        <v>92</v>
      </c>
      <c r="E23" t="s">
        <v>866</v>
      </c>
      <c r="F23" t="s">
        <v>867</v>
      </c>
      <c r="G23" t="s">
        <v>832</v>
      </c>
      <c r="H23" t="s">
        <v>833</v>
      </c>
      <c r="I23" t="s">
        <v>76</v>
      </c>
      <c r="J23" t="s">
        <v>834</v>
      </c>
      <c r="K23" t="s">
        <v>76</v>
      </c>
      <c r="L23" t="s">
        <v>73</v>
      </c>
    </row>
    <row r="24" spans="1:12" ht="14.5">
      <c r="A24">
        <v>750100</v>
      </c>
      <c r="B24">
        <v>2200</v>
      </c>
      <c r="C24">
        <v>310015</v>
      </c>
      <c r="D24">
        <v>91</v>
      </c>
      <c r="E24" t="s">
        <v>868</v>
      </c>
      <c r="F24" t="s">
        <v>869</v>
      </c>
      <c r="G24" t="s">
        <v>832</v>
      </c>
      <c r="H24" t="s">
        <v>834</v>
      </c>
      <c r="I24" t="s">
        <v>870</v>
      </c>
      <c r="J24" t="s">
        <v>871</v>
      </c>
      <c r="K24" t="s">
        <v>113</v>
      </c>
      <c r="L24" t="s">
        <v>73</v>
      </c>
    </row>
    <row r="25" spans="1:12" ht="14.5">
      <c r="A25">
        <v>850100</v>
      </c>
      <c r="B25">
        <v>2200</v>
      </c>
      <c r="C25">
        <v>310010</v>
      </c>
      <c r="D25">
        <v>91</v>
      </c>
      <c r="E25" t="s">
        <v>74</v>
      </c>
      <c r="F25" t="s">
        <v>112</v>
      </c>
      <c r="G25" t="s">
        <v>832</v>
      </c>
      <c r="H25" t="s">
        <v>834</v>
      </c>
      <c r="I25" t="s">
        <v>870</v>
      </c>
      <c r="J25" t="s">
        <v>871</v>
      </c>
      <c r="K25" t="s">
        <v>113</v>
      </c>
      <c r="L25" t="s">
        <v>73</v>
      </c>
    </row>
    <row r="26" spans="1:13" ht="14.5">
      <c r="A26">
        <v>110100</v>
      </c>
      <c r="B26">
        <v>2200</v>
      </c>
      <c r="C26">
        <v>310020</v>
      </c>
      <c r="D26" t="s">
        <v>872</v>
      </c>
      <c r="E26" t="s">
        <v>873</v>
      </c>
      <c r="F26" t="s">
        <v>874</v>
      </c>
      <c r="G26" t="s">
        <v>875</v>
      </c>
      <c r="H26" t="s">
        <v>834</v>
      </c>
      <c r="I26" t="s">
        <v>870</v>
      </c>
      <c r="J26" t="s">
        <v>871</v>
      </c>
      <c r="K26" t="s">
        <v>113</v>
      </c>
      <c r="L26" t="s">
        <v>73</v>
      </c>
      <c r="M26" s="1">
        <v>518</v>
      </c>
    </row>
    <row r="27" spans="1:13" ht="14.5">
      <c r="A27">
        <v>111100</v>
      </c>
      <c r="B27">
        <v>2200</v>
      </c>
      <c r="C27">
        <v>310025</v>
      </c>
      <c r="D27" t="s">
        <v>872</v>
      </c>
      <c r="E27" t="s">
        <v>876</v>
      </c>
      <c r="F27" t="s">
        <v>877</v>
      </c>
      <c r="G27" t="s">
        <v>875</v>
      </c>
      <c r="H27" t="s">
        <v>834</v>
      </c>
      <c r="I27" t="s">
        <v>870</v>
      </c>
      <c r="J27" t="s">
        <v>871</v>
      </c>
      <c r="K27" t="s">
        <v>113</v>
      </c>
      <c r="L27" t="s">
        <v>73</v>
      </c>
      <c r="M27" s="1">
        <v>43</v>
      </c>
    </row>
    <row r="28" spans="1:13" ht="14.5">
      <c r="A28">
        <v>111101</v>
      </c>
      <c r="B28">
        <v>2200</v>
      </c>
      <c r="C28">
        <v>310030</v>
      </c>
      <c r="D28" t="s">
        <v>878</v>
      </c>
      <c r="E28" t="s">
        <v>879</v>
      </c>
      <c r="F28" t="s">
        <v>880</v>
      </c>
      <c r="G28" t="s">
        <v>881</v>
      </c>
      <c r="H28" t="s">
        <v>834</v>
      </c>
      <c r="I28" t="s">
        <v>870</v>
      </c>
      <c r="J28" t="s">
        <v>871</v>
      </c>
      <c r="K28" t="s">
        <v>113</v>
      </c>
      <c r="L28" t="s">
        <v>73</v>
      </c>
      <c r="M28" s="1">
        <v>43</v>
      </c>
    </row>
    <row r="29" spans="1:13" ht="14.5">
      <c r="A29">
        <v>111102</v>
      </c>
      <c r="B29">
        <v>2200</v>
      </c>
      <c r="C29">
        <v>310035</v>
      </c>
      <c r="D29" t="s">
        <v>882</v>
      </c>
      <c r="E29" t="s">
        <v>883</v>
      </c>
      <c r="F29" t="s">
        <v>884</v>
      </c>
      <c r="G29" t="s">
        <v>885</v>
      </c>
      <c r="H29" t="s">
        <v>834</v>
      </c>
      <c r="I29" t="s">
        <v>870</v>
      </c>
      <c r="J29" t="s">
        <v>871</v>
      </c>
      <c r="K29" t="s">
        <v>113</v>
      </c>
      <c r="L29" t="s">
        <v>73</v>
      </c>
      <c r="M29" s="1">
        <v>43</v>
      </c>
    </row>
    <row r="30" spans="1:13" ht="14.5">
      <c r="A30">
        <v>112100</v>
      </c>
      <c r="B30">
        <v>2200</v>
      </c>
      <c r="C30">
        <v>310040</v>
      </c>
      <c r="D30" t="s">
        <v>872</v>
      </c>
      <c r="E30" t="s">
        <v>886</v>
      </c>
      <c r="F30" t="s">
        <v>887</v>
      </c>
      <c r="G30" t="s">
        <v>875</v>
      </c>
      <c r="H30" t="s">
        <v>834</v>
      </c>
      <c r="I30" t="s">
        <v>870</v>
      </c>
      <c r="J30" t="s">
        <v>871</v>
      </c>
      <c r="K30" t="s">
        <v>113</v>
      </c>
      <c r="L30" t="s">
        <v>73</v>
      </c>
      <c r="M30" s="1">
        <v>61</v>
      </c>
    </row>
    <row r="31" spans="1:13" ht="14.5">
      <c r="A31">
        <v>113100</v>
      </c>
      <c r="B31">
        <v>2200</v>
      </c>
      <c r="C31">
        <v>310045</v>
      </c>
      <c r="D31" t="s">
        <v>872</v>
      </c>
      <c r="E31" t="s">
        <v>888</v>
      </c>
      <c r="F31" t="s">
        <v>889</v>
      </c>
      <c r="G31" t="s">
        <v>875</v>
      </c>
      <c r="H31" t="s">
        <v>834</v>
      </c>
      <c r="I31" t="s">
        <v>870</v>
      </c>
      <c r="J31" t="s">
        <v>871</v>
      </c>
      <c r="K31" t="s">
        <v>113</v>
      </c>
      <c r="L31" t="s">
        <v>73</v>
      </c>
      <c r="M31" s="1">
        <v>63</v>
      </c>
    </row>
    <row r="32" spans="1:13" ht="14.5">
      <c r="A32">
        <v>114100</v>
      </c>
      <c r="B32">
        <v>2200</v>
      </c>
      <c r="C32">
        <v>310050</v>
      </c>
      <c r="D32" t="s">
        <v>872</v>
      </c>
      <c r="E32" t="s">
        <v>890</v>
      </c>
      <c r="F32" t="s">
        <v>891</v>
      </c>
      <c r="G32" t="s">
        <v>875</v>
      </c>
      <c r="H32" t="s">
        <v>834</v>
      </c>
      <c r="I32" t="s">
        <v>870</v>
      </c>
      <c r="J32" t="s">
        <v>871</v>
      </c>
      <c r="K32" t="s">
        <v>113</v>
      </c>
      <c r="L32" t="s">
        <v>73</v>
      </c>
      <c r="M32" s="1">
        <v>64</v>
      </c>
    </row>
    <row r="33" spans="1:13" ht="14.5">
      <c r="A33">
        <v>117100</v>
      </c>
      <c r="B33">
        <v>2200</v>
      </c>
      <c r="C33">
        <v>310055</v>
      </c>
      <c r="D33" t="s">
        <v>872</v>
      </c>
      <c r="E33" t="s">
        <v>892</v>
      </c>
      <c r="F33" t="s">
        <v>893</v>
      </c>
      <c r="G33" t="s">
        <v>875</v>
      </c>
      <c r="H33" t="s">
        <v>834</v>
      </c>
      <c r="I33" t="s">
        <v>870</v>
      </c>
      <c r="J33" t="s">
        <v>871</v>
      </c>
      <c r="K33" t="s">
        <v>113</v>
      </c>
      <c r="L33" t="s">
        <v>73</v>
      </c>
      <c r="M33" s="1">
        <v>99</v>
      </c>
    </row>
    <row r="34" spans="1:13" ht="14.5">
      <c r="A34">
        <v>118100</v>
      </c>
      <c r="B34">
        <v>2200</v>
      </c>
      <c r="C34">
        <v>310060</v>
      </c>
      <c r="D34" t="s">
        <v>872</v>
      </c>
      <c r="E34" t="s">
        <v>894</v>
      </c>
      <c r="F34" t="s">
        <v>895</v>
      </c>
      <c r="G34" t="s">
        <v>875</v>
      </c>
      <c r="H34" t="s">
        <v>834</v>
      </c>
      <c r="I34" t="s">
        <v>870</v>
      </c>
      <c r="J34" t="s">
        <v>871</v>
      </c>
      <c r="K34" t="s">
        <v>113</v>
      </c>
      <c r="L34" t="s">
        <v>73</v>
      </c>
      <c r="M34" s="1">
        <v>121</v>
      </c>
    </row>
    <row r="35" spans="1:13" ht="14.5">
      <c r="A35">
        <v>118101</v>
      </c>
      <c r="B35">
        <v>2200</v>
      </c>
      <c r="C35">
        <v>310065</v>
      </c>
      <c r="D35" t="s">
        <v>878</v>
      </c>
      <c r="E35" t="s">
        <v>896</v>
      </c>
      <c r="F35" t="s">
        <v>897</v>
      </c>
      <c r="G35" t="s">
        <v>881</v>
      </c>
      <c r="H35" t="s">
        <v>834</v>
      </c>
      <c r="I35" t="s">
        <v>870</v>
      </c>
      <c r="J35" t="s">
        <v>871</v>
      </c>
      <c r="K35" t="s">
        <v>113</v>
      </c>
      <c r="L35" t="s">
        <v>73</v>
      </c>
      <c r="M35" s="1">
        <v>121</v>
      </c>
    </row>
    <row r="36" spans="1:13" ht="14.5">
      <c r="A36">
        <v>118102</v>
      </c>
      <c r="B36">
        <v>2200</v>
      </c>
      <c r="C36">
        <v>310070</v>
      </c>
      <c r="D36" t="s">
        <v>882</v>
      </c>
      <c r="E36" t="s">
        <v>898</v>
      </c>
      <c r="F36" t="s">
        <v>899</v>
      </c>
      <c r="G36" t="s">
        <v>885</v>
      </c>
      <c r="H36" t="s">
        <v>834</v>
      </c>
      <c r="I36" t="s">
        <v>870</v>
      </c>
      <c r="J36" t="s">
        <v>871</v>
      </c>
      <c r="K36" t="s">
        <v>113</v>
      </c>
      <c r="L36" t="s">
        <v>73</v>
      </c>
      <c r="M36" s="1">
        <v>121</v>
      </c>
    </row>
    <row r="37" spans="1:13" ht="14.5">
      <c r="A37">
        <v>119101</v>
      </c>
      <c r="B37">
        <v>2200</v>
      </c>
      <c r="C37">
        <v>310075</v>
      </c>
      <c r="D37" t="s">
        <v>872</v>
      </c>
      <c r="E37" t="s">
        <v>900</v>
      </c>
      <c r="F37" t="s">
        <v>901</v>
      </c>
      <c r="G37" t="s">
        <v>875</v>
      </c>
      <c r="H37" t="s">
        <v>834</v>
      </c>
      <c r="I37" t="s">
        <v>870</v>
      </c>
      <c r="J37" t="s">
        <v>871</v>
      </c>
      <c r="K37" t="s">
        <v>113</v>
      </c>
      <c r="L37" t="s">
        <v>73</v>
      </c>
      <c r="M37" s="1">
        <v>133</v>
      </c>
    </row>
    <row r="38" spans="1:13" ht="14.5">
      <c r="A38">
        <v>119101</v>
      </c>
      <c r="B38">
        <v>2200</v>
      </c>
      <c r="C38">
        <v>310080</v>
      </c>
      <c r="D38" t="s">
        <v>878</v>
      </c>
      <c r="E38" t="s">
        <v>902</v>
      </c>
      <c r="F38" t="s">
        <v>903</v>
      </c>
      <c r="G38" t="s">
        <v>881</v>
      </c>
      <c r="H38" t="s">
        <v>834</v>
      </c>
      <c r="I38" t="s">
        <v>870</v>
      </c>
      <c r="J38" t="s">
        <v>871</v>
      </c>
      <c r="K38" t="s">
        <v>113</v>
      </c>
      <c r="L38" t="s">
        <v>73</v>
      </c>
      <c r="M38" s="1">
        <v>133</v>
      </c>
    </row>
    <row r="39" spans="1:13" ht="14.5">
      <c r="A39">
        <v>119102</v>
      </c>
      <c r="B39">
        <v>2200</v>
      </c>
      <c r="C39">
        <v>310085</v>
      </c>
      <c r="D39" t="s">
        <v>882</v>
      </c>
      <c r="E39" t="s">
        <v>904</v>
      </c>
      <c r="F39" t="s">
        <v>905</v>
      </c>
      <c r="G39" t="s">
        <v>885</v>
      </c>
      <c r="H39" t="s">
        <v>834</v>
      </c>
      <c r="I39" t="s">
        <v>870</v>
      </c>
      <c r="J39" t="s">
        <v>871</v>
      </c>
      <c r="K39" t="s">
        <v>113</v>
      </c>
      <c r="L39" t="s">
        <v>73</v>
      </c>
      <c r="M39" s="1">
        <v>133</v>
      </c>
    </row>
    <row r="40" spans="1:13" ht="14.5">
      <c r="A40">
        <v>120100</v>
      </c>
      <c r="B40">
        <v>2200</v>
      </c>
      <c r="C40">
        <v>310090</v>
      </c>
      <c r="D40" t="s">
        <v>872</v>
      </c>
      <c r="E40" t="s">
        <v>906</v>
      </c>
      <c r="F40" t="s">
        <v>907</v>
      </c>
      <c r="G40" t="s">
        <v>875</v>
      </c>
      <c r="H40" t="s">
        <v>834</v>
      </c>
      <c r="I40" t="s">
        <v>870</v>
      </c>
      <c r="J40" t="s">
        <v>871</v>
      </c>
      <c r="K40" t="s">
        <v>113</v>
      </c>
      <c r="L40" t="s">
        <v>73</v>
      </c>
      <c r="M40" s="1">
        <v>209</v>
      </c>
    </row>
    <row r="41" spans="1:13" ht="14.5">
      <c r="A41">
        <v>121100</v>
      </c>
      <c r="B41">
        <v>2200</v>
      </c>
      <c r="C41">
        <v>310095</v>
      </c>
      <c r="D41" t="s">
        <v>872</v>
      </c>
      <c r="E41" t="s">
        <v>908</v>
      </c>
      <c r="F41" t="s">
        <v>909</v>
      </c>
      <c r="G41" t="s">
        <v>875</v>
      </c>
      <c r="H41" t="s">
        <v>834</v>
      </c>
      <c r="I41" t="s">
        <v>870</v>
      </c>
      <c r="J41" t="s">
        <v>871</v>
      </c>
      <c r="K41" t="s">
        <v>113</v>
      </c>
      <c r="L41" t="s">
        <v>73</v>
      </c>
      <c r="M41" s="1">
        <v>220</v>
      </c>
    </row>
    <row r="42" spans="1:13" ht="14.5">
      <c r="A42">
        <v>122100</v>
      </c>
      <c r="B42">
        <v>2200</v>
      </c>
      <c r="C42">
        <v>310100</v>
      </c>
      <c r="D42" t="s">
        <v>872</v>
      </c>
      <c r="E42" t="s">
        <v>910</v>
      </c>
      <c r="F42" t="s">
        <v>911</v>
      </c>
      <c r="G42" t="s">
        <v>875</v>
      </c>
      <c r="H42" t="s">
        <v>834</v>
      </c>
      <c r="I42" t="s">
        <v>870</v>
      </c>
      <c r="J42" t="s">
        <v>871</v>
      </c>
      <c r="K42" t="s">
        <v>113</v>
      </c>
      <c r="L42" t="s">
        <v>73</v>
      </c>
      <c r="M42" s="1">
        <v>230</v>
      </c>
    </row>
    <row r="43" spans="1:13" ht="14.5">
      <c r="A43">
        <v>123100</v>
      </c>
      <c r="B43">
        <v>2200</v>
      </c>
      <c r="C43">
        <v>310105</v>
      </c>
      <c r="D43" t="s">
        <v>872</v>
      </c>
      <c r="E43" t="s">
        <v>912</v>
      </c>
      <c r="F43" t="s">
        <v>913</v>
      </c>
      <c r="G43" t="s">
        <v>875</v>
      </c>
      <c r="H43" t="s">
        <v>834</v>
      </c>
      <c r="I43" t="s">
        <v>870</v>
      </c>
      <c r="J43" t="s">
        <v>871</v>
      </c>
      <c r="K43" t="s">
        <v>113</v>
      </c>
      <c r="L43" t="s">
        <v>73</v>
      </c>
      <c r="M43" s="1">
        <v>288</v>
      </c>
    </row>
    <row r="44" spans="1:13" ht="14.5">
      <c r="A44">
        <v>123101</v>
      </c>
      <c r="B44">
        <v>2200</v>
      </c>
      <c r="C44">
        <v>310110</v>
      </c>
      <c r="D44" t="s">
        <v>878</v>
      </c>
      <c r="E44" t="s">
        <v>914</v>
      </c>
      <c r="F44" t="s">
        <v>915</v>
      </c>
      <c r="G44" t="s">
        <v>881</v>
      </c>
      <c r="H44" t="s">
        <v>834</v>
      </c>
      <c r="I44" t="s">
        <v>870</v>
      </c>
      <c r="J44" t="s">
        <v>871</v>
      </c>
      <c r="K44" t="s">
        <v>113</v>
      </c>
      <c r="L44" t="s">
        <v>73</v>
      </c>
      <c r="M44" s="1">
        <v>288</v>
      </c>
    </row>
    <row r="45" spans="1:13" ht="14.5">
      <c r="A45">
        <v>123102</v>
      </c>
      <c r="B45">
        <v>2200</v>
      </c>
      <c r="C45">
        <v>310115</v>
      </c>
      <c r="D45" t="s">
        <v>882</v>
      </c>
      <c r="E45" t="s">
        <v>916</v>
      </c>
      <c r="F45" t="s">
        <v>917</v>
      </c>
      <c r="G45" t="s">
        <v>885</v>
      </c>
      <c r="H45" t="s">
        <v>834</v>
      </c>
      <c r="I45" t="s">
        <v>870</v>
      </c>
      <c r="J45" t="s">
        <v>871</v>
      </c>
      <c r="K45" t="s">
        <v>113</v>
      </c>
      <c r="L45" t="s">
        <v>73</v>
      </c>
      <c r="M45" s="1">
        <v>288</v>
      </c>
    </row>
    <row r="46" spans="1:13" ht="14.5">
      <c r="A46">
        <v>124100</v>
      </c>
      <c r="B46">
        <v>2200</v>
      </c>
      <c r="C46">
        <v>310120</v>
      </c>
      <c r="D46" t="s">
        <v>872</v>
      </c>
      <c r="E46" t="s">
        <v>918</v>
      </c>
      <c r="F46" t="s">
        <v>919</v>
      </c>
      <c r="G46" t="s">
        <v>875</v>
      </c>
      <c r="H46" t="s">
        <v>834</v>
      </c>
      <c r="I46" t="s">
        <v>870</v>
      </c>
      <c r="J46" t="s">
        <v>871</v>
      </c>
      <c r="K46" t="s">
        <v>113</v>
      </c>
      <c r="L46" t="s">
        <v>73</v>
      </c>
      <c r="M46" s="1">
        <v>222</v>
      </c>
    </row>
    <row r="47" spans="1:13" ht="14.5">
      <c r="A47">
        <v>125100</v>
      </c>
      <c r="B47">
        <v>2200</v>
      </c>
      <c r="C47">
        <v>310125</v>
      </c>
      <c r="D47" t="s">
        <v>872</v>
      </c>
      <c r="E47" t="s">
        <v>920</v>
      </c>
      <c r="F47" t="s">
        <v>921</v>
      </c>
      <c r="G47" t="s">
        <v>875</v>
      </c>
      <c r="H47" t="s">
        <v>834</v>
      </c>
      <c r="I47" t="s">
        <v>870</v>
      </c>
      <c r="J47" t="s">
        <v>871</v>
      </c>
      <c r="K47" t="s">
        <v>113</v>
      </c>
      <c r="L47" t="s">
        <v>73</v>
      </c>
      <c r="M47" s="1">
        <v>486</v>
      </c>
    </row>
    <row r="48" spans="1:13" ht="14.5">
      <c r="A48">
        <v>126100</v>
      </c>
      <c r="B48">
        <v>2200</v>
      </c>
      <c r="C48">
        <v>310130</v>
      </c>
      <c r="D48" t="s">
        <v>872</v>
      </c>
      <c r="E48" t="s">
        <v>922</v>
      </c>
      <c r="F48" t="s">
        <v>923</v>
      </c>
      <c r="G48" t="s">
        <v>875</v>
      </c>
      <c r="H48" t="s">
        <v>834</v>
      </c>
      <c r="I48" t="s">
        <v>870</v>
      </c>
      <c r="J48" t="s">
        <v>871</v>
      </c>
      <c r="K48" t="s">
        <v>113</v>
      </c>
      <c r="L48" t="s">
        <v>73</v>
      </c>
      <c r="M48" s="1">
        <v>453</v>
      </c>
    </row>
    <row r="49" spans="1:13" ht="14.5">
      <c r="A49">
        <v>127100</v>
      </c>
      <c r="B49">
        <v>2200</v>
      </c>
      <c r="C49">
        <v>310135</v>
      </c>
      <c r="D49" t="s">
        <v>872</v>
      </c>
      <c r="E49" t="s">
        <v>924</v>
      </c>
      <c r="F49" t="s">
        <v>925</v>
      </c>
      <c r="G49" t="s">
        <v>875</v>
      </c>
      <c r="H49" t="s">
        <v>834</v>
      </c>
      <c r="I49" t="s">
        <v>870</v>
      </c>
      <c r="J49" t="s">
        <v>871</v>
      </c>
      <c r="K49" t="s">
        <v>113</v>
      </c>
      <c r="L49" t="s">
        <v>73</v>
      </c>
      <c r="M49" s="1">
        <v>463</v>
      </c>
    </row>
    <row r="50" spans="1:13" ht="14.5">
      <c r="A50">
        <v>128100</v>
      </c>
      <c r="B50">
        <v>2200</v>
      </c>
      <c r="C50">
        <v>310140</v>
      </c>
      <c r="D50" t="s">
        <v>872</v>
      </c>
      <c r="E50" t="s">
        <v>926</v>
      </c>
      <c r="F50" t="s">
        <v>927</v>
      </c>
      <c r="G50" t="s">
        <v>875</v>
      </c>
      <c r="H50" t="s">
        <v>834</v>
      </c>
      <c r="I50" t="s">
        <v>870</v>
      </c>
      <c r="J50" t="s">
        <v>871</v>
      </c>
      <c r="K50" t="s">
        <v>113</v>
      </c>
      <c r="L50" t="s">
        <v>73</v>
      </c>
      <c r="M50" s="1">
        <v>477</v>
      </c>
    </row>
    <row r="51" spans="1:13" ht="14.5">
      <c r="A51">
        <v>129100</v>
      </c>
      <c r="B51">
        <v>2200</v>
      </c>
      <c r="C51">
        <v>310145</v>
      </c>
      <c r="D51" t="s">
        <v>872</v>
      </c>
      <c r="E51" t="s">
        <v>928</v>
      </c>
      <c r="F51" t="s">
        <v>929</v>
      </c>
      <c r="G51" t="s">
        <v>875</v>
      </c>
      <c r="H51" t="s">
        <v>834</v>
      </c>
      <c r="I51" t="s">
        <v>870</v>
      </c>
      <c r="J51" t="s">
        <v>871</v>
      </c>
      <c r="K51" t="s">
        <v>113</v>
      </c>
      <c r="L51" t="s">
        <v>73</v>
      </c>
      <c r="M51" s="1">
        <v>180</v>
      </c>
    </row>
    <row r="52" spans="1:13" ht="14.5">
      <c r="A52">
        <v>130100</v>
      </c>
      <c r="B52">
        <v>2200</v>
      </c>
      <c r="C52">
        <v>310150</v>
      </c>
      <c r="D52" t="s">
        <v>878</v>
      </c>
      <c r="E52" t="s">
        <v>930</v>
      </c>
      <c r="F52" t="s">
        <v>931</v>
      </c>
      <c r="G52" t="s">
        <v>881</v>
      </c>
      <c r="H52" t="s">
        <v>834</v>
      </c>
      <c r="I52" t="s">
        <v>870</v>
      </c>
      <c r="J52" t="s">
        <v>871</v>
      </c>
      <c r="K52" t="s">
        <v>113</v>
      </c>
      <c r="L52" t="s">
        <v>73</v>
      </c>
      <c r="M52" s="1">
        <v>260</v>
      </c>
    </row>
    <row r="53" spans="1:13" ht="14.5">
      <c r="A53">
        <v>131100</v>
      </c>
      <c r="B53">
        <v>2200</v>
      </c>
      <c r="C53">
        <v>310155</v>
      </c>
      <c r="D53" t="s">
        <v>872</v>
      </c>
      <c r="E53" t="s">
        <v>932</v>
      </c>
      <c r="F53" t="s">
        <v>933</v>
      </c>
      <c r="G53" t="s">
        <v>875</v>
      </c>
      <c r="H53" t="s">
        <v>834</v>
      </c>
      <c r="I53" t="s">
        <v>870</v>
      </c>
      <c r="J53" t="s">
        <v>871</v>
      </c>
      <c r="K53" t="s">
        <v>113</v>
      </c>
      <c r="L53" t="s">
        <v>73</v>
      </c>
      <c r="M53" s="1">
        <v>474</v>
      </c>
    </row>
    <row r="54" spans="1:13" ht="14.5">
      <c r="A54">
        <v>131101</v>
      </c>
      <c r="B54">
        <v>2200</v>
      </c>
      <c r="C54">
        <v>310160</v>
      </c>
      <c r="D54" t="s">
        <v>878</v>
      </c>
      <c r="E54" t="s">
        <v>934</v>
      </c>
      <c r="F54" t="s">
        <v>935</v>
      </c>
      <c r="G54" t="s">
        <v>881</v>
      </c>
      <c r="H54" t="s">
        <v>834</v>
      </c>
      <c r="I54" t="s">
        <v>870</v>
      </c>
      <c r="J54" t="s">
        <v>871</v>
      </c>
      <c r="K54" t="s">
        <v>113</v>
      </c>
      <c r="L54" t="s">
        <v>73</v>
      </c>
      <c r="M54" s="1">
        <v>474</v>
      </c>
    </row>
    <row r="55" spans="1:13" ht="14.5">
      <c r="A55">
        <v>131102</v>
      </c>
      <c r="B55">
        <v>2200</v>
      </c>
      <c r="C55">
        <v>310165</v>
      </c>
      <c r="D55" t="s">
        <v>882</v>
      </c>
      <c r="E55" t="s">
        <v>936</v>
      </c>
      <c r="F55" t="s">
        <v>937</v>
      </c>
      <c r="G55" t="s">
        <v>885</v>
      </c>
      <c r="H55" t="s">
        <v>834</v>
      </c>
      <c r="I55" t="s">
        <v>870</v>
      </c>
      <c r="J55" t="s">
        <v>871</v>
      </c>
      <c r="K55" t="s">
        <v>113</v>
      </c>
      <c r="L55" t="s">
        <v>73</v>
      </c>
      <c r="M55" s="1">
        <v>474</v>
      </c>
    </row>
    <row r="56" spans="1:13" ht="14.5">
      <c r="A56">
        <v>132100</v>
      </c>
      <c r="B56">
        <v>2200</v>
      </c>
      <c r="C56">
        <v>310170</v>
      </c>
      <c r="D56" t="s">
        <v>878</v>
      </c>
      <c r="E56" t="s">
        <v>938</v>
      </c>
      <c r="F56" t="s">
        <v>939</v>
      </c>
      <c r="G56" t="s">
        <v>881</v>
      </c>
      <c r="H56" t="s">
        <v>834</v>
      </c>
      <c r="I56" t="s">
        <v>870</v>
      </c>
      <c r="J56" t="s">
        <v>871</v>
      </c>
      <c r="K56" t="s">
        <v>113</v>
      </c>
      <c r="L56" t="s">
        <v>73</v>
      </c>
      <c r="M56" s="1">
        <v>55</v>
      </c>
    </row>
    <row r="57" spans="1:13" ht="14.5">
      <c r="A57">
        <v>133100</v>
      </c>
      <c r="B57">
        <v>2200</v>
      </c>
      <c r="C57">
        <v>310175</v>
      </c>
      <c r="D57" t="s">
        <v>872</v>
      </c>
      <c r="E57" t="s">
        <v>940</v>
      </c>
      <c r="F57" t="s">
        <v>941</v>
      </c>
      <c r="G57" t="s">
        <v>875</v>
      </c>
      <c r="H57" t="s">
        <v>834</v>
      </c>
      <c r="I57" t="s">
        <v>870</v>
      </c>
      <c r="J57" t="s">
        <v>871</v>
      </c>
      <c r="K57" t="s">
        <v>113</v>
      </c>
      <c r="L57" t="s">
        <v>73</v>
      </c>
      <c r="M57" s="1">
        <v>151</v>
      </c>
    </row>
    <row r="58" spans="1:13" ht="14.5">
      <c r="A58">
        <v>133101</v>
      </c>
      <c r="B58">
        <v>2200</v>
      </c>
      <c r="C58">
        <v>310180</v>
      </c>
      <c r="D58" t="s">
        <v>878</v>
      </c>
      <c r="E58" t="s">
        <v>942</v>
      </c>
      <c r="F58" t="s">
        <v>943</v>
      </c>
      <c r="G58" t="s">
        <v>881</v>
      </c>
      <c r="H58" t="s">
        <v>834</v>
      </c>
      <c r="I58" t="s">
        <v>870</v>
      </c>
      <c r="J58" t="s">
        <v>871</v>
      </c>
      <c r="K58" t="s">
        <v>113</v>
      </c>
      <c r="L58" t="s">
        <v>73</v>
      </c>
      <c r="M58" s="1">
        <v>151</v>
      </c>
    </row>
    <row r="59" spans="1:13" ht="14.5">
      <c r="A59">
        <v>133102</v>
      </c>
      <c r="B59">
        <v>2200</v>
      </c>
      <c r="C59">
        <v>310185</v>
      </c>
      <c r="D59" t="s">
        <v>882</v>
      </c>
      <c r="E59" t="s">
        <v>944</v>
      </c>
      <c r="F59" t="s">
        <v>945</v>
      </c>
      <c r="G59" t="s">
        <v>885</v>
      </c>
      <c r="H59" t="s">
        <v>834</v>
      </c>
      <c r="I59" t="s">
        <v>870</v>
      </c>
      <c r="J59" t="s">
        <v>871</v>
      </c>
      <c r="K59" t="s">
        <v>113</v>
      </c>
      <c r="L59" t="s">
        <v>73</v>
      </c>
      <c r="M59" s="1">
        <v>151</v>
      </c>
    </row>
    <row r="60" spans="1:13" ht="14.5">
      <c r="A60">
        <v>134100</v>
      </c>
      <c r="B60">
        <v>2200</v>
      </c>
      <c r="C60">
        <v>310190</v>
      </c>
      <c r="D60" t="s">
        <v>872</v>
      </c>
      <c r="E60" t="s">
        <v>946</v>
      </c>
      <c r="F60" t="s">
        <v>947</v>
      </c>
      <c r="G60" t="s">
        <v>875</v>
      </c>
      <c r="H60" t="s">
        <v>834</v>
      </c>
      <c r="I60" t="s">
        <v>870</v>
      </c>
      <c r="J60" t="s">
        <v>871</v>
      </c>
      <c r="K60" t="s">
        <v>113</v>
      </c>
      <c r="L60" t="s">
        <v>73</v>
      </c>
      <c r="M60" s="1">
        <v>141</v>
      </c>
    </row>
    <row r="61" spans="1:13" ht="14.5">
      <c r="A61">
        <v>134101</v>
      </c>
      <c r="B61">
        <v>2200</v>
      </c>
      <c r="C61">
        <v>310195</v>
      </c>
      <c r="D61" t="s">
        <v>872</v>
      </c>
      <c r="E61" t="s">
        <v>948</v>
      </c>
      <c r="F61" t="s">
        <v>949</v>
      </c>
      <c r="G61" t="s">
        <v>875</v>
      </c>
      <c r="H61" t="s">
        <v>834</v>
      </c>
      <c r="I61" t="s">
        <v>870</v>
      </c>
      <c r="J61" t="s">
        <v>871</v>
      </c>
      <c r="K61" t="s">
        <v>113</v>
      </c>
      <c r="L61" t="s">
        <v>73</v>
      </c>
      <c r="M61" s="1">
        <v>141</v>
      </c>
    </row>
    <row r="62" spans="1:13" ht="14.5">
      <c r="A62">
        <v>136100</v>
      </c>
      <c r="B62">
        <v>2200</v>
      </c>
      <c r="C62">
        <v>310200</v>
      </c>
      <c r="D62" t="s">
        <v>872</v>
      </c>
      <c r="E62" t="s">
        <v>950</v>
      </c>
      <c r="F62" t="s">
        <v>951</v>
      </c>
      <c r="G62" t="s">
        <v>875</v>
      </c>
      <c r="H62" t="s">
        <v>834</v>
      </c>
      <c r="I62" t="s">
        <v>870</v>
      </c>
      <c r="J62" t="s">
        <v>871</v>
      </c>
      <c r="K62" t="s">
        <v>113</v>
      </c>
      <c r="L62" t="s">
        <v>73</v>
      </c>
      <c r="M62" s="1">
        <v>533</v>
      </c>
    </row>
    <row r="63" spans="1:13" ht="14.5">
      <c r="A63">
        <v>136101</v>
      </c>
      <c r="B63">
        <v>2200</v>
      </c>
      <c r="C63">
        <v>310205</v>
      </c>
      <c r="D63" t="s">
        <v>878</v>
      </c>
      <c r="E63" t="s">
        <v>952</v>
      </c>
      <c r="F63" t="s">
        <v>953</v>
      </c>
      <c r="G63" t="s">
        <v>881</v>
      </c>
      <c r="H63" t="s">
        <v>834</v>
      </c>
      <c r="I63" t="s">
        <v>870</v>
      </c>
      <c r="J63" t="s">
        <v>871</v>
      </c>
      <c r="K63" t="s">
        <v>113</v>
      </c>
      <c r="L63" t="s">
        <v>73</v>
      </c>
      <c r="M63" s="1">
        <v>533</v>
      </c>
    </row>
    <row r="64" spans="1:13" ht="14.5">
      <c r="A64">
        <v>136102</v>
      </c>
      <c r="B64">
        <v>2200</v>
      </c>
      <c r="C64">
        <v>310210</v>
      </c>
      <c r="D64" t="s">
        <v>882</v>
      </c>
      <c r="E64" t="s">
        <v>954</v>
      </c>
      <c r="F64" t="s">
        <v>955</v>
      </c>
      <c r="G64" t="s">
        <v>885</v>
      </c>
      <c r="H64" t="s">
        <v>834</v>
      </c>
      <c r="I64" t="s">
        <v>870</v>
      </c>
      <c r="J64" t="s">
        <v>871</v>
      </c>
      <c r="K64" t="s">
        <v>113</v>
      </c>
      <c r="L64" t="s">
        <v>73</v>
      </c>
      <c r="M64" s="1">
        <v>533</v>
      </c>
    </row>
    <row r="65" spans="1:12" ht="14.5">
      <c r="A65">
        <v>116100</v>
      </c>
      <c r="B65">
        <v>2200</v>
      </c>
      <c r="C65">
        <v>310215</v>
      </c>
      <c r="D65" t="s">
        <v>872</v>
      </c>
      <c r="E65" t="s">
        <v>956</v>
      </c>
      <c r="F65" t="s">
        <v>957</v>
      </c>
      <c r="G65" t="s">
        <v>875</v>
      </c>
      <c r="H65" t="s">
        <v>834</v>
      </c>
      <c r="I65" t="s">
        <v>870</v>
      </c>
      <c r="J65" t="s">
        <v>871</v>
      </c>
      <c r="K65" t="s">
        <v>113</v>
      </c>
      <c r="L65" t="s">
        <v>73</v>
      </c>
    </row>
    <row r="66" spans="1:12" ht="14.5">
      <c r="A66">
        <v>135100</v>
      </c>
      <c r="B66">
        <v>2200</v>
      </c>
      <c r="C66">
        <v>310220</v>
      </c>
      <c r="D66" t="s">
        <v>958</v>
      </c>
      <c r="E66" t="s">
        <v>959</v>
      </c>
      <c r="F66" t="s">
        <v>960</v>
      </c>
      <c r="G66" t="s">
        <v>832</v>
      </c>
      <c r="H66" t="s">
        <v>834</v>
      </c>
      <c r="I66" t="s">
        <v>870</v>
      </c>
      <c r="J66" t="s">
        <v>871</v>
      </c>
      <c r="K66" t="s">
        <v>113</v>
      </c>
      <c r="L66" t="s">
        <v>73</v>
      </c>
    </row>
    <row r="67" spans="1:12" ht="14.5">
      <c r="A67">
        <v>756100</v>
      </c>
      <c r="B67">
        <v>2205</v>
      </c>
      <c r="C67">
        <v>311005</v>
      </c>
      <c r="D67">
        <v>91</v>
      </c>
      <c r="E67" t="s">
        <v>961</v>
      </c>
      <c r="F67" t="s">
        <v>962</v>
      </c>
      <c r="G67" t="s">
        <v>832</v>
      </c>
      <c r="H67" t="s">
        <v>834</v>
      </c>
      <c r="I67" t="s">
        <v>870</v>
      </c>
      <c r="J67" t="s">
        <v>871</v>
      </c>
      <c r="K67" t="s">
        <v>113</v>
      </c>
      <c r="L67" t="s">
        <v>116</v>
      </c>
    </row>
    <row r="68" spans="1:12" ht="14.5">
      <c r="A68">
        <v>851100</v>
      </c>
      <c r="B68">
        <v>2205</v>
      </c>
      <c r="C68">
        <v>311000</v>
      </c>
      <c r="D68">
        <v>91</v>
      </c>
      <c r="E68" t="s">
        <v>164</v>
      </c>
      <c r="F68" t="s">
        <v>117</v>
      </c>
      <c r="G68" t="s">
        <v>832</v>
      </c>
      <c r="H68" t="s">
        <v>834</v>
      </c>
      <c r="I68" t="s">
        <v>870</v>
      </c>
      <c r="J68" t="s">
        <v>871</v>
      </c>
      <c r="K68" t="s">
        <v>113</v>
      </c>
      <c r="L68" t="s">
        <v>116</v>
      </c>
    </row>
    <row r="69" spans="1:13" ht="14.5">
      <c r="A69">
        <v>150100</v>
      </c>
      <c r="B69">
        <v>2205</v>
      </c>
      <c r="C69">
        <v>311010</v>
      </c>
      <c r="D69" t="s">
        <v>872</v>
      </c>
      <c r="E69" t="s">
        <v>963</v>
      </c>
      <c r="F69" t="s">
        <v>964</v>
      </c>
      <c r="G69" t="s">
        <v>875</v>
      </c>
      <c r="H69" t="s">
        <v>834</v>
      </c>
      <c r="I69" t="s">
        <v>870</v>
      </c>
      <c r="J69" t="s">
        <v>871</v>
      </c>
      <c r="K69" t="s">
        <v>113</v>
      </c>
      <c r="L69" t="s">
        <v>116</v>
      </c>
      <c r="M69" s="1">
        <v>436</v>
      </c>
    </row>
    <row r="70" spans="1:13" ht="14.5">
      <c r="A70">
        <v>150101</v>
      </c>
      <c r="B70">
        <v>2205</v>
      </c>
      <c r="C70">
        <v>311015</v>
      </c>
      <c r="D70" t="s">
        <v>878</v>
      </c>
      <c r="E70" t="s">
        <v>965</v>
      </c>
      <c r="F70" t="s">
        <v>966</v>
      </c>
      <c r="G70" t="s">
        <v>881</v>
      </c>
      <c r="H70" t="s">
        <v>834</v>
      </c>
      <c r="I70" t="s">
        <v>870</v>
      </c>
      <c r="J70" t="s">
        <v>871</v>
      </c>
      <c r="K70" t="s">
        <v>113</v>
      </c>
      <c r="L70" t="s">
        <v>116</v>
      </c>
      <c r="M70" s="1">
        <v>436</v>
      </c>
    </row>
    <row r="71" spans="1:13" ht="14.5">
      <c r="A71">
        <v>150102</v>
      </c>
      <c r="B71">
        <v>2205</v>
      </c>
      <c r="C71">
        <v>311020</v>
      </c>
      <c r="D71" t="s">
        <v>882</v>
      </c>
      <c r="E71" t="s">
        <v>967</v>
      </c>
      <c r="F71" t="s">
        <v>968</v>
      </c>
      <c r="G71" t="s">
        <v>885</v>
      </c>
      <c r="H71" t="s">
        <v>834</v>
      </c>
      <c r="I71" t="s">
        <v>870</v>
      </c>
      <c r="J71" t="s">
        <v>871</v>
      </c>
      <c r="K71" t="s">
        <v>113</v>
      </c>
      <c r="L71" t="s">
        <v>116</v>
      </c>
      <c r="M71" s="1">
        <v>436</v>
      </c>
    </row>
    <row r="72" spans="1:13" ht="14.5">
      <c r="A72">
        <v>151100</v>
      </c>
      <c r="B72">
        <v>2205</v>
      </c>
      <c r="C72">
        <v>311025</v>
      </c>
      <c r="D72" t="s">
        <v>872</v>
      </c>
      <c r="E72" t="s">
        <v>969</v>
      </c>
      <c r="F72" t="s">
        <v>970</v>
      </c>
      <c r="G72" t="s">
        <v>875</v>
      </c>
      <c r="H72" t="s">
        <v>834</v>
      </c>
      <c r="I72" t="s">
        <v>870</v>
      </c>
      <c r="J72" t="s">
        <v>871</v>
      </c>
      <c r="K72" t="s">
        <v>113</v>
      </c>
      <c r="L72" t="s">
        <v>116</v>
      </c>
      <c r="M72" s="1">
        <v>509</v>
      </c>
    </row>
    <row r="73" spans="1:13" ht="14.5">
      <c r="A73">
        <v>151101</v>
      </c>
      <c r="B73">
        <v>2205</v>
      </c>
      <c r="C73">
        <v>311030</v>
      </c>
      <c r="D73" t="s">
        <v>878</v>
      </c>
      <c r="E73" t="s">
        <v>971</v>
      </c>
      <c r="F73" t="s">
        <v>972</v>
      </c>
      <c r="G73" t="s">
        <v>881</v>
      </c>
      <c r="H73" t="s">
        <v>834</v>
      </c>
      <c r="I73" t="s">
        <v>870</v>
      </c>
      <c r="J73" t="s">
        <v>871</v>
      </c>
      <c r="K73" t="s">
        <v>113</v>
      </c>
      <c r="L73" t="s">
        <v>116</v>
      </c>
      <c r="M73" s="1">
        <v>509</v>
      </c>
    </row>
    <row r="74" spans="1:13" ht="14.5">
      <c r="A74">
        <v>151102</v>
      </c>
      <c r="B74">
        <v>2205</v>
      </c>
      <c r="C74">
        <v>311035</v>
      </c>
      <c r="D74" t="s">
        <v>882</v>
      </c>
      <c r="E74" t="s">
        <v>973</v>
      </c>
      <c r="F74" t="s">
        <v>974</v>
      </c>
      <c r="G74" t="s">
        <v>885</v>
      </c>
      <c r="H74" t="s">
        <v>834</v>
      </c>
      <c r="I74" t="s">
        <v>870</v>
      </c>
      <c r="J74" t="s">
        <v>871</v>
      </c>
      <c r="K74" t="s">
        <v>113</v>
      </c>
      <c r="L74" t="s">
        <v>116</v>
      </c>
      <c r="M74" s="1">
        <v>509</v>
      </c>
    </row>
    <row r="75" spans="1:13" ht="14.5">
      <c r="A75">
        <v>152100</v>
      </c>
      <c r="B75">
        <v>2205</v>
      </c>
      <c r="C75">
        <v>311040</v>
      </c>
      <c r="D75" t="s">
        <v>872</v>
      </c>
      <c r="E75" t="s">
        <v>975</v>
      </c>
      <c r="F75" t="s">
        <v>976</v>
      </c>
      <c r="G75" t="s">
        <v>875</v>
      </c>
      <c r="H75" t="s">
        <v>834</v>
      </c>
      <c r="I75" t="s">
        <v>870</v>
      </c>
      <c r="J75" t="s">
        <v>871</v>
      </c>
      <c r="K75" t="s">
        <v>113</v>
      </c>
      <c r="L75" t="s">
        <v>116</v>
      </c>
      <c r="M75" s="1">
        <v>201</v>
      </c>
    </row>
    <row r="76" spans="1:12" ht="14.5">
      <c r="A76">
        <v>853100</v>
      </c>
      <c r="B76">
        <v>2100</v>
      </c>
      <c r="C76">
        <v>320002</v>
      </c>
      <c r="D76">
        <v>91</v>
      </c>
      <c r="E76" t="s">
        <v>178</v>
      </c>
      <c r="F76" t="s">
        <v>121</v>
      </c>
      <c r="G76" t="s">
        <v>832</v>
      </c>
      <c r="H76" t="s">
        <v>871</v>
      </c>
      <c r="I76" t="s">
        <v>977</v>
      </c>
      <c r="J76" t="s">
        <v>978</v>
      </c>
      <c r="K76" t="s">
        <v>122</v>
      </c>
      <c r="L76" t="s">
        <v>120</v>
      </c>
    </row>
    <row r="77" spans="1:13" ht="14.5">
      <c r="A77">
        <v>180100</v>
      </c>
      <c r="B77">
        <v>2100</v>
      </c>
      <c r="C77">
        <v>320003</v>
      </c>
      <c r="D77" t="s">
        <v>878</v>
      </c>
      <c r="E77" t="s">
        <v>979</v>
      </c>
      <c r="F77" t="s">
        <v>176</v>
      </c>
      <c r="G77" t="s">
        <v>881</v>
      </c>
      <c r="H77" t="s">
        <v>871</v>
      </c>
      <c r="I77" t="s">
        <v>977</v>
      </c>
      <c r="J77" t="s">
        <v>978</v>
      </c>
      <c r="K77" t="s">
        <v>122</v>
      </c>
      <c r="L77" t="s">
        <v>120</v>
      </c>
      <c r="M77" s="1">
        <v>153</v>
      </c>
    </row>
    <row r="78" spans="1:13" ht="14.5">
      <c r="A78">
        <v>180101</v>
      </c>
      <c r="B78">
        <v>2100</v>
      </c>
      <c r="C78">
        <v>320004</v>
      </c>
      <c r="D78" t="s">
        <v>878</v>
      </c>
      <c r="E78" t="s">
        <v>980</v>
      </c>
      <c r="F78" t="s">
        <v>981</v>
      </c>
      <c r="G78" t="s">
        <v>881</v>
      </c>
      <c r="H78" t="s">
        <v>871</v>
      </c>
      <c r="I78" t="s">
        <v>977</v>
      </c>
      <c r="J78" t="s">
        <v>978</v>
      </c>
      <c r="K78" t="s">
        <v>122</v>
      </c>
      <c r="L78" t="s">
        <v>120</v>
      </c>
      <c r="M78" s="1">
        <v>350</v>
      </c>
    </row>
    <row r="79" spans="1:13" ht="14.5">
      <c r="A79">
        <v>180102</v>
      </c>
      <c r="B79">
        <v>2100</v>
      </c>
      <c r="C79">
        <v>320005</v>
      </c>
      <c r="D79" t="s">
        <v>982</v>
      </c>
      <c r="E79" t="s">
        <v>983</v>
      </c>
      <c r="F79" t="s">
        <v>984</v>
      </c>
      <c r="G79" t="s">
        <v>832</v>
      </c>
      <c r="H79" t="s">
        <v>871</v>
      </c>
      <c r="I79" t="s">
        <v>977</v>
      </c>
      <c r="J79" t="s">
        <v>978</v>
      </c>
      <c r="K79" t="s">
        <v>122</v>
      </c>
      <c r="L79" t="s">
        <v>120</v>
      </c>
      <c r="M79" s="1">
        <v>155</v>
      </c>
    </row>
    <row r="80" spans="1:13" ht="14.5">
      <c r="A80">
        <v>181100</v>
      </c>
      <c r="B80">
        <v>2100</v>
      </c>
      <c r="C80">
        <v>320006</v>
      </c>
      <c r="D80" t="s">
        <v>872</v>
      </c>
      <c r="E80" t="s">
        <v>985</v>
      </c>
      <c r="F80" t="s">
        <v>986</v>
      </c>
      <c r="G80" t="s">
        <v>875</v>
      </c>
      <c r="H80" t="s">
        <v>871</v>
      </c>
      <c r="I80" t="s">
        <v>977</v>
      </c>
      <c r="J80" t="s">
        <v>978</v>
      </c>
      <c r="K80" t="s">
        <v>122</v>
      </c>
      <c r="L80" t="s">
        <v>120</v>
      </c>
      <c r="M80" s="1">
        <v>109</v>
      </c>
    </row>
    <row r="81" spans="1:13" ht="14.5">
      <c r="A81">
        <v>181101</v>
      </c>
      <c r="B81">
        <v>2100</v>
      </c>
      <c r="C81">
        <v>320007</v>
      </c>
      <c r="D81" t="s">
        <v>878</v>
      </c>
      <c r="E81" t="s">
        <v>987</v>
      </c>
      <c r="F81" t="s">
        <v>988</v>
      </c>
      <c r="G81" t="s">
        <v>881</v>
      </c>
      <c r="H81" t="s">
        <v>871</v>
      </c>
      <c r="I81" t="s">
        <v>977</v>
      </c>
      <c r="J81" t="s">
        <v>978</v>
      </c>
      <c r="K81" t="s">
        <v>122</v>
      </c>
      <c r="L81" t="s">
        <v>120</v>
      </c>
      <c r="M81" s="1">
        <v>109</v>
      </c>
    </row>
    <row r="82" spans="1:13" ht="14.5">
      <c r="A82">
        <v>181102</v>
      </c>
      <c r="B82">
        <v>2100</v>
      </c>
      <c r="C82">
        <v>320008</v>
      </c>
      <c r="D82" t="s">
        <v>882</v>
      </c>
      <c r="E82" t="s">
        <v>989</v>
      </c>
      <c r="F82" t="s">
        <v>990</v>
      </c>
      <c r="G82" t="s">
        <v>885</v>
      </c>
      <c r="H82" t="s">
        <v>871</v>
      </c>
      <c r="I82" t="s">
        <v>977</v>
      </c>
      <c r="J82" t="s">
        <v>978</v>
      </c>
      <c r="K82" t="s">
        <v>122</v>
      </c>
      <c r="L82" t="s">
        <v>120</v>
      </c>
      <c r="M82" s="1">
        <v>109</v>
      </c>
    </row>
    <row r="83" spans="1:12" ht="14.5">
      <c r="A83">
        <v>182100</v>
      </c>
      <c r="B83">
        <v>2100</v>
      </c>
      <c r="C83">
        <v>320009</v>
      </c>
      <c r="D83" t="s">
        <v>982</v>
      </c>
      <c r="E83" t="s">
        <v>991</v>
      </c>
      <c r="F83" t="s">
        <v>992</v>
      </c>
      <c r="G83" t="s">
        <v>832</v>
      </c>
      <c r="H83" t="s">
        <v>871</v>
      </c>
      <c r="I83" t="s">
        <v>977</v>
      </c>
      <c r="J83" t="s">
        <v>978</v>
      </c>
      <c r="K83" t="s">
        <v>122</v>
      </c>
      <c r="L83" t="s">
        <v>120</v>
      </c>
    </row>
    <row r="84" spans="1:13" ht="14.5">
      <c r="A84">
        <v>182101</v>
      </c>
      <c r="B84">
        <v>2100</v>
      </c>
      <c r="C84">
        <v>320010</v>
      </c>
      <c r="D84" t="s">
        <v>878</v>
      </c>
      <c r="E84" t="s">
        <v>993</v>
      </c>
      <c r="F84" t="s">
        <v>994</v>
      </c>
      <c r="G84" t="s">
        <v>881</v>
      </c>
      <c r="H84" t="s">
        <v>871</v>
      </c>
      <c r="I84" t="s">
        <v>977</v>
      </c>
      <c r="J84" t="s">
        <v>978</v>
      </c>
      <c r="K84" t="s">
        <v>122</v>
      </c>
      <c r="L84" t="s">
        <v>120</v>
      </c>
      <c r="M84" s="1">
        <v>216</v>
      </c>
    </row>
    <row r="85" spans="1:13" ht="14.5">
      <c r="A85">
        <v>182102</v>
      </c>
      <c r="B85">
        <v>2100</v>
      </c>
      <c r="C85">
        <v>320011</v>
      </c>
      <c r="D85" t="s">
        <v>878</v>
      </c>
      <c r="E85" t="s">
        <v>995</v>
      </c>
      <c r="F85" t="s">
        <v>996</v>
      </c>
      <c r="G85" t="s">
        <v>881</v>
      </c>
      <c r="H85" t="s">
        <v>871</v>
      </c>
      <c r="I85" t="s">
        <v>977</v>
      </c>
      <c r="J85" t="s">
        <v>978</v>
      </c>
      <c r="K85" t="s">
        <v>122</v>
      </c>
      <c r="L85" t="s">
        <v>120</v>
      </c>
      <c r="M85" s="1">
        <v>402</v>
      </c>
    </row>
    <row r="86" spans="1:13" ht="14.5">
      <c r="A86">
        <v>182104</v>
      </c>
      <c r="B86">
        <v>2100</v>
      </c>
      <c r="C86">
        <v>320012</v>
      </c>
      <c r="D86" t="s">
        <v>872</v>
      </c>
      <c r="E86" t="s">
        <v>997</v>
      </c>
      <c r="F86" t="s">
        <v>998</v>
      </c>
      <c r="G86" t="s">
        <v>875</v>
      </c>
      <c r="H86" t="s">
        <v>871</v>
      </c>
      <c r="I86" t="s">
        <v>977</v>
      </c>
      <c r="J86" t="s">
        <v>978</v>
      </c>
      <c r="K86" t="s">
        <v>122</v>
      </c>
      <c r="L86" t="s">
        <v>120</v>
      </c>
      <c r="M86" s="1">
        <v>427</v>
      </c>
    </row>
    <row r="87" spans="1:13" ht="14.5">
      <c r="A87">
        <v>182105</v>
      </c>
      <c r="B87">
        <v>2100</v>
      </c>
      <c r="C87">
        <v>320013</v>
      </c>
      <c r="D87" t="s">
        <v>872</v>
      </c>
      <c r="E87" t="s">
        <v>999</v>
      </c>
      <c r="F87" t="s">
        <v>1000</v>
      </c>
      <c r="G87" t="s">
        <v>875</v>
      </c>
      <c r="H87" t="s">
        <v>871</v>
      </c>
      <c r="I87" t="s">
        <v>977</v>
      </c>
      <c r="J87" t="s">
        <v>978</v>
      </c>
      <c r="K87" t="s">
        <v>122</v>
      </c>
      <c r="L87" t="s">
        <v>120</v>
      </c>
      <c r="M87" s="1">
        <v>262</v>
      </c>
    </row>
    <row r="88" spans="1:13" ht="14.5">
      <c r="A88">
        <v>182106</v>
      </c>
      <c r="B88">
        <v>2100</v>
      </c>
      <c r="C88">
        <v>320014</v>
      </c>
      <c r="D88" t="s">
        <v>872</v>
      </c>
      <c r="E88" t="s">
        <v>1001</v>
      </c>
      <c r="F88" t="s">
        <v>1002</v>
      </c>
      <c r="G88" t="s">
        <v>875</v>
      </c>
      <c r="H88" t="s">
        <v>871</v>
      </c>
      <c r="I88" t="s">
        <v>977</v>
      </c>
      <c r="J88" t="s">
        <v>978</v>
      </c>
      <c r="K88" t="s">
        <v>122</v>
      </c>
      <c r="L88" t="s">
        <v>120</v>
      </c>
      <c r="M88" s="1">
        <v>413</v>
      </c>
    </row>
    <row r="89" spans="1:13" ht="14.5">
      <c r="A89">
        <v>182107</v>
      </c>
      <c r="B89">
        <v>2100</v>
      </c>
      <c r="C89">
        <v>320015</v>
      </c>
      <c r="D89" t="s">
        <v>878</v>
      </c>
      <c r="E89" t="s">
        <v>1003</v>
      </c>
      <c r="F89" t="s">
        <v>1004</v>
      </c>
      <c r="G89" t="s">
        <v>881</v>
      </c>
      <c r="H89" t="s">
        <v>871</v>
      </c>
      <c r="I89" t="s">
        <v>977</v>
      </c>
      <c r="J89" t="s">
        <v>978</v>
      </c>
      <c r="K89" t="s">
        <v>122</v>
      </c>
      <c r="L89" t="s">
        <v>120</v>
      </c>
      <c r="M89" s="1">
        <v>413</v>
      </c>
    </row>
    <row r="90" spans="1:13" ht="14.5">
      <c r="A90">
        <v>182108</v>
      </c>
      <c r="B90">
        <v>2100</v>
      </c>
      <c r="C90">
        <v>320016</v>
      </c>
      <c r="D90" t="s">
        <v>882</v>
      </c>
      <c r="E90" t="s">
        <v>1005</v>
      </c>
      <c r="F90" t="s">
        <v>1006</v>
      </c>
      <c r="G90" t="s">
        <v>885</v>
      </c>
      <c r="H90" t="s">
        <v>871</v>
      </c>
      <c r="I90" t="s">
        <v>977</v>
      </c>
      <c r="J90" t="s">
        <v>978</v>
      </c>
      <c r="K90" t="s">
        <v>122</v>
      </c>
      <c r="L90" t="s">
        <v>120</v>
      </c>
      <c r="M90" s="1">
        <v>413</v>
      </c>
    </row>
    <row r="91" spans="1:13" ht="14.5">
      <c r="A91">
        <v>182109</v>
      </c>
      <c r="B91">
        <v>2100</v>
      </c>
      <c r="C91">
        <v>320017</v>
      </c>
      <c r="D91" t="s">
        <v>872</v>
      </c>
      <c r="E91" t="s">
        <v>1007</v>
      </c>
      <c r="F91" t="s">
        <v>1008</v>
      </c>
      <c r="G91" t="s">
        <v>875</v>
      </c>
      <c r="H91" t="s">
        <v>871</v>
      </c>
      <c r="I91" t="s">
        <v>977</v>
      </c>
      <c r="J91" t="s">
        <v>978</v>
      </c>
      <c r="K91" t="s">
        <v>122</v>
      </c>
      <c r="L91" t="s">
        <v>120</v>
      </c>
      <c r="M91" s="1">
        <v>362</v>
      </c>
    </row>
    <row r="92" spans="1:13" ht="14.5">
      <c r="A92">
        <v>182110</v>
      </c>
      <c r="B92">
        <v>2100</v>
      </c>
      <c r="C92">
        <v>320018</v>
      </c>
      <c r="D92" t="s">
        <v>878</v>
      </c>
      <c r="E92" t="s">
        <v>1009</v>
      </c>
      <c r="F92" t="s">
        <v>1010</v>
      </c>
      <c r="G92" t="s">
        <v>881</v>
      </c>
      <c r="H92" t="s">
        <v>871</v>
      </c>
      <c r="I92" t="s">
        <v>977</v>
      </c>
      <c r="J92" t="s">
        <v>978</v>
      </c>
      <c r="K92" t="s">
        <v>122</v>
      </c>
      <c r="L92" t="s">
        <v>120</v>
      </c>
      <c r="M92" s="1">
        <v>362</v>
      </c>
    </row>
    <row r="93" spans="1:13" ht="14.5">
      <c r="A93">
        <v>182111</v>
      </c>
      <c r="B93">
        <v>2100</v>
      </c>
      <c r="C93">
        <v>320019</v>
      </c>
      <c r="D93" t="s">
        <v>882</v>
      </c>
      <c r="E93" t="s">
        <v>1011</v>
      </c>
      <c r="F93" t="s">
        <v>1012</v>
      </c>
      <c r="G93" t="s">
        <v>885</v>
      </c>
      <c r="H93" t="s">
        <v>871</v>
      </c>
      <c r="I93" t="s">
        <v>977</v>
      </c>
      <c r="J93" t="s">
        <v>978</v>
      </c>
      <c r="K93" t="s">
        <v>122</v>
      </c>
      <c r="L93" t="s">
        <v>120</v>
      </c>
      <c r="M93" s="1">
        <v>362</v>
      </c>
    </row>
    <row r="94" spans="1:13" ht="14.5">
      <c r="A94">
        <v>182112</v>
      </c>
      <c r="B94">
        <v>2100</v>
      </c>
      <c r="C94">
        <v>320020</v>
      </c>
      <c r="D94" t="s">
        <v>872</v>
      </c>
      <c r="E94" t="s">
        <v>1013</v>
      </c>
      <c r="F94" t="s">
        <v>1014</v>
      </c>
      <c r="G94" t="s">
        <v>875</v>
      </c>
      <c r="H94" t="s">
        <v>871</v>
      </c>
      <c r="I94" t="s">
        <v>977</v>
      </c>
      <c r="J94" t="s">
        <v>978</v>
      </c>
      <c r="K94" t="s">
        <v>122</v>
      </c>
      <c r="L94" t="s">
        <v>120</v>
      </c>
      <c r="M94" s="1">
        <v>381</v>
      </c>
    </row>
    <row r="95" spans="1:13" ht="14.5">
      <c r="A95">
        <v>182113</v>
      </c>
      <c r="B95">
        <v>2100</v>
      </c>
      <c r="C95">
        <v>320021</v>
      </c>
      <c r="D95" t="s">
        <v>872</v>
      </c>
      <c r="E95" t="s">
        <v>1015</v>
      </c>
      <c r="F95" t="s">
        <v>1016</v>
      </c>
      <c r="G95" t="s">
        <v>875</v>
      </c>
      <c r="H95" t="s">
        <v>871</v>
      </c>
      <c r="I95" t="s">
        <v>977</v>
      </c>
      <c r="J95" t="s">
        <v>978</v>
      </c>
      <c r="K95" t="s">
        <v>122</v>
      </c>
      <c r="L95" t="s">
        <v>120</v>
      </c>
      <c r="M95" s="1">
        <v>501</v>
      </c>
    </row>
    <row r="96" spans="1:13" ht="14.5">
      <c r="A96">
        <v>182114</v>
      </c>
      <c r="B96">
        <v>2100</v>
      </c>
      <c r="C96">
        <v>320022</v>
      </c>
      <c r="D96" t="s">
        <v>872</v>
      </c>
      <c r="E96" t="s">
        <v>1017</v>
      </c>
      <c r="F96" t="s">
        <v>1018</v>
      </c>
      <c r="G96" t="s">
        <v>875</v>
      </c>
      <c r="H96" t="s">
        <v>871</v>
      </c>
      <c r="I96" t="s">
        <v>977</v>
      </c>
      <c r="J96" t="s">
        <v>978</v>
      </c>
      <c r="K96" t="s">
        <v>122</v>
      </c>
      <c r="L96" t="s">
        <v>120</v>
      </c>
      <c r="M96" s="1">
        <v>512</v>
      </c>
    </row>
    <row r="97" spans="1:13" ht="14.5">
      <c r="A97">
        <v>182115</v>
      </c>
      <c r="B97">
        <v>2100</v>
      </c>
      <c r="C97">
        <v>320023</v>
      </c>
      <c r="D97" t="s">
        <v>878</v>
      </c>
      <c r="E97" t="s">
        <v>1019</v>
      </c>
      <c r="F97" t="s">
        <v>1020</v>
      </c>
      <c r="G97" t="s">
        <v>881</v>
      </c>
      <c r="H97" t="s">
        <v>871</v>
      </c>
      <c r="I97" t="s">
        <v>977</v>
      </c>
      <c r="J97" t="s">
        <v>978</v>
      </c>
      <c r="K97" t="s">
        <v>122</v>
      </c>
      <c r="L97" t="s">
        <v>120</v>
      </c>
      <c r="M97" s="1">
        <v>723</v>
      </c>
    </row>
    <row r="98" spans="1:13" ht="14.5">
      <c r="A98">
        <v>182117</v>
      </c>
      <c r="B98">
        <v>2100</v>
      </c>
      <c r="C98">
        <v>320024</v>
      </c>
      <c r="D98" t="s">
        <v>878</v>
      </c>
      <c r="E98" t="s">
        <v>1021</v>
      </c>
      <c r="F98" t="s">
        <v>1022</v>
      </c>
      <c r="G98" t="s">
        <v>881</v>
      </c>
      <c r="H98" t="s">
        <v>871</v>
      </c>
      <c r="I98" t="s">
        <v>977</v>
      </c>
      <c r="J98" t="s">
        <v>978</v>
      </c>
      <c r="K98" t="s">
        <v>122</v>
      </c>
      <c r="L98" t="s">
        <v>120</v>
      </c>
      <c r="M98" s="1">
        <v>71</v>
      </c>
    </row>
    <row r="99" spans="1:13" ht="14.5">
      <c r="A99">
        <v>182119</v>
      </c>
      <c r="B99">
        <v>2100</v>
      </c>
      <c r="C99">
        <v>320025</v>
      </c>
      <c r="D99" t="s">
        <v>872</v>
      </c>
      <c r="E99" t="s">
        <v>1023</v>
      </c>
      <c r="F99" t="s">
        <v>1024</v>
      </c>
      <c r="G99" t="s">
        <v>875</v>
      </c>
      <c r="H99" t="s">
        <v>871</v>
      </c>
      <c r="I99" t="s">
        <v>977</v>
      </c>
      <c r="J99" t="s">
        <v>978</v>
      </c>
      <c r="K99" t="s">
        <v>122</v>
      </c>
      <c r="L99" t="s">
        <v>120</v>
      </c>
      <c r="M99" s="1">
        <v>163</v>
      </c>
    </row>
    <row r="100" spans="1:13" ht="14.5">
      <c r="A100">
        <v>182120</v>
      </c>
      <c r="B100">
        <v>2100</v>
      </c>
      <c r="C100">
        <v>320026</v>
      </c>
      <c r="D100" t="s">
        <v>878</v>
      </c>
      <c r="E100" t="s">
        <v>1025</v>
      </c>
      <c r="F100" t="s">
        <v>1026</v>
      </c>
      <c r="G100" t="s">
        <v>881</v>
      </c>
      <c r="H100" t="s">
        <v>871</v>
      </c>
      <c r="I100" t="s">
        <v>977</v>
      </c>
      <c r="J100" t="s">
        <v>978</v>
      </c>
      <c r="K100" t="s">
        <v>122</v>
      </c>
      <c r="L100" t="s">
        <v>120</v>
      </c>
      <c r="M100" s="1">
        <v>163</v>
      </c>
    </row>
    <row r="101" spans="1:13" ht="14.5">
      <c r="A101">
        <v>182121</v>
      </c>
      <c r="B101">
        <v>2100</v>
      </c>
      <c r="C101">
        <v>320027</v>
      </c>
      <c r="D101" t="s">
        <v>882</v>
      </c>
      <c r="E101" t="s">
        <v>1027</v>
      </c>
      <c r="F101" t="s">
        <v>1028</v>
      </c>
      <c r="G101" t="s">
        <v>885</v>
      </c>
      <c r="H101" t="s">
        <v>871</v>
      </c>
      <c r="I101" t="s">
        <v>977</v>
      </c>
      <c r="J101" t="s">
        <v>978</v>
      </c>
      <c r="K101" t="s">
        <v>122</v>
      </c>
      <c r="L101" t="s">
        <v>120</v>
      </c>
      <c r="M101" s="1">
        <v>163</v>
      </c>
    </row>
    <row r="102" spans="1:13" ht="14.5">
      <c r="A102">
        <v>182122</v>
      </c>
      <c r="B102">
        <v>2100</v>
      </c>
      <c r="C102">
        <v>320028</v>
      </c>
      <c r="D102" t="s">
        <v>872</v>
      </c>
      <c r="E102" t="s">
        <v>1029</v>
      </c>
      <c r="F102" t="s">
        <v>1030</v>
      </c>
      <c r="G102" t="s">
        <v>875</v>
      </c>
      <c r="H102" t="s">
        <v>871</v>
      </c>
      <c r="I102" t="s">
        <v>977</v>
      </c>
      <c r="J102" t="s">
        <v>978</v>
      </c>
      <c r="K102" t="s">
        <v>122</v>
      </c>
      <c r="L102" t="s">
        <v>120</v>
      </c>
      <c r="M102" s="1">
        <v>187</v>
      </c>
    </row>
    <row r="103" spans="1:13" ht="14.5">
      <c r="A103">
        <v>182123</v>
      </c>
      <c r="B103">
        <v>2100</v>
      </c>
      <c r="C103">
        <v>320029</v>
      </c>
      <c r="D103" t="s">
        <v>878</v>
      </c>
      <c r="E103" t="s">
        <v>1031</v>
      </c>
      <c r="F103" t="s">
        <v>1032</v>
      </c>
      <c r="G103" t="s">
        <v>881</v>
      </c>
      <c r="H103" t="s">
        <v>871</v>
      </c>
      <c r="I103" t="s">
        <v>977</v>
      </c>
      <c r="J103" t="s">
        <v>978</v>
      </c>
      <c r="K103" t="s">
        <v>122</v>
      </c>
      <c r="L103" t="s">
        <v>120</v>
      </c>
      <c r="M103" s="1">
        <v>187</v>
      </c>
    </row>
    <row r="104" spans="1:13" ht="14.5">
      <c r="A104">
        <v>182124</v>
      </c>
      <c r="B104">
        <v>2100</v>
      </c>
      <c r="C104">
        <v>320030</v>
      </c>
      <c r="D104" t="s">
        <v>882</v>
      </c>
      <c r="E104" t="s">
        <v>1033</v>
      </c>
      <c r="F104" t="s">
        <v>1034</v>
      </c>
      <c r="G104" t="s">
        <v>885</v>
      </c>
      <c r="H104" t="s">
        <v>871</v>
      </c>
      <c r="I104" t="s">
        <v>977</v>
      </c>
      <c r="J104" t="s">
        <v>978</v>
      </c>
      <c r="K104" t="s">
        <v>122</v>
      </c>
      <c r="L104" t="s">
        <v>120</v>
      </c>
      <c r="M104" s="1">
        <v>187</v>
      </c>
    </row>
    <row r="105" spans="1:13" ht="14.5">
      <c r="A105">
        <v>182125</v>
      </c>
      <c r="B105">
        <v>2100</v>
      </c>
      <c r="C105">
        <v>320031</v>
      </c>
      <c r="D105" t="s">
        <v>872</v>
      </c>
      <c r="E105" t="s">
        <v>1035</v>
      </c>
      <c r="F105" t="s">
        <v>1036</v>
      </c>
      <c r="G105" t="s">
        <v>875</v>
      </c>
      <c r="H105" t="s">
        <v>871</v>
      </c>
      <c r="I105" t="s">
        <v>977</v>
      </c>
      <c r="J105" t="s">
        <v>978</v>
      </c>
      <c r="K105" t="s">
        <v>122</v>
      </c>
      <c r="L105" t="s">
        <v>120</v>
      </c>
      <c r="M105" s="1">
        <v>487</v>
      </c>
    </row>
    <row r="106" spans="1:13" ht="14.5">
      <c r="A106">
        <v>182126</v>
      </c>
      <c r="B106">
        <v>2100</v>
      </c>
      <c r="C106">
        <v>320032</v>
      </c>
      <c r="D106" t="s">
        <v>878</v>
      </c>
      <c r="E106" t="s">
        <v>1037</v>
      </c>
      <c r="F106" t="s">
        <v>1038</v>
      </c>
      <c r="G106" t="s">
        <v>881</v>
      </c>
      <c r="H106" t="s">
        <v>871</v>
      </c>
      <c r="I106" t="s">
        <v>977</v>
      </c>
      <c r="J106" t="s">
        <v>978</v>
      </c>
      <c r="K106" t="s">
        <v>122</v>
      </c>
      <c r="L106" t="s">
        <v>120</v>
      </c>
      <c r="M106" s="1">
        <v>487</v>
      </c>
    </row>
    <row r="107" spans="1:13" ht="14.5">
      <c r="A107">
        <v>182127</v>
      </c>
      <c r="B107">
        <v>2100</v>
      </c>
      <c r="C107">
        <v>320033</v>
      </c>
      <c r="D107" t="s">
        <v>882</v>
      </c>
      <c r="E107" t="s">
        <v>1039</v>
      </c>
      <c r="F107" t="s">
        <v>1040</v>
      </c>
      <c r="G107" t="s">
        <v>885</v>
      </c>
      <c r="H107" t="s">
        <v>871</v>
      </c>
      <c r="I107" t="s">
        <v>977</v>
      </c>
      <c r="J107" t="s">
        <v>978</v>
      </c>
      <c r="K107" t="s">
        <v>122</v>
      </c>
      <c r="L107" t="s">
        <v>120</v>
      </c>
      <c r="M107" s="1">
        <v>487</v>
      </c>
    </row>
    <row r="108" spans="1:13" ht="14.5">
      <c r="A108">
        <v>182128</v>
      </c>
      <c r="B108">
        <v>2100</v>
      </c>
      <c r="C108">
        <v>320034</v>
      </c>
      <c r="D108" t="s">
        <v>872</v>
      </c>
      <c r="E108" t="s">
        <v>1041</v>
      </c>
      <c r="F108" t="s">
        <v>1042</v>
      </c>
      <c r="G108" t="s">
        <v>875</v>
      </c>
      <c r="H108" t="s">
        <v>871</v>
      </c>
      <c r="I108" t="s">
        <v>977</v>
      </c>
      <c r="J108" t="s">
        <v>978</v>
      </c>
      <c r="K108" t="s">
        <v>122</v>
      </c>
      <c r="L108" t="s">
        <v>120</v>
      </c>
      <c r="M108" s="1">
        <v>140</v>
      </c>
    </row>
    <row r="109" spans="1:13" ht="14.5">
      <c r="A109">
        <v>182129</v>
      </c>
      <c r="B109">
        <v>2100</v>
      </c>
      <c r="C109">
        <v>320035</v>
      </c>
      <c r="D109" t="s">
        <v>872</v>
      </c>
      <c r="E109" t="s">
        <v>1043</v>
      </c>
      <c r="F109" t="s">
        <v>1044</v>
      </c>
      <c r="G109" t="s">
        <v>875</v>
      </c>
      <c r="H109" t="s">
        <v>871</v>
      </c>
      <c r="I109" t="s">
        <v>977</v>
      </c>
      <c r="J109" t="s">
        <v>978</v>
      </c>
      <c r="K109" t="s">
        <v>122</v>
      </c>
      <c r="L109" t="s">
        <v>120</v>
      </c>
      <c r="M109" s="1">
        <v>498</v>
      </c>
    </row>
    <row r="110" spans="1:13" ht="14.5">
      <c r="A110">
        <v>182130</v>
      </c>
      <c r="B110">
        <v>2100</v>
      </c>
      <c r="C110">
        <v>320036</v>
      </c>
      <c r="D110" t="s">
        <v>878</v>
      </c>
      <c r="E110" t="s">
        <v>1045</v>
      </c>
      <c r="F110" t="s">
        <v>1046</v>
      </c>
      <c r="G110" t="s">
        <v>881</v>
      </c>
      <c r="H110" t="s">
        <v>871</v>
      </c>
      <c r="I110" t="s">
        <v>977</v>
      </c>
      <c r="J110" t="s">
        <v>978</v>
      </c>
      <c r="K110" t="s">
        <v>122</v>
      </c>
      <c r="L110" t="s">
        <v>120</v>
      </c>
      <c r="M110" s="1">
        <v>498</v>
      </c>
    </row>
    <row r="111" spans="1:13" ht="14.5">
      <c r="A111">
        <v>182131</v>
      </c>
      <c r="B111">
        <v>2100</v>
      </c>
      <c r="C111">
        <v>320037</v>
      </c>
      <c r="D111" t="s">
        <v>882</v>
      </c>
      <c r="E111" t="s">
        <v>1047</v>
      </c>
      <c r="F111" t="s">
        <v>1048</v>
      </c>
      <c r="G111" t="s">
        <v>885</v>
      </c>
      <c r="H111" t="s">
        <v>871</v>
      </c>
      <c r="I111" t="s">
        <v>977</v>
      </c>
      <c r="J111" t="s">
        <v>978</v>
      </c>
      <c r="K111" t="s">
        <v>122</v>
      </c>
      <c r="L111" t="s">
        <v>120</v>
      </c>
      <c r="M111" s="1">
        <v>498</v>
      </c>
    </row>
    <row r="112" spans="1:13" ht="14.5">
      <c r="A112">
        <v>182132</v>
      </c>
      <c r="B112">
        <v>2100</v>
      </c>
      <c r="C112">
        <v>320038</v>
      </c>
      <c r="D112" t="s">
        <v>872</v>
      </c>
      <c r="E112" t="s">
        <v>1049</v>
      </c>
      <c r="F112" t="s">
        <v>1050</v>
      </c>
      <c r="G112" t="s">
        <v>875</v>
      </c>
      <c r="H112" t="s">
        <v>871</v>
      </c>
      <c r="I112" t="s">
        <v>977</v>
      </c>
      <c r="J112" t="s">
        <v>978</v>
      </c>
      <c r="K112" t="s">
        <v>122</v>
      </c>
      <c r="L112" t="s">
        <v>120</v>
      </c>
      <c r="M112" s="1">
        <v>457</v>
      </c>
    </row>
    <row r="113" spans="1:13" ht="14.5">
      <c r="A113">
        <v>182133</v>
      </c>
      <c r="B113">
        <v>2100</v>
      </c>
      <c r="C113">
        <v>320039</v>
      </c>
      <c r="D113" t="s">
        <v>872</v>
      </c>
      <c r="E113" t="s">
        <v>1051</v>
      </c>
      <c r="F113" t="s">
        <v>1052</v>
      </c>
      <c r="G113" t="s">
        <v>875</v>
      </c>
      <c r="H113" t="s">
        <v>871</v>
      </c>
      <c r="I113" t="s">
        <v>977</v>
      </c>
      <c r="J113" t="s">
        <v>978</v>
      </c>
      <c r="K113" t="s">
        <v>122</v>
      </c>
      <c r="L113" t="s">
        <v>120</v>
      </c>
      <c r="M113" s="1">
        <v>480</v>
      </c>
    </row>
    <row r="114" spans="1:13" ht="14.5">
      <c r="A114">
        <v>182134</v>
      </c>
      <c r="B114">
        <v>2100</v>
      </c>
      <c r="C114">
        <v>320040</v>
      </c>
      <c r="D114" t="s">
        <v>878</v>
      </c>
      <c r="E114" t="s">
        <v>1053</v>
      </c>
      <c r="F114" t="s">
        <v>1054</v>
      </c>
      <c r="G114" t="s">
        <v>881</v>
      </c>
      <c r="H114" t="s">
        <v>871</v>
      </c>
      <c r="I114" t="s">
        <v>977</v>
      </c>
      <c r="J114" t="s">
        <v>978</v>
      </c>
      <c r="K114" t="s">
        <v>122</v>
      </c>
      <c r="L114" t="s">
        <v>120</v>
      </c>
      <c r="M114" s="1">
        <v>480</v>
      </c>
    </row>
    <row r="115" spans="1:13" ht="14.5">
      <c r="A115">
        <v>182135</v>
      </c>
      <c r="B115">
        <v>2100</v>
      </c>
      <c r="C115">
        <v>320041</v>
      </c>
      <c r="D115" t="s">
        <v>882</v>
      </c>
      <c r="E115" t="s">
        <v>1055</v>
      </c>
      <c r="F115" t="s">
        <v>1056</v>
      </c>
      <c r="G115" t="s">
        <v>885</v>
      </c>
      <c r="H115" t="s">
        <v>871</v>
      </c>
      <c r="I115" t="s">
        <v>977</v>
      </c>
      <c r="J115" t="s">
        <v>978</v>
      </c>
      <c r="K115" t="s">
        <v>122</v>
      </c>
      <c r="L115" t="s">
        <v>120</v>
      </c>
      <c r="M115" s="1">
        <v>480</v>
      </c>
    </row>
    <row r="116" spans="1:13" ht="14.5">
      <c r="A116">
        <v>182136</v>
      </c>
      <c r="B116">
        <v>2100</v>
      </c>
      <c r="C116">
        <v>320042</v>
      </c>
      <c r="D116" t="s">
        <v>878</v>
      </c>
      <c r="E116" t="s">
        <v>1057</v>
      </c>
      <c r="F116" t="s">
        <v>1058</v>
      </c>
      <c r="G116" t="s">
        <v>881</v>
      </c>
      <c r="H116" t="s">
        <v>871</v>
      </c>
      <c r="I116" t="s">
        <v>977</v>
      </c>
      <c r="J116" t="s">
        <v>978</v>
      </c>
      <c r="K116" t="s">
        <v>122</v>
      </c>
      <c r="L116" t="s">
        <v>120</v>
      </c>
      <c r="M116" s="1">
        <v>212</v>
      </c>
    </row>
    <row r="117" spans="1:13" ht="14.5">
      <c r="A117">
        <v>182137</v>
      </c>
      <c r="B117">
        <v>2100</v>
      </c>
      <c r="C117">
        <v>320043</v>
      </c>
      <c r="D117" t="s">
        <v>872</v>
      </c>
      <c r="E117" t="s">
        <v>1059</v>
      </c>
      <c r="F117" t="s">
        <v>1060</v>
      </c>
      <c r="G117" t="s">
        <v>875</v>
      </c>
      <c r="H117" t="s">
        <v>871</v>
      </c>
      <c r="I117" t="s">
        <v>977</v>
      </c>
      <c r="J117" t="s">
        <v>978</v>
      </c>
      <c r="K117" t="s">
        <v>122</v>
      </c>
      <c r="L117" t="s">
        <v>120</v>
      </c>
      <c r="M117" s="1">
        <v>22</v>
      </c>
    </row>
    <row r="118" spans="1:13" ht="14.5">
      <c r="A118">
        <v>182138</v>
      </c>
      <c r="B118">
        <v>2100</v>
      </c>
      <c r="C118">
        <v>320044</v>
      </c>
      <c r="D118" t="s">
        <v>878</v>
      </c>
      <c r="E118" t="s">
        <v>1061</v>
      </c>
      <c r="F118" t="s">
        <v>1062</v>
      </c>
      <c r="G118" t="s">
        <v>881</v>
      </c>
      <c r="H118" t="s">
        <v>871</v>
      </c>
      <c r="I118" t="s">
        <v>977</v>
      </c>
      <c r="J118" t="s">
        <v>978</v>
      </c>
      <c r="K118" t="s">
        <v>122</v>
      </c>
      <c r="L118" t="s">
        <v>120</v>
      </c>
      <c r="M118" s="1">
        <v>22</v>
      </c>
    </row>
    <row r="119" spans="1:13" ht="14.5">
      <c r="A119">
        <v>182139</v>
      </c>
      <c r="B119">
        <v>2100</v>
      </c>
      <c r="C119">
        <v>320045</v>
      </c>
      <c r="D119" t="s">
        <v>882</v>
      </c>
      <c r="E119" t="s">
        <v>1063</v>
      </c>
      <c r="F119" t="s">
        <v>1064</v>
      </c>
      <c r="G119" t="s">
        <v>885</v>
      </c>
      <c r="H119" t="s">
        <v>871</v>
      </c>
      <c r="I119" t="s">
        <v>977</v>
      </c>
      <c r="J119" t="s">
        <v>978</v>
      </c>
      <c r="K119" t="s">
        <v>122</v>
      </c>
      <c r="L119" t="s">
        <v>120</v>
      </c>
      <c r="M119" s="1">
        <v>22</v>
      </c>
    </row>
    <row r="120" spans="1:13" ht="14.5">
      <c r="A120">
        <v>182140</v>
      </c>
      <c r="B120">
        <v>2100</v>
      </c>
      <c r="C120">
        <v>320046</v>
      </c>
      <c r="D120" t="s">
        <v>878</v>
      </c>
      <c r="E120" t="s">
        <v>1065</v>
      </c>
      <c r="F120" t="s">
        <v>1066</v>
      </c>
      <c r="G120" t="s">
        <v>881</v>
      </c>
      <c r="H120" t="s">
        <v>871</v>
      </c>
      <c r="I120" t="s">
        <v>977</v>
      </c>
      <c r="J120" t="s">
        <v>978</v>
      </c>
      <c r="K120" t="s">
        <v>122</v>
      </c>
      <c r="L120" t="s">
        <v>120</v>
      </c>
      <c r="M120" s="1">
        <v>273</v>
      </c>
    </row>
    <row r="121" spans="1:13" ht="14.5">
      <c r="A121">
        <v>182141</v>
      </c>
      <c r="B121">
        <v>2100</v>
      </c>
      <c r="C121">
        <v>320047</v>
      </c>
      <c r="D121" t="s">
        <v>872</v>
      </c>
      <c r="E121" t="s">
        <v>1067</v>
      </c>
      <c r="F121" t="s">
        <v>1068</v>
      </c>
      <c r="G121" t="s">
        <v>875</v>
      </c>
      <c r="H121" t="s">
        <v>871</v>
      </c>
      <c r="I121" t="s">
        <v>977</v>
      </c>
      <c r="J121" t="s">
        <v>978</v>
      </c>
      <c r="K121" t="s">
        <v>122</v>
      </c>
      <c r="L121" t="s">
        <v>120</v>
      </c>
      <c r="M121" s="1">
        <v>478</v>
      </c>
    </row>
    <row r="122" spans="1:13" ht="14.5">
      <c r="A122">
        <v>182142</v>
      </c>
      <c r="B122">
        <v>2100</v>
      </c>
      <c r="C122">
        <v>320048</v>
      </c>
      <c r="D122" t="s">
        <v>872</v>
      </c>
      <c r="E122" t="s">
        <v>1069</v>
      </c>
      <c r="F122" t="s">
        <v>1070</v>
      </c>
      <c r="G122" t="s">
        <v>875</v>
      </c>
      <c r="H122" t="s">
        <v>871</v>
      </c>
      <c r="I122" t="s">
        <v>977</v>
      </c>
      <c r="J122" t="s">
        <v>978</v>
      </c>
      <c r="K122" t="s">
        <v>122</v>
      </c>
      <c r="L122" t="s">
        <v>120</v>
      </c>
      <c r="M122" s="1">
        <v>87</v>
      </c>
    </row>
    <row r="123" spans="1:13" ht="14.5">
      <c r="A123">
        <v>182143</v>
      </c>
      <c r="B123">
        <v>2100</v>
      </c>
      <c r="C123">
        <v>320049</v>
      </c>
      <c r="D123" t="s">
        <v>872</v>
      </c>
      <c r="E123" t="s">
        <v>1071</v>
      </c>
      <c r="F123" t="s">
        <v>1072</v>
      </c>
      <c r="G123" t="s">
        <v>875</v>
      </c>
      <c r="H123" t="s">
        <v>871</v>
      </c>
      <c r="I123" t="s">
        <v>977</v>
      </c>
      <c r="J123" t="s">
        <v>978</v>
      </c>
      <c r="K123" t="s">
        <v>122</v>
      </c>
      <c r="L123" t="s">
        <v>120</v>
      </c>
      <c r="M123" s="1">
        <v>382</v>
      </c>
    </row>
    <row r="124" spans="1:13" ht="14.5">
      <c r="A124">
        <v>182144</v>
      </c>
      <c r="B124">
        <v>2100</v>
      </c>
      <c r="C124">
        <v>320050</v>
      </c>
      <c r="D124" t="s">
        <v>872</v>
      </c>
      <c r="E124" t="s">
        <v>1073</v>
      </c>
      <c r="F124" t="s">
        <v>1074</v>
      </c>
      <c r="G124" t="s">
        <v>875</v>
      </c>
      <c r="H124" t="s">
        <v>871</v>
      </c>
      <c r="I124" t="s">
        <v>977</v>
      </c>
      <c r="J124" t="s">
        <v>978</v>
      </c>
      <c r="K124" t="s">
        <v>122</v>
      </c>
      <c r="L124" t="s">
        <v>120</v>
      </c>
      <c r="M124" s="1">
        <v>267</v>
      </c>
    </row>
    <row r="125" spans="1:13" ht="14.5">
      <c r="A125">
        <v>182145</v>
      </c>
      <c r="B125">
        <v>2100</v>
      </c>
      <c r="C125">
        <v>320051</v>
      </c>
      <c r="D125" t="s">
        <v>872</v>
      </c>
      <c r="E125" t="s">
        <v>1075</v>
      </c>
      <c r="F125" t="s">
        <v>1076</v>
      </c>
      <c r="G125" t="s">
        <v>875</v>
      </c>
      <c r="H125" t="s">
        <v>871</v>
      </c>
      <c r="I125" t="s">
        <v>977</v>
      </c>
      <c r="J125" t="s">
        <v>978</v>
      </c>
      <c r="K125" t="s">
        <v>122</v>
      </c>
      <c r="L125" t="s">
        <v>120</v>
      </c>
      <c r="M125" s="1">
        <v>92</v>
      </c>
    </row>
    <row r="126" spans="1:13" ht="14.5">
      <c r="A126">
        <v>182146</v>
      </c>
      <c r="B126">
        <v>2100</v>
      </c>
      <c r="C126">
        <v>320052</v>
      </c>
      <c r="D126" t="s">
        <v>872</v>
      </c>
      <c r="E126" t="s">
        <v>1077</v>
      </c>
      <c r="F126" t="s">
        <v>1078</v>
      </c>
      <c r="G126" t="s">
        <v>875</v>
      </c>
      <c r="H126" t="s">
        <v>871</v>
      </c>
      <c r="I126" t="s">
        <v>977</v>
      </c>
      <c r="J126" t="s">
        <v>978</v>
      </c>
      <c r="K126" t="s">
        <v>122</v>
      </c>
      <c r="L126" t="s">
        <v>120</v>
      </c>
      <c r="M126" s="1">
        <v>387</v>
      </c>
    </row>
    <row r="127" spans="1:13" ht="14.5">
      <c r="A127">
        <v>182147</v>
      </c>
      <c r="B127">
        <v>2100</v>
      </c>
      <c r="C127">
        <v>320053</v>
      </c>
      <c r="D127" t="s">
        <v>872</v>
      </c>
      <c r="E127" t="s">
        <v>1079</v>
      </c>
      <c r="F127" t="s">
        <v>1080</v>
      </c>
      <c r="G127" t="s">
        <v>875</v>
      </c>
      <c r="H127" t="s">
        <v>871</v>
      </c>
      <c r="I127" t="s">
        <v>977</v>
      </c>
      <c r="J127" t="s">
        <v>978</v>
      </c>
      <c r="K127" t="s">
        <v>122</v>
      </c>
      <c r="L127" t="s">
        <v>120</v>
      </c>
      <c r="M127" s="1">
        <v>275</v>
      </c>
    </row>
    <row r="128" spans="1:13" ht="14.5">
      <c r="A128">
        <v>182148</v>
      </c>
      <c r="B128">
        <v>2100</v>
      </c>
      <c r="C128">
        <v>320054</v>
      </c>
      <c r="D128" t="s">
        <v>872</v>
      </c>
      <c r="E128" t="s">
        <v>1081</v>
      </c>
      <c r="F128" t="s">
        <v>1082</v>
      </c>
      <c r="G128" t="s">
        <v>875</v>
      </c>
      <c r="H128" t="s">
        <v>871</v>
      </c>
      <c r="I128" t="s">
        <v>977</v>
      </c>
      <c r="J128" t="s">
        <v>978</v>
      </c>
      <c r="K128" t="s">
        <v>122</v>
      </c>
      <c r="L128" t="s">
        <v>120</v>
      </c>
      <c r="M128" s="1">
        <v>16</v>
      </c>
    </row>
    <row r="129" spans="1:13" ht="14.5">
      <c r="A129">
        <v>182149</v>
      </c>
      <c r="B129">
        <v>2100</v>
      </c>
      <c r="C129">
        <v>320055</v>
      </c>
      <c r="D129" t="s">
        <v>878</v>
      </c>
      <c r="E129" t="s">
        <v>1083</v>
      </c>
      <c r="F129" t="s">
        <v>1084</v>
      </c>
      <c r="G129" t="s">
        <v>881</v>
      </c>
      <c r="H129" t="s">
        <v>871</v>
      </c>
      <c r="I129" t="s">
        <v>977</v>
      </c>
      <c r="J129" t="s">
        <v>978</v>
      </c>
      <c r="K129" t="s">
        <v>122</v>
      </c>
      <c r="L129" t="s">
        <v>120</v>
      </c>
      <c r="M129" s="1">
        <v>16</v>
      </c>
    </row>
    <row r="130" spans="1:13" ht="14.5">
      <c r="A130">
        <v>182150</v>
      </c>
      <c r="B130">
        <v>2100</v>
      </c>
      <c r="C130">
        <v>320056</v>
      </c>
      <c r="D130" t="s">
        <v>882</v>
      </c>
      <c r="E130" t="s">
        <v>1085</v>
      </c>
      <c r="F130" t="s">
        <v>1086</v>
      </c>
      <c r="G130" t="s">
        <v>885</v>
      </c>
      <c r="H130" t="s">
        <v>871</v>
      </c>
      <c r="I130" t="s">
        <v>977</v>
      </c>
      <c r="J130" t="s">
        <v>978</v>
      </c>
      <c r="K130" t="s">
        <v>122</v>
      </c>
      <c r="L130" t="s">
        <v>120</v>
      </c>
      <c r="M130" s="1">
        <v>16</v>
      </c>
    </row>
    <row r="131" spans="1:13" ht="14.5">
      <c r="A131">
        <v>182151</v>
      </c>
      <c r="B131">
        <v>2100</v>
      </c>
      <c r="C131">
        <v>320057</v>
      </c>
      <c r="D131" t="s">
        <v>872</v>
      </c>
      <c r="E131" t="s">
        <v>1087</v>
      </c>
      <c r="F131" t="s">
        <v>1088</v>
      </c>
      <c r="G131" t="s">
        <v>875</v>
      </c>
      <c r="H131" t="s">
        <v>871</v>
      </c>
      <c r="I131" t="s">
        <v>977</v>
      </c>
      <c r="J131" t="s">
        <v>978</v>
      </c>
      <c r="K131" t="s">
        <v>122</v>
      </c>
      <c r="L131" t="s">
        <v>120</v>
      </c>
      <c r="M131" s="1">
        <v>123</v>
      </c>
    </row>
    <row r="132" spans="1:13" ht="14.5">
      <c r="A132">
        <v>182152</v>
      </c>
      <c r="B132">
        <v>2100</v>
      </c>
      <c r="C132">
        <v>320058</v>
      </c>
      <c r="D132" t="s">
        <v>872</v>
      </c>
      <c r="E132" t="s">
        <v>1089</v>
      </c>
      <c r="F132" t="s">
        <v>1090</v>
      </c>
      <c r="G132" t="s">
        <v>875</v>
      </c>
      <c r="H132" t="s">
        <v>871</v>
      </c>
      <c r="I132" t="s">
        <v>977</v>
      </c>
      <c r="J132" t="s">
        <v>978</v>
      </c>
      <c r="K132" t="s">
        <v>122</v>
      </c>
      <c r="L132" t="s">
        <v>120</v>
      </c>
      <c r="M132" s="1">
        <v>47</v>
      </c>
    </row>
    <row r="133" spans="1:13" ht="14.5">
      <c r="A133">
        <v>182153</v>
      </c>
      <c r="B133">
        <v>2100</v>
      </c>
      <c r="C133">
        <v>320059</v>
      </c>
      <c r="D133" t="s">
        <v>872</v>
      </c>
      <c r="E133" t="s">
        <v>1091</v>
      </c>
      <c r="F133" t="s">
        <v>1092</v>
      </c>
      <c r="G133" t="s">
        <v>875</v>
      </c>
      <c r="H133" t="s">
        <v>871</v>
      </c>
      <c r="I133" t="s">
        <v>977</v>
      </c>
      <c r="J133" t="s">
        <v>978</v>
      </c>
      <c r="K133" t="s">
        <v>122</v>
      </c>
      <c r="L133" t="s">
        <v>120</v>
      </c>
      <c r="M133" s="1">
        <v>505</v>
      </c>
    </row>
    <row r="134" spans="1:13" ht="14.5">
      <c r="A134">
        <v>182154</v>
      </c>
      <c r="B134">
        <v>2100</v>
      </c>
      <c r="C134">
        <v>320060</v>
      </c>
      <c r="D134" t="s">
        <v>872</v>
      </c>
      <c r="E134" t="s">
        <v>1093</v>
      </c>
      <c r="F134" t="s">
        <v>1094</v>
      </c>
      <c r="G134" t="s">
        <v>875</v>
      </c>
      <c r="H134" t="s">
        <v>871</v>
      </c>
      <c r="I134" t="s">
        <v>977</v>
      </c>
      <c r="J134" t="s">
        <v>978</v>
      </c>
      <c r="K134" t="s">
        <v>122</v>
      </c>
      <c r="L134" t="s">
        <v>120</v>
      </c>
      <c r="M134" s="1">
        <v>211</v>
      </c>
    </row>
    <row r="135" spans="1:13" ht="14.5">
      <c r="A135">
        <v>182155</v>
      </c>
      <c r="B135">
        <v>2100</v>
      </c>
      <c r="C135">
        <v>320061</v>
      </c>
      <c r="D135" t="s">
        <v>878</v>
      </c>
      <c r="E135" t="s">
        <v>1095</v>
      </c>
      <c r="F135" t="s">
        <v>1096</v>
      </c>
      <c r="G135" t="s">
        <v>881</v>
      </c>
      <c r="H135" t="s">
        <v>871</v>
      </c>
      <c r="I135" t="s">
        <v>977</v>
      </c>
      <c r="J135" t="s">
        <v>978</v>
      </c>
      <c r="K135" t="s">
        <v>122</v>
      </c>
      <c r="L135" t="s">
        <v>120</v>
      </c>
      <c r="M135" s="1">
        <v>211</v>
      </c>
    </row>
    <row r="136" spans="1:13" ht="14.5">
      <c r="A136">
        <v>182156</v>
      </c>
      <c r="B136">
        <v>2100</v>
      </c>
      <c r="C136">
        <v>320062</v>
      </c>
      <c r="D136" t="s">
        <v>882</v>
      </c>
      <c r="E136" t="s">
        <v>1097</v>
      </c>
      <c r="F136" t="s">
        <v>1098</v>
      </c>
      <c r="G136" t="s">
        <v>885</v>
      </c>
      <c r="H136" t="s">
        <v>871</v>
      </c>
      <c r="I136" t="s">
        <v>977</v>
      </c>
      <c r="J136" t="s">
        <v>978</v>
      </c>
      <c r="K136" t="s">
        <v>122</v>
      </c>
      <c r="L136" t="s">
        <v>120</v>
      </c>
      <c r="M136" s="1">
        <v>211</v>
      </c>
    </row>
    <row r="137" spans="1:13" ht="14.5">
      <c r="A137">
        <v>182157</v>
      </c>
      <c r="B137">
        <v>2100</v>
      </c>
      <c r="C137">
        <v>320063</v>
      </c>
      <c r="D137" t="s">
        <v>872</v>
      </c>
      <c r="E137" t="s">
        <v>1099</v>
      </c>
      <c r="F137" t="s">
        <v>1100</v>
      </c>
      <c r="G137" t="s">
        <v>875</v>
      </c>
      <c r="H137" t="s">
        <v>871</v>
      </c>
      <c r="I137" t="s">
        <v>977</v>
      </c>
      <c r="J137" t="s">
        <v>978</v>
      </c>
      <c r="K137" t="s">
        <v>122</v>
      </c>
      <c r="L137" t="s">
        <v>120</v>
      </c>
      <c r="M137" s="1">
        <v>339</v>
      </c>
    </row>
    <row r="138" spans="1:13" ht="14.5">
      <c r="A138">
        <v>182158</v>
      </c>
      <c r="B138">
        <v>2100</v>
      </c>
      <c r="C138">
        <v>320064</v>
      </c>
      <c r="D138" t="s">
        <v>872</v>
      </c>
      <c r="E138" t="s">
        <v>1101</v>
      </c>
      <c r="F138" t="s">
        <v>1102</v>
      </c>
      <c r="G138" t="s">
        <v>875</v>
      </c>
      <c r="H138" t="s">
        <v>871</v>
      </c>
      <c r="I138" t="s">
        <v>977</v>
      </c>
      <c r="J138" t="s">
        <v>978</v>
      </c>
      <c r="K138" t="s">
        <v>122</v>
      </c>
      <c r="L138" t="s">
        <v>120</v>
      </c>
      <c r="M138" s="1">
        <v>18</v>
      </c>
    </row>
    <row r="139" spans="1:13" ht="14.5">
      <c r="A139">
        <v>182159</v>
      </c>
      <c r="B139">
        <v>2100</v>
      </c>
      <c r="C139">
        <v>320065</v>
      </c>
      <c r="D139" t="s">
        <v>872</v>
      </c>
      <c r="E139" t="s">
        <v>1103</v>
      </c>
      <c r="F139" t="s">
        <v>1104</v>
      </c>
      <c r="G139" t="s">
        <v>875</v>
      </c>
      <c r="H139" t="s">
        <v>871</v>
      </c>
      <c r="I139" t="s">
        <v>977</v>
      </c>
      <c r="J139" t="s">
        <v>978</v>
      </c>
      <c r="K139" t="s">
        <v>122</v>
      </c>
      <c r="L139" t="s">
        <v>120</v>
      </c>
      <c r="M139" s="1">
        <v>69</v>
      </c>
    </row>
    <row r="140" spans="1:13" ht="14.5">
      <c r="A140">
        <v>182160</v>
      </c>
      <c r="B140">
        <v>2100</v>
      </c>
      <c r="C140">
        <v>320066</v>
      </c>
      <c r="D140" t="s">
        <v>878</v>
      </c>
      <c r="E140" t="s">
        <v>1105</v>
      </c>
      <c r="F140" t="s">
        <v>1106</v>
      </c>
      <c r="G140" t="s">
        <v>881</v>
      </c>
      <c r="H140" t="s">
        <v>871</v>
      </c>
      <c r="I140" t="s">
        <v>977</v>
      </c>
      <c r="J140" t="s">
        <v>978</v>
      </c>
      <c r="K140" t="s">
        <v>122</v>
      </c>
      <c r="L140" t="s">
        <v>120</v>
      </c>
      <c r="M140" s="1">
        <v>69</v>
      </c>
    </row>
    <row r="141" spans="1:13" ht="14.5">
      <c r="A141">
        <v>182161</v>
      </c>
      <c r="B141">
        <v>2100</v>
      </c>
      <c r="C141">
        <v>320067</v>
      </c>
      <c r="D141" t="s">
        <v>882</v>
      </c>
      <c r="E141" t="s">
        <v>1107</v>
      </c>
      <c r="F141" t="s">
        <v>1108</v>
      </c>
      <c r="G141" t="s">
        <v>885</v>
      </c>
      <c r="H141" t="s">
        <v>871</v>
      </c>
      <c r="I141" t="s">
        <v>977</v>
      </c>
      <c r="J141" t="s">
        <v>978</v>
      </c>
      <c r="K141" t="s">
        <v>122</v>
      </c>
      <c r="L141" t="s">
        <v>120</v>
      </c>
      <c r="M141" s="1">
        <v>69</v>
      </c>
    </row>
    <row r="142" spans="1:13" ht="14.5">
      <c r="A142">
        <v>182162</v>
      </c>
      <c r="B142">
        <v>2100</v>
      </c>
      <c r="C142">
        <v>320068</v>
      </c>
      <c r="D142" t="s">
        <v>872</v>
      </c>
      <c r="E142" t="s">
        <v>1109</v>
      </c>
      <c r="F142" t="s">
        <v>1110</v>
      </c>
      <c r="G142" t="s">
        <v>875</v>
      </c>
      <c r="H142" t="s">
        <v>871</v>
      </c>
      <c r="I142" t="s">
        <v>977</v>
      </c>
      <c r="J142" t="s">
        <v>978</v>
      </c>
      <c r="K142" t="s">
        <v>122</v>
      </c>
      <c r="L142" t="s">
        <v>120</v>
      </c>
      <c r="M142" s="1">
        <v>73</v>
      </c>
    </row>
    <row r="143" spans="1:13" ht="14.5">
      <c r="A143">
        <v>182163</v>
      </c>
      <c r="B143">
        <v>2100</v>
      </c>
      <c r="C143">
        <v>320069</v>
      </c>
      <c r="D143" t="s">
        <v>872</v>
      </c>
      <c r="E143" t="s">
        <v>1111</v>
      </c>
      <c r="F143" t="s">
        <v>1112</v>
      </c>
      <c r="G143" t="s">
        <v>875</v>
      </c>
      <c r="H143" t="s">
        <v>871</v>
      </c>
      <c r="I143" t="s">
        <v>977</v>
      </c>
      <c r="J143" t="s">
        <v>978</v>
      </c>
      <c r="K143" t="s">
        <v>122</v>
      </c>
      <c r="L143" t="s">
        <v>120</v>
      </c>
      <c r="M143" s="1">
        <v>75</v>
      </c>
    </row>
    <row r="144" spans="1:13" ht="14.5">
      <c r="A144">
        <v>182164</v>
      </c>
      <c r="B144">
        <v>2100</v>
      </c>
      <c r="C144">
        <v>320070</v>
      </c>
      <c r="D144" t="s">
        <v>872</v>
      </c>
      <c r="E144" t="s">
        <v>1113</v>
      </c>
      <c r="F144" t="s">
        <v>1114</v>
      </c>
      <c r="G144" t="s">
        <v>875</v>
      </c>
      <c r="H144" t="s">
        <v>871</v>
      </c>
      <c r="I144" t="s">
        <v>977</v>
      </c>
      <c r="J144" t="s">
        <v>978</v>
      </c>
      <c r="K144" t="s">
        <v>122</v>
      </c>
      <c r="L144" t="s">
        <v>120</v>
      </c>
      <c r="M144" s="1">
        <v>150</v>
      </c>
    </row>
    <row r="145" spans="1:13" ht="14.5">
      <c r="A145">
        <v>182165</v>
      </c>
      <c r="B145">
        <v>2100</v>
      </c>
      <c r="C145">
        <v>320071</v>
      </c>
      <c r="D145" t="s">
        <v>872</v>
      </c>
      <c r="E145" t="s">
        <v>1115</v>
      </c>
      <c r="F145" t="s">
        <v>1116</v>
      </c>
      <c r="G145" t="s">
        <v>875</v>
      </c>
      <c r="H145" t="s">
        <v>871</v>
      </c>
      <c r="I145" t="s">
        <v>977</v>
      </c>
      <c r="J145" t="s">
        <v>978</v>
      </c>
      <c r="K145" t="s">
        <v>122</v>
      </c>
      <c r="L145" t="s">
        <v>120</v>
      </c>
      <c r="M145" s="1">
        <v>185</v>
      </c>
    </row>
    <row r="146" spans="1:13" ht="14.5">
      <c r="A146">
        <v>182166</v>
      </c>
      <c r="B146">
        <v>2100</v>
      </c>
      <c r="C146">
        <v>320072</v>
      </c>
      <c r="D146" t="s">
        <v>872</v>
      </c>
      <c r="E146" t="s">
        <v>1117</v>
      </c>
      <c r="F146" t="s">
        <v>1118</v>
      </c>
      <c r="G146" t="s">
        <v>875</v>
      </c>
      <c r="H146" t="s">
        <v>871</v>
      </c>
      <c r="I146" t="s">
        <v>977</v>
      </c>
      <c r="J146" t="s">
        <v>978</v>
      </c>
      <c r="K146" t="s">
        <v>122</v>
      </c>
      <c r="L146" t="s">
        <v>120</v>
      </c>
      <c r="M146" s="1">
        <v>291</v>
      </c>
    </row>
    <row r="147" spans="1:13" ht="14.5">
      <c r="A147">
        <v>182167</v>
      </c>
      <c r="B147">
        <v>2100</v>
      </c>
      <c r="C147">
        <v>320073</v>
      </c>
      <c r="D147" t="s">
        <v>872</v>
      </c>
      <c r="E147" t="s">
        <v>1119</v>
      </c>
      <c r="F147" t="s">
        <v>1120</v>
      </c>
      <c r="G147" t="s">
        <v>875</v>
      </c>
      <c r="H147" t="s">
        <v>871</v>
      </c>
      <c r="I147" t="s">
        <v>977</v>
      </c>
      <c r="J147" t="s">
        <v>978</v>
      </c>
      <c r="K147" t="s">
        <v>122</v>
      </c>
      <c r="L147" t="s">
        <v>120</v>
      </c>
      <c r="M147" s="1">
        <v>412</v>
      </c>
    </row>
    <row r="148" spans="1:13" ht="14.5">
      <c r="A148">
        <v>182170</v>
      </c>
      <c r="B148">
        <v>2100</v>
      </c>
      <c r="C148">
        <v>320074</v>
      </c>
      <c r="D148" t="s">
        <v>872</v>
      </c>
      <c r="E148" t="s">
        <v>1121</v>
      </c>
      <c r="F148" t="s">
        <v>1122</v>
      </c>
      <c r="G148" t="s">
        <v>875</v>
      </c>
      <c r="H148" t="s">
        <v>871</v>
      </c>
      <c r="I148" t="s">
        <v>977</v>
      </c>
      <c r="J148" t="s">
        <v>978</v>
      </c>
      <c r="K148" t="s">
        <v>122</v>
      </c>
      <c r="L148" t="s">
        <v>120</v>
      </c>
      <c r="M148" s="1">
        <v>511</v>
      </c>
    </row>
    <row r="149" spans="1:13" ht="14.5">
      <c r="A149">
        <v>182171</v>
      </c>
      <c r="B149">
        <v>2100</v>
      </c>
      <c r="C149">
        <v>320075</v>
      </c>
      <c r="D149" t="s">
        <v>872</v>
      </c>
      <c r="E149" t="s">
        <v>1123</v>
      </c>
      <c r="F149" t="s">
        <v>1124</v>
      </c>
      <c r="G149" t="s">
        <v>875</v>
      </c>
      <c r="H149" t="s">
        <v>871</v>
      </c>
      <c r="I149" t="s">
        <v>977</v>
      </c>
      <c r="J149" t="s">
        <v>978</v>
      </c>
      <c r="K149" t="s">
        <v>122</v>
      </c>
      <c r="L149" t="s">
        <v>120</v>
      </c>
      <c r="M149" s="1">
        <v>332</v>
      </c>
    </row>
    <row r="150" spans="1:13" ht="14.5">
      <c r="A150">
        <v>182173</v>
      </c>
      <c r="B150">
        <v>2100</v>
      </c>
      <c r="C150">
        <v>320076</v>
      </c>
      <c r="D150" t="s">
        <v>878</v>
      </c>
      <c r="E150" t="s">
        <v>1125</v>
      </c>
      <c r="F150" t="s">
        <v>1126</v>
      </c>
      <c r="G150" t="s">
        <v>881</v>
      </c>
      <c r="H150" t="s">
        <v>871</v>
      </c>
      <c r="I150" t="s">
        <v>977</v>
      </c>
      <c r="J150" t="s">
        <v>978</v>
      </c>
      <c r="K150" t="s">
        <v>122</v>
      </c>
      <c r="L150" t="s">
        <v>120</v>
      </c>
      <c r="M150" s="1">
        <v>269</v>
      </c>
    </row>
    <row r="151" spans="1:13" ht="14.5">
      <c r="A151">
        <v>182174</v>
      </c>
      <c r="B151">
        <v>2100</v>
      </c>
      <c r="C151">
        <v>320077</v>
      </c>
      <c r="D151" t="s">
        <v>882</v>
      </c>
      <c r="E151" t="s">
        <v>1127</v>
      </c>
      <c r="F151" t="s">
        <v>1128</v>
      </c>
      <c r="G151" t="s">
        <v>885</v>
      </c>
      <c r="H151" t="s">
        <v>871</v>
      </c>
      <c r="I151" t="s">
        <v>977</v>
      </c>
      <c r="J151" t="s">
        <v>978</v>
      </c>
      <c r="K151" t="s">
        <v>122</v>
      </c>
      <c r="L151" t="s">
        <v>120</v>
      </c>
      <c r="M151" s="1">
        <v>269</v>
      </c>
    </row>
    <row r="152" spans="1:13" ht="14.5">
      <c r="A152">
        <v>182175</v>
      </c>
      <c r="B152">
        <v>2100</v>
      </c>
      <c r="C152">
        <v>320078</v>
      </c>
      <c r="D152" t="s">
        <v>872</v>
      </c>
      <c r="E152" t="s">
        <v>1129</v>
      </c>
      <c r="F152" t="s">
        <v>1130</v>
      </c>
      <c r="G152" t="s">
        <v>875</v>
      </c>
      <c r="H152" t="s">
        <v>871</v>
      </c>
      <c r="I152" t="s">
        <v>977</v>
      </c>
      <c r="J152" t="s">
        <v>978</v>
      </c>
      <c r="K152" t="s">
        <v>122</v>
      </c>
      <c r="L152" t="s">
        <v>120</v>
      </c>
      <c r="M152" s="1">
        <v>304</v>
      </c>
    </row>
    <row r="153" spans="1:13" ht="14.5">
      <c r="A153">
        <v>182176</v>
      </c>
      <c r="B153">
        <v>2100</v>
      </c>
      <c r="C153">
        <v>320079</v>
      </c>
      <c r="D153" t="s">
        <v>878</v>
      </c>
      <c r="E153" t="s">
        <v>1131</v>
      </c>
      <c r="F153" t="s">
        <v>1132</v>
      </c>
      <c r="G153" t="s">
        <v>881</v>
      </c>
      <c r="H153" t="s">
        <v>871</v>
      </c>
      <c r="I153" t="s">
        <v>977</v>
      </c>
      <c r="J153" t="s">
        <v>978</v>
      </c>
      <c r="K153" t="s">
        <v>122</v>
      </c>
      <c r="L153" t="s">
        <v>120</v>
      </c>
      <c r="M153" s="1">
        <v>304</v>
      </c>
    </row>
    <row r="154" spans="1:13" ht="14.5">
      <c r="A154">
        <v>182177</v>
      </c>
      <c r="B154">
        <v>2100</v>
      </c>
      <c r="C154">
        <v>320080</v>
      </c>
      <c r="D154" t="s">
        <v>882</v>
      </c>
      <c r="E154" t="s">
        <v>1133</v>
      </c>
      <c r="F154" t="s">
        <v>1134</v>
      </c>
      <c r="G154" t="s">
        <v>885</v>
      </c>
      <c r="H154" t="s">
        <v>871</v>
      </c>
      <c r="I154" t="s">
        <v>977</v>
      </c>
      <c r="J154" t="s">
        <v>978</v>
      </c>
      <c r="K154" t="s">
        <v>122</v>
      </c>
      <c r="L154" t="s">
        <v>120</v>
      </c>
      <c r="M154" s="1">
        <v>304</v>
      </c>
    </row>
    <row r="155" spans="1:13" ht="14.5">
      <c r="A155">
        <v>182178</v>
      </c>
      <c r="B155">
        <v>2100</v>
      </c>
      <c r="C155">
        <v>320081</v>
      </c>
      <c r="D155" t="s">
        <v>878</v>
      </c>
      <c r="E155" t="s">
        <v>1135</v>
      </c>
      <c r="F155" t="s">
        <v>1136</v>
      </c>
      <c r="G155" t="s">
        <v>881</v>
      </c>
      <c r="H155" t="s">
        <v>871</v>
      </c>
      <c r="I155" t="s">
        <v>977</v>
      </c>
      <c r="J155" t="s">
        <v>978</v>
      </c>
      <c r="K155" t="s">
        <v>122</v>
      </c>
      <c r="L155" t="s">
        <v>120</v>
      </c>
      <c r="M155" s="1">
        <v>197</v>
      </c>
    </row>
    <row r="156" spans="1:13" ht="14.5">
      <c r="A156">
        <v>182179</v>
      </c>
      <c r="B156">
        <v>2100</v>
      </c>
      <c r="C156">
        <v>320082</v>
      </c>
      <c r="D156" t="s">
        <v>872</v>
      </c>
      <c r="E156" t="s">
        <v>1137</v>
      </c>
      <c r="F156" t="s">
        <v>1138</v>
      </c>
      <c r="G156" t="s">
        <v>875</v>
      </c>
      <c r="H156" t="s">
        <v>871</v>
      </c>
      <c r="I156" t="s">
        <v>977</v>
      </c>
      <c r="J156" t="s">
        <v>978</v>
      </c>
      <c r="K156" t="s">
        <v>122</v>
      </c>
      <c r="L156" t="s">
        <v>120</v>
      </c>
      <c r="M156" s="1">
        <v>171</v>
      </c>
    </row>
    <row r="157" spans="1:13" ht="14.5">
      <c r="A157">
        <v>182180</v>
      </c>
      <c r="B157">
        <v>2100</v>
      </c>
      <c r="C157">
        <v>320083</v>
      </c>
      <c r="D157" t="s">
        <v>872</v>
      </c>
      <c r="E157" t="s">
        <v>1139</v>
      </c>
      <c r="F157" t="s">
        <v>1140</v>
      </c>
      <c r="G157" t="s">
        <v>875</v>
      </c>
      <c r="H157" t="s">
        <v>871</v>
      </c>
      <c r="I157" t="s">
        <v>977</v>
      </c>
      <c r="J157" t="s">
        <v>978</v>
      </c>
      <c r="K157" t="s">
        <v>122</v>
      </c>
      <c r="L157" t="s">
        <v>120</v>
      </c>
      <c r="M157" s="1">
        <v>57</v>
      </c>
    </row>
    <row r="158" spans="1:13" ht="14.5">
      <c r="A158">
        <v>182181</v>
      </c>
      <c r="B158">
        <v>2100</v>
      </c>
      <c r="C158">
        <v>320084</v>
      </c>
      <c r="D158" t="s">
        <v>872</v>
      </c>
      <c r="E158" t="s">
        <v>1141</v>
      </c>
      <c r="F158" t="s">
        <v>1142</v>
      </c>
      <c r="G158" t="s">
        <v>875</v>
      </c>
      <c r="H158" t="s">
        <v>871</v>
      </c>
      <c r="I158" t="s">
        <v>977</v>
      </c>
      <c r="J158" t="s">
        <v>978</v>
      </c>
      <c r="K158" t="s">
        <v>122</v>
      </c>
      <c r="L158" t="s">
        <v>120</v>
      </c>
      <c r="M158" s="1">
        <v>189</v>
      </c>
    </row>
    <row r="159" spans="1:13" ht="14.5">
      <c r="A159">
        <v>182182</v>
      </c>
      <c r="B159">
        <v>2100</v>
      </c>
      <c r="C159">
        <v>320085</v>
      </c>
      <c r="D159" t="s">
        <v>872</v>
      </c>
      <c r="E159" t="s">
        <v>1143</v>
      </c>
      <c r="F159" t="s">
        <v>1144</v>
      </c>
      <c r="G159" t="s">
        <v>875</v>
      </c>
      <c r="H159" t="s">
        <v>871</v>
      </c>
      <c r="I159" t="s">
        <v>977</v>
      </c>
      <c r="J159" t="s">
        <v>978</v>
      </c>
      <c r="K159" t="s">
        <v>122</v>
      </c>
      <c r="L159" t="s">
        <v>120</v>
      </c>
      <c r="M159" s="1">
        <v>107</v>
      </c>
    </row>
    <row r="160" spans="1:13" ht="14.5">
      <c r="A160">
        <v>182183</v>
      </c>
      <c r="B160">
        <v>2100</v>
      </c>
      <c r="C160">
        <v>320086</v>
      </c>
      <c r="D160" t="s">
        <v>872</v>
      </c>
      <c r="E160" t="s">
        <v>1145</v>
      </c>
      <c r="F160" t="s">
        <v>1146</v>
      </c>
      <c r="G160" t="s">
        <v>875</v>
      </c>
      <c r="H160" t="s">
        <v>871</v>
      </c>
      <c r="I160" t="s">
        <v>977</v>
      </c>
      <c r="J160" t="s">
        <v>978</v>
      </c>
      <c r="K160" t="s">
        <v>122</v>
      </c>
      <c r="L160" t="s">
        <v>120</v>
      </c>
      <c r="M160" s="1">
        <v>476</v>
      </c>
    </row>
    <row r="161" spans="1:13" ht="14.5">
      <c r="A161">
        <v>182184</v>
      </c>
      <c r="B161">
        <v>2100</v>
      </c>
      <c r="C161">
        <v>320087</v>
      </c>
      <c r="D161" t="s">
        <v>872</v>
      </c>
      <c r="E161" t="s">
        <v>1147</v>
      </c>
      <c r="F161" t="s">
        <v>1148</v>
      </c>
      <c r="G161" t="s">
        <v>875</v>
      </c>
      <c r="H161" t="s">
        <v>871</v>
      </c>
      <c r="I161" t="s">
        <v>977</v>
      </c>
      <c r="J161" t="s">
        <v>978</v>
      </c>
      <c r="K161" t="s">
        <v>122</v>
      </c>
      <c r="L161" t="s">
        <v>120</v>
      </c>
      <c r="M161" s="1">
        <v>485</v>
      </c>
    </row>
    <row r="162" spans="1:13" ht="14.5">
      <c r="A162">
        <v>182185</v>
      </c>
      <c r="B162">
        <v>2100</v>
      </c>
      <c r="C162">
        <v>320088</v>
      </c>
      <c r="D162" t="s">
        <v>872</v>
      </c>
      <c r="E162" t="s">
        <v>1149</v>
      </c>
      <c r="F162" t="s">
        <v>1150</v>
      </c>
      <c r="G162" t="s">
        <v>875</v>
      </c>
      <c r="H162" t="s">
        <v>871</v>
      </c>
      <c r="I162" t="s">
        <v>977</v>
      </c>
      <c r="J162" t="s">
        <v>978</v>
      </c>
      <c r="K162" t="s">
        <v>122</v>
      </c>
      <c r="L162" t="s">
        <v>120</v>
      </c>
      <c r="M162" s="1">
        <v>9</v>
      </c>
    </row>
    <row r="163" spans="1:13" ht="14.5">
      <c r="A163">
        <v>182189</v>
      </c>
      <c r="B163">
        <v>2100</v>
      </c>
      <c r="C163">
        <v>320089</v>
      </c>
      <c r="D163" t="s">
        <v>872</v>
      </c>
      <c r="E163" t="s">
        <v>1151</v>
      </c>
      <c r="F163" t="s">
        <v>1152</v>
      </c>
      <c r="G163" t="s">
        <v>875</v>
      </c>
      <c r="H163" t="s">
        <v>871</v>
      </c>
      <c r="I163" t="s">
        <v>977</v>
      </c>
      <c r="J163" t="s">
        <v>978</v>
      </c>
      <c r="K163" t="s">
        <v>122</v>
      </c>
      <c r="L163" t="s">
        <v>120</v>
      </c>
      <c r="M163" s="1">
        <v>96</v>
      </c>
    </row>
    <row r="164" spans="1:13" ht="14.5">
      <c r="A164">
        <v>182190</v>
      </c>
      <c r="B164">
        <v>2100</v>
      </c>
      <c r="C164">
        <v>320090</v>
      </c>
      <c r="D164" t="s">
        <v>878</v>
      </c>
      <c r="E164" t="s">
        <v>1153</v>
      </c>
      <c r="F164" t="s">
        <v>1154</v>
      </c>
      <c r="G164" t="s">
        <v>881</v>
      </c>
      <c r="H164" t="s">
        <v>871</v>
      </c>
      <c r="I164" t="s">
        <v>977</v>
      </c>
      <c r="J164" t="s">
        <v>978</v>
      </c>
      <c r="K164" t="s">
        <v>122</v>
      </c>
      <c r="L164" t="s">
        <v>120</v>
      </c>
      <c r="M164" s="1">
        <v>96</v>
      </c>
    </row>
    <row r="165" spans="1:13" ht="14.5">
      <c r="A165">
        <v>182191</v>
      </c>
      <c r="B165">
        <v>2100</v>
      </c>
      <c r="C165">
        <v>320091</v>
      </c>
      <c r="D165" t="s">
        <v>882</v>
      </c>
      <c r="E165" t="s">
        <v>1155</v>
      </c>
      <c r="F165" t="s">
        <v>1156</v>
      </c>
      <c r="G165" t="s">
        <v>885</v>
      </c>
      <c r="H165" t="s">
        <v>871</v>
      </c>
      <c r="I165" t="s">
        <v>977</v>
      </c>
      <c r="J165" t="s">
        <v>978</v>
      </c>
      <c r="K165" t="s">
        <v>122</v>
      </c>
      <c r="L165" t="s">
        <v>120</v>
      </c>
      <c r="M165" s="1">
        <v>96</v>
      </c>
    </row>
    <row r="166" spans="1:13" ht="14.5">
      <c r="A166">
        <v>182196</v>
      </c>
      <c r="B166">
        <v>2100</v>
      </c>
      <c r="C166">
        <v>320092</v>
      </c>
      <c r="D166" t="s">
        <v>872</v>
      </c>
      <c r="E166" t="s">
        <v>1157</v>
      </c>
      <c r="F166" t="s">
        <v>1158</v>
      </c>
      <c r="G166" t="s">
        <v>875</v>
      </c>
      <c r="H166" t="s">
        <v>871</v>
      </c>
      <c r="I166" t="s">
        <v>977</v>
      </c>
      <c r="J166" t="s">
        <v>978</v>
      </c>
      <c r="K166" t="s">
        <v>122</v>
      </c>
      <c r="L166" t="s">
        <v>120</v>
      </c>
      <c r="M166" s="1">
        <v>340</v>
      </c>
    </row>
    <row r="167" spans="1:13" ht="14.5">
      <c r="A167">
        <v>182197</v>
      </c>
      <c r="B167">
        <v>2100</v>
      </c>
      <c r="C167">
        <v>320093</v>
      </c>
      <c r="D167" t="s">
        <v>878</v>
      </c>
      <c r="E167" t="s">
        <v>1159</v>
      </c>
      <c r="F167" t="s">
        <v>1160</v>
      </c>
      <c r="G167" t="s">
        <v>881</v>
      </c>
      <c r="H167" t="s">
        <v>871</v>
      </c>
      <c r="I167" t="s">
        <v>977</v>
      </c>
      <c r="J167" t="s">
        <v>978</v>
      </c>
      <c r="K167" t="s">
        <v>122</v>
      </c>
      <c r="L167" t="s">
        <v>120</v>
      </c>
      <c r="M167" s="1">
        <v>340</v>
      </c>
    </row>
    <row r="168" spans="1:13" ht="14.5">
      <c r="A168">
        <v>182198</v>
      </c>
      <c r="B168">
        <v>2100</v>
      </c>
      <c r="C168">
        <v>320094</v>
      </c>
      <c r="D168" t="s">
        <v>882</v>
      </c>
      <c r="E168" t="s">
        <v>1161</v>
      </c>
      <c r="F168" t="s">
        <v>1162</v>
      </c>
      <c r="G168" t="s">
        <v>885</v>
      </c>
      <c r="H168" t="s">
        <v>871</v>
      </c>
      <c r="I168" t="s">
        <v>977</v>
      </c>
      <c r="J168" t="s">
        <v>978</v>
      </c>
      <c r="K168" t="s">
        <v>122</v>
      </c>
      <c r="L168" t="s">
        <v>120</v>
      </c>
      <c r="M168" s="1">
        <v>340</v>
      </c>
    </row>
    <row r="169" spans="1:13" ht="14.5">
      <c r="A169">
        <v>182199</v>
      </c>
      <c r="B169">
        <v>2100</v>
      </c>
      <c r="C169">
        <v>320095</v>
      </c>
      <c r="D169" t="s">
        <v>872</v>
      </c>
      <c r="E169" t="s">
        <v>1163</v>
      </c>
      <c r="F169" t="s">
        <v>1164</v>
      </c>
      <c r="G169" t="s">
        <v>875</v>
      </c>
      <c r="H169" t="s">
        <v>871</v>
      </c>
      <c r="I169" t="s">
        <v>977</v>
      </c>
      <c r="J169" t="s">
        <v>978</v>
      </c>
      <c r="K169" t="s">
        <v>122</v>
      </c>
      <c r="L169" t="s">
        <v>120</v>
      </c>
      <c r="M169" s="1">
        <v>322</v>
      </c>
    </row>
    <row r="170" spans="1:13" ht="14.5">
      <c r="A170">
        <v>182203</v>
      </c>
      <c r="B170">
        <v>2100</v>
      </c>
      <c r="C170">
        <v>320096</v>
      </c>
      <c r="D170" t="s">
        <v>872</v>
      </c>
      <c r="E170" t="s">
        <v>1165</v>
      </c>
      <c r="F170" t="s">
        <v>1166</v>
      </c>
      <c r="G170" t="s">
        <v>875</v>
      </c>
      <c r="H170" t="s">
        <v>871</v>
      </c>
      <c r="I170" t="s">
        <v>977</v>
      </c>
      <c r="J170" t="s">
        <v>978</v>
      </c>
      <c r="K170" t="s">
        <v>122</v>
      </c>
      <c r="L170" t="s">
        <v>120</v>
      </c>
      <c r="M170" s="1">
        <v>469</v>
      </c>
    </row>
    <row r="171" spans="1:13" ht="14.5">
      <c r="A171">
        <v>182204</v>
      </c>
      <c r="B171">
        <v>2100</v>
      </c>
      <c r="C171">
        <v>320097</v>
      </c>
      <c r="D171" t="s">
        <v>872</v>
      </c>
      <c r="E171" t="s">
        <v>1167</v>
      </c>
      <c r="F171" t="s">
        <v>1168</v>
      </c>
      <c r="G171" t="s">
        <v>875</v>
      </c>
      <c r="H171" t="s">
        <v>871</v>
      </c>
      <c r="I171" t="s">
        <v>977</v>
      </c>
      <c r="J171" t="s">
        <v>978</v>
      </c>
      <c r="K171" t="s">
        <v>122</v>
      </c>
      <c r="L171" t="s">
        <v>120</v>
      </c>
      <c r="M171" s="1">
        <v>37</v>
      </c>
    </row>
    <row r="172" spans="1:13" ht="14.5">
      <c r="A172">
        <v>182205</v>
      </c>
      <c r="B172">
        <v>2100</v>
      </c>
      <c r="C172">
        <v>320098</v>
      </c>
      <c r="D172" t="s">
        <v>872</v>
      </c>
      <c r="E172" t="s">
        <v>1169</v>
      </c>
      <c r="F172" t="s">
        <v>1170</v>
      </c>
      <c r="G172" t="s">
        <v>875</v>
      </c>
      <c r="H172" t="s">
        <v>871</v>
      </c>
      <c r="I172" t="s">
        <v>977</v>
      </c>
      <c r="J172" t="s">
        <v>978</v>
      </c>
      <c r="K172" t="s">
        <v>122</v>
      </c>
      <c r="L172" t="s">
        <v>120</v>
      </c>
      <c r="M172" s="1">
        <v>409</v>
      </c>
    </row>
    <row r="173" spans="1:13" ht="14.5">
      <c r="A173">
        <v>182206</v>
      </c>
      <c r="B173">
        <v>2100</v>
      </c>
      <c r="C173">
        <v>320099</v>
      </c>
      <c r="D173" t="s">
        <v>872</v>
      </c>
      <c r="E173" t="s">
        <v>1171</v>
      </c>
      <c r="F173" t="s">
        <v>1172</v>
      </c>
      <c r="G173" t="s">
        <v>875</v>
      </c>
      <c r="H173" t="s">
        <v>871</v>
      </c>
      <c r="I173" t="s">
        <v>977</v>
      </c>
      <c r="J173" t="s">
        <v>978</v>
      </c>
      <c r="K173" t="s">
        <v>122</v>
      </c>
      <c r="L173" t="s">
        <v>120</v>
      </c>
      <c r="M173" s="1">
        <v>499</v>
      </c>
    </row>
    <row r="174" spans="1:13" ht="14.5">
      <c r="A174">
        <v>182207</v>
      </c>
      <c r="B174">
        <v>2100</v>
      </c>
      <c r="C174">
        <v>320100</v>
      </c>
      <c r="D174" t="s">
        <v>872</v>
      </c>
      <c r="E174" t="s">
        <v>1173</v>
      </c>
      <c r="F174" t="s">
        <v>1174</v>
      </c>
      <c r="G174" t="s">
        <v>875</v>
      </c>
      <c r="H174" t="s">
        <v>871</v>
      </c>
      <c r="I174" t="s">
        <v>977</v>
      </c>
      <c r="J174" t="s">
        <v>978</v>
      </c>
      <c r="K174" t="s">
        <v>122</v>
      </c>
      <c r="L174" t="s">
        <v>120</v>
      </c>
      <c r="M174" s="1">
        <v>238</v>
      </c>
    </row>
    <row r="175" spans="1:13" ht="14.5">
      <c r="A175">
        <v>182208</v>
      </c>
      <c r="B175">
        <v>2100</v>
      </c>
      <c r="C175">
        <v>320101</v>
      </c>
      <c r="D175" t="s">
        <v>872</v>
      </c>
      <c r="E175" t="s">
        <v>1175</v>
      </c>
      <c r="F175" t="s">
        <v>1176</v>
      </c>
      <c r="G175" t="s">
        <v>875</v>
      </c>
      <c r="H175" t="s">
        <v>871</v>
      </c>
      <c r="I175" t="s">
        <v>977</v>
      </c>
      <c r="J175" t="s">
        <v>978</v>
      </c>
      <c r="K175" t="s">
        <v>122</v>
      </c>
      <c r="L175" t="s">
        <v>120</v>
      </c>
      <c r="M175" s="1">
        <v>484</v>
      </c>
    </row>
    <row r="176" spans="1:13" ht="14.5">
      <c r="A176">
        <v>182209</v>
      </c>
      <c r="B176">
        <v>2100</v>
      </c>
      <c r="C176">
        <v>320102</v>
      </c>
      <c r="D176" t="s">
        <v>878</v>
      </c>
      <c r="E176" t="s">
        <v>1177</v>
      </c>
      <c r="F176" t="s">
        <v>1178</v>
      </c>
      <c r="G176" t="s">
        <v>881</v>
      </c>
      <c r="H176" t="s">
        <v>871</v>
      </c>
      <c r="I176" t="s">
        <v>977</v>
      </c>
      <c r="J176" t="s">
        <v>978</v>
      </c>
      <c r="K176" t="s">
        <v>122</v>
      </c>
      <c r="L176" t="s">
        <v>120</v>
      </c>
      <c r="M176" s="1">
        <v>278</v>
      </c>
    </row>
    <row r="177" spans="1:13" ht="14.5">
      <c r="A177">
        <v>182211</v>
      </c>
      <c r="B177">
        <v>2100</v>
      </c>
      <c r="C177">
        <v>320103</v>
      </c>
      <c r="D177" t="s">
        <v>872</v>
      </c>
      <c r="E177" t="s">
        <v>1179</v>
      </c>
      <c r="F177" t="s">
        <v>1180</v>
      </c>
      <c r="G177" t="s">
        <v>875</v>
      </c>
      <c r="H177" t="s">
        <v>871</v>
      </c>
      <c r="I177" t="s">
        <v>977</v>
      </c>
      <c r="J177" t="s">
        <v>978</v>
      </c>
      <c r="K177" t="s">
        <v>122</v>
      </c>
      <c r="L177" t="s">
        <v>120</v>
      </c>
      <c r="M177" s="1">
        <v>259</v>
      </c>
    </row>
    <row r="178" spans="1:13" ht="14.5">
      <c r="A178">
        <v>182212</v>
      </c>
      <c r="B178">
        <v>2100</v>
      </c>
      <c r="C178">
        <v>320104</v>
      </c>
      <c r="D178" t="s">
        <v>872</v>
      </c>
      <c r="E178" t="s">
        <v>1181</v>
      </c>
      <c r="F178" t="s">
        <v>1182</v>
      </c>
      <c r="G178" t="s">
        <v>875</v>
      </c>
      <c r="H178" t="s">
        <v>871</v>
      </c>
      <c r="I178" t="s">
        <v>977</v>
      </c>
      <c r="J178" t="s">
        <v>978</v>
      </c>
      <c r="K178" t="s">
        <v>122</v>
      </c>
      <c r="L178" t="s">
        <v>120</v>
      </c>
      <c r="M178" s="1">
        <v>161</v>
      </c>
    </row>
    <row r="179" spans="1:13" ht="14.5">
      <c r="A179">
        <v>182213</v>
      </c>
      <c r="B179">
        <v>2100</v>
      </c>
      <c r="C179">
        <v>320105</v>
      </c>
      <c r="D179" t="s">
        <v>872</v>
      </c>
      <c r="E179" t="s">
        <v>1183</v>
      </c>
      <c r="F179" t="s">
        <v>1184</v>
      </c>
      <c r="G179" t="s">
        <v>875</v>
      </c>
      <c r="H179" t="s">
        <v>871</v>
      </c>
      <c r="I179" t="s">
        <v>977</v>
      </c>
      <c r="J179" t="s">
        <v>978</v>
      </c>
      <c r="K179" t="s">
        <v>122</v>
      </c>
      <c r="L179" t="s">
        <v>120</v>
      </c>
      <c r="M179" s="1">
        <v>270</v>
      </c>
    </row>
    <row r="180" spans="1:13" ht="14.5">
      <c r="A180">
        <v>182214</v>
      </c>
      <c r="B180">
        <v>2100</v>
      </c>
      <c r="C180">
        <v>320106</v>
      </c>
      <c r="D180" t="s">
        <v>872</v>
      </c>
      <c r="E180" t="s">
        <v>1185</v>
      </c>
      <c r="F180" t="s">
        <v>1186</v>
      </c>
      <c r="G180" t="s">
        <v>875</v>
      </c>
      <c r="H180" t="s">
        <v>871</v>
      </c>
      <c r="I180" t="s">
        <v>977</v>
      </c>
      <c r="J180" t="s">
        <v>978</v>
      </c>
      <c r="K180" t="s">
        <v>122</v>
      </c>
      <c r="L180" t="s">
        <v>120</v>
      </c>
      <c r="M180" s="1">
        <v>172</v>
      </c>
    </row>
    <row r="181" spans="1:13" ht="14.5">
      <c r="A181">
        <v>182215</v>
      </c>
      <c r="B181">
        <v>2100</v>
      </c>
      <c r="C181">
        <v>320107</v>
      </c>
      <c r="D181" t="s">
        <v>872</v>
      </c>
      <c r="E181" t="s">
        <v>1187</v>
      </c>
      <c r="F181" t="s">
        <v>1188</v>
      </c>
      <c r="G181" t="s">
        <v>875</v>
      </c>
      <c r="H181" t="s">
        <v>871</v>
      </c>
      <c r="I181" t="s">
        <v>977</v>
      </c>
      <c r="J181" t="s">
        <v>978</v>
      </c>
      <c r="K181" t="s">
        <v>122</v>
      </c>
      <c r="L181" t="s">
        <v>120</v>
      </c>
      <c r="M181" s="1">
        <v>105</v>
      </c>
    </row>
    <row r="182" spans="1:13" ht="14.5">
      <c r="A182">
        <v>182216</v>
      </c>
      <c r="B182">
        <v>2100</v>
      </c>
      <c r="C182">
        <v>320108</v>
      </c>
      <c r="D182" t="s">
        <v>872</v>
      </c>
      <c r="E182" t="s">
        <v>1189</v>
      </c>
      <c r="F182" t="s">
        <v>1190</v>
      </c>
      <c r="G182" t="s">
        <v>875</v>
      </c>
      <c r="H182" t="s">
        <v>871</v>
      </c>
      <c r="I182" t="s">
        <v>977</v>
      </c>
      <c r="J182" t="s">
        <v>978</v>
      </c>
      <c r="K182" t="s">
        <v>122</v>
      </c>
      <c r="L182" t="s">
        <v>120</v>
      </c>
      <c r="M182" s="1">
        <v>234</v>
      </c>
    </row>
    <row r="183" spans="1:13" ht="14.5">
      <c r="A183">
        <v>182217</v>
      </c>
      <c r="B183">
        <v>2100</v>
      </c>
      <c r="C183">
        <v>320109</v>
      </c>
      <c r="D183" t="s">
        <v>878</v>
      </c>
      <c r="E183" t="s">
        <v>1191</v>
      </c>
      <c r="F183" t="s">
        <v>1192</v>
      </c>
      <c r="G183" t="s">
        <v>881</v>
      </c>
      <c r="H183" t="s">
        <v>871</v>
      </c>
      <c r="I183" t="s">
        <v>977</v>
      </c>
      <c r="J183" t="s">
        <v>978</v>
      </c>
      <c r="K183" t="s">
        <v>122</v>
      </c>
      <c r="L183" t="s">
        <v>120</v>
      </c>
      <c r="M183" s="1">
        <v>345</v>
      </c>
    </row>
    <row r="184" spans="1:13" ht="14.5">
      <c r="A184">
        <v>182218</v>
      </c>
      <c r="B184">
        <v>2100</v>
      </c>
      <c r="C184">
        <v>320110</v>
      </c>
      <c r="D184" t="s">
        <v>878</v>
      </c>
      <c r="E184" t="s">
        <v>1193</v>
      </c>
      <c r="F184" t="s">
        <v>1194</v>
      </c>
      <c r="G184" t="s">
        <v>881</v>
      </c>
      <c r="H184" t="s">
        <v>871</v>
      </c>
      <c r="I184" t="s">
        <v>977</v>
      </c>
      <c r="J184" t="s">
        <v>978</v>
      </c>
      <c r="K184" t="s">
        <v>122</v>
      </c>
      <c r="L184" t="s">
        <v>120</v>
      </c>
      <c r="M184" s="1">
        <v>479</v>
      </c>
    </row>
    <row r="185" spans="1:13" ht="14.5">
      <c r="A185">
        <v>182219</v>
      </c>
      <c r="B185">
        <v>2100</v>
      </c>
      <c r="C185">
        <v>320111</v>
      </c>
      <c r="D185" t="s">
        <v>872</v>
      </c>
      <c r="E185" t="s">
        <v>1195</v>
      </c>
      <c r="F185" t="s">
        <v>1196</v>
      </c>
      <c r="G185" t="s">
        <v>875</v>
      </c>
      <c r="H185" t="s">
        <v>871</v>
      </c>
      <c r="I185" t="s">
        <v>977</v>
      </c>
      <c r="J185" t="s">
        <v>978</v>
      </c>
      <c r="K185" t="s">
        <v>122</v>
      </c>
      <c r="L185" t="s">
        <v>120</v>
      </c>
      <c r="M185" s="1">
        <v>356</v>
      </c>
    </row>
    <row r="186" spans="1:12" ht="14.5">
      <c r="A186">
        <v>182220</v>
      </c>
      <c r="B186">
        <v>2100</v>
      </c>
      <c r="C186">
        <v>320112</v>
      </c>
      <c r="D186" t="s">
        <v>982</v>
      </c>
      <c r="E186" t="s">
        <v>1197</v>
      </c>
      <c r="F186" t="s">
        <v>1198</v>
      </c>
      <c r="G186" t="s">
        <v>832</v>
      </c>
      <c r="H186" t="s">
        <v>871</v>
      </c>
      <c r="I186" t="s">
        <v>977</v>
      </c>
      <c r="J186" t="s">
        <v>978</v>
      </c>
      <c r="K186" t="s">
        <v>122</v>
      </c>
      <c r="L186" t="s">
        <v>120</v>
      </c>
    </row>
    <row r="187" spans="1:13" ht="14.5">
      <c r="A187">
        <v>182221</v>
      </c>
      <c r="B187">
        <v>2100</v>
      </c>
      <c r="C187">
        <v>320113</v>
      </c>
      <c r="D187" t="s">
        <v>872</v>
      </c>
      <c r="E187" t="s">
        <v>1199</v>
      </c>
      <c r="F187" t="s">
        <v>1200</v>
      </c>
      <c r="G187" t="s">
        <v>875</v>
      </c>
      <c r="H187" t="s">
        <v>871</v>
      </c>
      <c r="I187" t="s">
        <v>977</v>
      </c>
      <c r="J187" t="s">
        <v>978</v>
      </c>
      <c r="K187" t="s">
        <v>122</v>
      </c>
      <c r="L187" t="s">
        <v>120</v>
      </c>
      <c r="M187" s="1">
        <v>321</v>
      </c>
    </row>
    <row r="188" spans="1:12" ht="14.5">
      <c r="A188">
        <v>182222</v>
      </c>
      <c r="B188">
        <v>2100</v>
      </c>
      <c r="C188">
        <v>320114</v>
      </c>
      <c r="D188" t="s">
        <v>1201</v>
      </c>
      <c r="E188" t="s">
        <v>1202</v>
      </c>
      <c r="F188" t="s">
        <v>1203</v>
      </c>
      <c r="G188" t="s">
        <v>832</v>
      </c>
      <c r="H188" t="s">
        <v>871</v>
      </c>
      <c r="I188" t="s">
        <v>977</v>
      </c>
      <c r="J188" t="s">
        <v>978</v>
      </c>
      <c r="K188" t="s">
        <v>122</v>
      </c>
      <c r="L188" t="s">
        <v>120</v>
      </c>
    </row>
    <row r="189" spans="1:12" ht="14.5">
      <c r="A189">
        <v>182223</v>
      </c>
      <c r="B189">
        <v>2100</v>
      </c>
      <c r="C189">
        <v>320115</v>
      </c>
      <c r="D189" t="s">
        <v>982</v>
      </c>
      <c r="E189" t="s">
        <v>1204</v>
      </c>
      <c r="F189" t="s">
        <v>1205</v>
      </c>
      <c r="G189" t="s">
        <v>832</v>
      </c>
      <c r="H189" t="s">
        <v>871</v>
      </c>
      <c r="I189" t="s">
        <v>977</v>
      </c>
      <c r="J189" t="s">
        <v>978</v>
      </c>
      <c r="K189" t="s">
        <v>122</v>
      </c>
      <c r="L189" t="s">
        <v>120</v>
      </c>
    </row>
    <row r="190" spans="1:12" ht="14.5">
      <c r="A190">
        <v>182224</v>
      </c>
      <c r="B190">
        <v>2100</v>
      </c>
      <c r="C190">
        <v>320116</v>
      </c>
      <c r="D190" t="s">
        <v>982</v>
      </c>
      <c r="E190" t="s">
        <v>1206</v>
      </c>
      <c r="F190" t="s">
        <v>1207</v>
      </c>
      <c r="G190" t="s">
        <v>832</v>
      </c>
      <c r="H190" t="s">
        <v>871</v>
      </c>
      <c r="I190" t="s">
        <v>977</v>
      </c>
      <c r="J190" t="s">
        <v>978</v>
      </c>
      <c r="K190" t="s">
        <v>122</v>
      </c>
      <c r="L190" t="s">
        <v>120</v>
      </c>
    </row>
    <row r="191" spans="1:12" ht="14.5">
      <c r="A191">
        <v>182225</v>
      </c>
      <c r="B191">
        <v>2100</v>
      </c>
      <c r="C191">
        <v>320117</v>
      </c>
      <c r="D191" t="s">
        <v>982</v>
      </c>
      <c r="E191" t="s">
        <v>1208</v>
      </c>
      <c r="F191" t="s">
        <v>1209</v>
      </c>
      <c r="G191" t="s">
        <v>832</v>
      </c>
      <c r="H191" t="s">
        <v>871</v>
      </c>
      <c r="I191" t="s">
        <v>977</v>
      </c>
      <c r="J191" t="s">
        <v>978</v>
      </c>
      <c r="K191" t="s">
        <v>122</v>
      </c>
      <c r="L191" t="s">
        <v>120</v>
      </c>
    </row>
    <row r="192" spans="1:12" ht="14.5">
      <c r="A192">
        <v>182226</v>
      </c>
      <c r="B192">
        <v>2100</v>
      </c>
      <c r="C192">
        <v>320118</v>
      </c>
      <c r="D192" t="s">
        <v>982</v>
      </c>
      <c r="E192" t="s">
        <v>1210</v>
      </c>
      <c r="F192" t="s">
        <v>1211</v>
      </c>
      <c r="G192" t="s">
        <v>832</v>
      </c>
      <c r="H192" t="s">
        <v>871</v>
      </c>
      <c r="I192" t="s">
        <v>977</v>
      </c>
      <c r="J192" t="s">
        <v>978</v>
      </c>
      <c r="K192" t="s">
        <v>122</v>
      </c>
      <c r="L192" t="s">
        <v>120</v>
      </c>
    </row>
    <row r="193" spans="1:13" ht="14.5">
      <c r="A193">
        <v>182227</v>
      </c>
      <c r="B193">
        <v>2100</v>
      </c>
      <c r="C193">
        <v>320119</v>
      </c>
      <c r="D193" t="s">
        <v>872</v>
      </c>
      <c r="E193" t="s">
        <v>1212</v>
      </c>
      <c r="F193" t="s">
        <v>1213</v>
      </c>
      <c r="G193" t="s">
        <v>875</v>
      </c>
      <c r="H193" t="s">
        <v>871</v>
      </c>
      <c r="I193" t="s">
        <v>977</v>
      </c>
      <c r="J193" t="s">
        <v>978</v>
      </c>
      <c r="K193" t="s">
        <v>122</v>
      </c>
      <c r="L193" t="s">
        <v>120</v>
      </c>
      <c r="M193" s="1">
        <v>216</v>
      </c>
    </row>
    <row r="194" spans="1:13" ht="14.5">
      <c r="A194">
        <v>182228</v>
      </c>
      <c r="B194">
        <v>2100</v>
      </c>
      <c r="C194">
        <v>320120</v>
      </c>
      <c r="D194" t="s">
        <v>882</v>
      </c>
      <c r="E194" t="s">
        <v>1214</v>
      </c>
      <c r="F194" t="s">
        <v>1215</v>
      </c>
      <c r="G194" t="s">
        <v>885</v>
      </c>
      <c r="H194" t="s">
        <v>871</v>
      </c>
      <c r="I194" t="s">
        <v>977</v>
      </c>
      <c r="J194" t="s">
        <v>978</v>
      </c>
      <c r="K194" t="s">
        <v>122</v>
      </c>
      <c r="L194" t="s">
        <v>120</v>
      </c>
      <c r="M194" s="1">
        <v>216</v>
      </c>
    </row>
    <row r="195" spans="1:13" ht="14.5">
      <c r="A195">
        <v>182231</v>
      </c>
      <c r="B195">
        <v>2100</v>
      </c>
      <c r="C195">
        <v>320121</v>
      </c>
      <c r="D195" t="s">
        <v>872</v>
      </c>
      <c r="E195" t="s">
        <v>1216</v>
      </c>
      <c r="F195" t="s">
        <v>1217</v>
      </c>
      <c r="G195" t="s">
        <v>875</v>
      </c>
      <c r="H195" t="s">
        <v>871</v>
      </c>
      <c r="I195" t="s">
        <v>977</v>
      </c>
      <c r="J195" t="s">
        <v>978</v>
      </c>
      <c r="K195" t="s">
        <v>122</v>
      </c>
      <c r="L195" t="s">
        <v>120</v>
      </c>
      <c r="M195" s="1">
        <v>402</v>
      </c>
    </row>
    <row r="196" spans="1:13" ht="14.5">
      <c r="A196">
        <v>182232</v>
      </c>
      <c r="B196">
        <v>2100</v>
      </c>
      <c r="C196">
        <v>320122</v>
      </c>
      <c r="D196" t="s">
        <v>882</v>
      </c>
      <c r="E196" t="s">
        <v>1218</v>
      </c>
      <c r="F196" t="s">
        <v>1219</v>
      </c>
      <c r="G196" t="s">
        <v>885</v>
      </c>
      <c r="H196" t="s">
        <v>871</v>
      </c>
      <c r="I196" t="s">
        <v>977</v>
      </c>
      <c r="J196" t="s">
        <v>978</v>
      </c>
      <c r="K196" t="s">
        <v>122</v>
      </c>
      <c r="L196" t="s">
        <v>120</v>
      </c>
      <c r="M196" s="1">
        <v>402</v>
      </c>
    </row>
    <row r="197" spans="1:13" ht="14.5">
      <c r="A197">
        <v>182233</v>
      </c>
      <c r="B197">
        <v>2100</v>
      </c>
      <c r="C197">
        <v>320123</v>
      </c>
      <c r="D197" t="s">
        <v>878</v>
      </c>
      <c r="E197" t="s">
        <v>1220</v>
      </c>
      <c r="F197" t="s">
        <v>1221</v>
      </c>
      <c r="G197" t="s">
        <v>881</v>
      </c>
      <c r="H197" t="s">
        <v>871</v>
      </c>
      <c r="I197" t="s">
        <v>977</v>
      </c>
      <c r="J197" t="s">
        <v>978</v>
      </c>
      <c r="K197" t="s">
        <v>122</v>
      </c>
      <c r="L197" t="s">
        <v>120</v>
      </c>
      <c r="M197" s="1">
        <v>262</v>
      </c>
    </row>
    <row r="198" spans="1:13" ht="14.5">
      <c r="A198">
        <v>182234</v>
      </c>
      <c r="B198">
        <v>2100</v>
      </c>
      <c r="C198">
        <v>320124</v>
      </c>
      <c r="D198" t="s">
        <v>882</v>
      </c>
      <c r="E198" t="s">
        <v>1222</v>
      </c>
      <c r="F198" t="s">
        <v>1223</v>
      </c>
      <c r="G198" t="s">
        <v>885</v>
      </c>
      <c r="H198" t="s">
        <v>871</v>
      </c>
      <c r="I198" t="s">
        <v>977</v>
      </c>
      <c r="J198" t="s">
        <v>978</v>
      </c>
      <c r="K198" t="s">
        <v>122</v>
      </c>
      <c r="L198" t="s">
        <v>120</v>
      </c>
      <c r="M198" s="1">
        <v>262</v>
      </c>
    </row>
    <row r="199" spans="1:13" ht="14.5">
      <c r="A199">
        <v>182235</v>
      </c>
      <c r="B199">
        <v>2100</v>
      </c>
      <c r="C199">
        <v>320125</v>
      </c>
      <c r="D199" t="s">
        <v>872</v>
      </c>
      <c r="E199" t="s">
        <v>1224</v>
      </c>
      <c r="F199" t="s">
        <v>1225</v>
      </c>
      <c r="G199" t="s">
        <v>875</v>
      </c>
      <c r="H199" t="s">
        <v>871</v>
      </c>
      <c r="I199" t="s">
        <v>977</v>
      </c>
      <c r="J199" t="s">
        <v>978</v>
      </c>
      <c r="K199" t="s">
        <v>122</v>
      </c>
      <c r="L199" t="s">
        <v>120</v>
      </c>
      <c r="M199" s="1">
        <v>353</v>
      </c>
    </row>
    <row r="200" spans="1:13" ht="14.5">
      <c r="A200">
        <v>182236</v>
      </c>
      <c r="B200">
        <v>2100</v>
      </c>
      <c r="C200">
        <v>320126</v>
      </c>
      <c r="D200" t="s">
        <v>878</v>
      </c>
      <c r="E200" t="s">
        <v>1226</v>
      </c>
      <c r="F200" t="s">
        <v>1227</v>
      </c>
      <c r="G200" t="s">
        <v>881</v>
      </c>
      <c r="H200" t="s">
        <v>871</v>
      </c>
      <c r="I200" t="s">
        <v>977</v>
      </c>
      <c r="J200" t="s">
        <v>978</v>
      </c>
      <c r="K200" t="s">
        <v>122</v>
      </c>
      <c r="L200" t="s">
        <v>120</v>
      </c>
      <c r="M200" s="1">
        <v>353</v>
      </c>
    </row>
    <row r="201" spans="1:13" ht="14.5">
      <c r="A201">
        <v>182237</v>
      </c>
      <c r="B201">
        <v>2100</v>
      </c>
      <c r="C201">
        <v>320127</v>
      </c>
      <c r="D201" t="s">
        <v>882</v>
      </c>
      <c r="E201" t="s">
        <v>1228</v>
      </c>
      <c r="F201" t="s">
        <v>1229</v>
      </c>
      <c r="G201" t="s">
        <v>885</v>
      </c>
      <c r="H201" t="s">
        <v>871</v>
      </c>
      <c r="I201" t="s">
        <v>977</v>
      </c>
      <c r="J201" t="s">
        <v>978</v>
      </c>
      <c r="K201" t="s">
        <v>122</v>
      </c>
      <c r="L201" t="s">
        <v>120</v>
      </c>
      <c r="M201" s="1">
        <v>353</v>
      </c>
    </row>
    <row r="202" spans="1:13" ht="14.5">
      <c r="A202">
        <v>182238</v>
      </c>
      <c r="B202">
        <v>2100</v>
      </c>
      <c r="C202">
        <v>320128</v>
      </c>
      <c r="D202" t="s">
        <v>872</v>
      </c>
      <c r="E202" t="s">
        <v>1230</v>
      </c>
      <c r="F202" t="s">
        <v>1231</v>
      </c>
      <c r="G202" t="s">
        <v>875</v>
      </c>
      <c r="H202" t="s">
        <v>871</v>
      </c>
      <c r="I202" t="s">
        <v>977</v>
      </c>
      <c r="J202" t="s">
        <v>978</v>
      </c>
      <c r="K202" t="s">
        <v>122</v>
      </c>
      <c r="L202" t="s">
        <v>120</v>
      </c>
      <c r="M202" s="1">
        <v>465</v>
      </c>
    </row>
    <row r="203" spans="1:13" ht="14.5">
      <c r="A203">
        <v>182239</v>
      </c>
      <c r="B203">
        <v>2100</v>
      </c>
      <c r="C203">
        <v>320129</v>
      </c>
      <c r="D203" t="s">
        <v>872</v>
      </c>
      <c r="E203" t="s">
        <v>1232</v>
      </c>
      <c r="F203" t="s">
        <v>1233</v>
      </c>
      <c r="G203" t="s">
        <v>875</v>
      </c>
      <c r="H203" t="s">
        <v>871</v>
      </c>
      <c r="I203" t="s">
        <v>977</v>
      </c>
      <c r="J203" t="s">
        <v>978</v>
      </c>
      <c r="K203" t="s">
        <v>122</v>
      </c>
      <c r="L203" t="s">
        <v>120</v>
      </c>
      <c r="M203" s="1">
        <v>524</v>
      </c>
    </row>
    <row r="204" spans="1:13" ht="14.5">
      <c r="A204">
        <v>182240</v>
      </c>
      <c r="B204">
        <v>2100</v>
      </c>
      <c r="C204">
        <v>320130</v>
      </c>
      <c r="D204" t="s">
        <v>872</v>
      </c>
      <c r="E204" t="s">
        <v>1234</v>
      </c>
      <c r="F204" t="s">
        <v>1235</v>
      </c>
      <c r="G204" t="s">
        <v>875</v>
      </c>
      <c r="H204" t="s">
        <v>871</v>
      </c>
      <c r="I204" t="s">
        <v>977</v>
      </c>
      <c r="J204" t="s">
        <v>978</v>
      </c>
      <c r="K204" t="s">
        <v>122</v>
      </c>
      <c r="L204" t="s">
        <v>120</v>
      </c>
      <c r="M204" s="1">
        <v>526</v>
      </c>
    </row>
    <row r="205" spans="1:13" ht="14.5">
      <c r="A205">
        <v>182241</v>
      </c>
      <c r="B205">
        <v>2100</v>
      </c>
      <c r="C205">
        <v>320131</v>
      </c>
      <c r="D205" t="s">
        <v>878</v>
      </c>
      <c r="E205" t="s">
        <v>1236</v>
      </c>
      <c r="F205" t="s">
        <v>1237</v>
      </c>
      <c r="G205" t="s">
        <v>881</v>
      </c>
      <c r="H205" t="s">
        <v>871</v>
      </c>
      <c r="I205" t="s">
        <v>977</v>
      </c>
      <c r="J205" t="s">
        <v>978</v>
      </c>
      <c r="K205" t="s">
        <v>122</v>
      </c>
      <c r="L205" t="s">
        <v>120</v>
      </c>
      <c r="M205" s="1">
        <v>48</v>
      </c>
    </row>
    <row r="206" spans="1:13" ht="14.5">
      <c r="A206">
        <v>182242</v>
      </c>
      <c r="B206">
        <v>2100</v>
      </c>
      <c r="C206">
        <v>320132</v>
      </c>
      <c r="D206" t="s">
        <v>872</v>
      </c>
      <c r="E206" t="s">
        <v>1238</v>
      </c>
      <c r="F206" t="s">
        <v>1239</v>
      </c>
      <c r="G206" t="s">
        <v>875</v>
      </c>
      <c r="H206" t="s">
        <v>871</v>
      </c>
      <c r="I206" t="s">
        <v>977</v>
      </c>
      <c r="J206" t="s">
        <v>978</v>
      </c>
      <c r="K206" t="s">
        <v>122</v>
      </c>
      <c r="L206" t="s">
        <v>120</v>
      </c>
      <c r="M206" s="1">
        <v>279</v>
      </c>
    </row>
    <row r="207" spans="1:13" ht="14.5">
      <c r="A207">
        <v>182243</v>
      </c>
      <c r="B207">
        <v>2100</v>
      </c>
      <c r="C207">
        <v>320133</v>
      </c>
      <c r="D207" t="s">
        <v>878</v>
      </c>
      <c r="E207" t="s">
        <v>1240</v>
      </c>
      <c r="F207" t="s">
        <v>1241</v>
      </c>
      <c r="G207" t="s">
        <v>881</v>
      </c>
      <c r="H207" t="s">
        <v>871</v>
      </c>
      <c r="I207" t="s">
        <v>977</v>
      </c>
      <c r="J207" t="s">
        <v>978</v>
      </c>
      <c r="K207" t="s">
        <v>122</v>
      </c>
      <c r="L207" t="s">
        <v>120</v>
      </c>
      <c r="M207" s="1">
        <v>279</v>
      </c>
    </row>
    <row r="208" spans="1:13" ht="14.5">
      <c r="A208">
        <v>182244</v>
      </c>
      <c r="B208">
        <v>2100</v>
      </c>
      <c r="C208">
        <v>320134</v>
      </c>
      <c r="D208" t="s">
        <v>882</v>
      </c>
      <c r="E208" t="s">
        <v>1242</v>
      </c>
      <c r="F208" t="s">
        <v>1243</v>
      </c>
      <c r="G208" t="s">
        <v>885</v>
      </c>
      <c r="H208" t="s">
        <v>871</v>
      </c>
      <c r="I208" t="s">
        <v>977</v>
      </c>
      <c r="J208" t="s">
        <v>978</v>
      </c>
      <c r="K208" t="s">
        <v>122</v>
      </c>
      <c r="L208" t="s">
        <v>120</v>
      </c>
      <c r="M208" s="1">
        <v>279</v>
      </c>
    </row>
    <row r="209" spans="1:13" ht="14.5">
      <c r="A209">
        <v>182245</v>
      </c>
      <c r="B209">
        <v>2100</v>
      </c>
      <c r="C209">
        <v>320135</v>
      </c>
      <c r="D209" t="s">
        <v>872</v>
      </c>
      <c r="E209" t="s">
        <v>1244</v>
      </c>
      <c r="F209" t="s">
        <v>1245</v>
      </c>
      <c r="G209" t="s">
        <v>875</v>
      </c>
      <c r="H209" t="s">
        <v>871</v>
      </c>
      <c r="I209" t="s">
        <v>977</v>
      </c>
      <c r="J209" t="s">
        <v>978</v>
      </c>
      <c r="K209" t="s">
        <v>122</v>
      </c>
      <c r="L209" t="s">
        <v>120</v>
      </c>
      <c r="M209" s="1">
        <v>530</v>
      </c>
    </row>
    <row r="210" spans="1:13" ht="14.5">
      <c r="A210">
        <v>182246</v>
      </c>
      <c r="B210">
        <v>2100</v>
      </c>
      <c r="C210">
        <v>320136</v>
      </c>
      <c r="D210" t="s">
        <v>872</v>
      </c>
      <c r="E210" t="s">
        <v>1246</v>
      </c>
      <c r="F210" t="s">
        <v>1247</v>
      </c>
      <c r="G210" t="s">
        <v>875</v>
      </c>
      <c r="H210" t="s">
        <v>871</v>
      </c>
      <c r="I210" t="s">
        <v>977</v>
      </c>
      <c r="J210" t="s">
        <v>978</v>
      </c>
      <c r="K210" t="s">
        <v>122</v>
      </c>
      <c r="L210" t="s">
        <v>120</v>
      </c>
      <c r="M210" s="1">
        <v>627</v>
      </c>
    </row>
    <row r="211" spans="1:13" ht="14.5">
      <c r="A211">
        <v>182247</v>
      </c>
      <c r="B211">
        <v>2100</v>
      </c>
      <c r="C211">
        <v>320137</v>
      </c>
      <c r="D211" t="s">
        <v>878</v>
      </c>
      <c r="E211" t="s">
        <v>1248</v>
      </c>
      <c r="F211" t="s">
        <v>1249</v>
      </c>
      <c r="G211" t="s">
        <v>881</v>
      </c>
      <c r="H211" t="s">
        <v>871</v>
      </c>
      <c r="I211" t="s">
        <v>977</v>
      </c>
      <c r="J211" t="s">
        <v>978</v>
      </c>
      <c r="K211" t="s">
        <v>122</v>
      </c>
      <c r="L211" t="s">
        <v>120</v>
      </c>
      <c r="M211" s="1">
        <v>627</v>
      </c>
    </row>
    <row r="212" spans="1:13" ht="14.5">
      <c r="A212">
        <v>182248</v>
      </c>
      <c r="B212">
        <v>2100</v>
      </c>
      <c r="C212">
        <v>320138</v>
      </c>
      <c r="D212" t="s">
        <v>882</v>
      </c>
      <c r="E212" t="s">
        <v>1250</v>
      </c>
      <c r="F212" t="s">
        <v>1251</v>
      </c>
      <c r="G212" t="s">
        <v>885</v>
      </c>
      <c r="H212" t="s">
        <v>871</v>
      </c>
      <c r="I212" t="s">
        <v>977</v>
      </c>
      <c r="J212" t="s">
        <v>978</v>
      </c>
      <c r="K212" t="s">
        <v>122</v>
      </c>
      <c r="L212" t="s">
        <v>120</v>
      </c>
      <c r="M212" s="1">
        <v>627</v>
      </c>
    </row>
    <row r="213" spans="1:13" ht="14.5">
      <c r="A213">
        <v>182249</v>
      </c>
      <c r="B213">
        <v>2100</v>
      </c>
      <c r="C213">
        <v>320139</v>
      </c>
      <c r="D213" t="s">
        <v>872</v>
      </c>
      <c r="E213" t="s">
        <v>1252</v>
      </c>
      <c r="F213" t="s">
        <v>1253</v>
      </c>
      <c r="G213" t="s">
        <v>875</v>
      </c>
      <c r="H213" t="s">
        <v>871</v>
      </c>
      <c r="I213" t="s">
        <v>977</v>
      </c>
      <c r="J213" t="s">
        <v>978</v>
      </c>
      <c r="K213" t="s">
        <v>122</v>
      </c>
      <c r="L213" t="s">
        <v>120</v>
      </c>
      <c r="M213" s="1">
        <v>713</v>
      </c>
    </row>
    <row r="214" spans="1:13" ht="14.5">
      <c r="A214">
        <v>182250</v>
      </c>
      <c r="B214">
        <v>2100</v>
      </c>
      <c r="C214">
        <v>320140</v>
      </c>
      <c r="D214" t="s">
        <v>872</v>
      </c>
      <c r="E214" t="s">
        <v>1254</v>
      </c>
      <c r="F214" t="s">
        <v>1255</v>
      </c>
      <c r="G214" t="s">
        <v>875</v>
      </c>
      <c r="H214" t="s">
        <v>871</v>
      </c>
      <c r="I214" t="s">
        <v>977</v>
      </c>
      <c r="J214" t="s">
        <v>978</v>
      </c>
      <c r="K214" t="s">
        <v>122</v>
      </c>
      <c r="L214" t="s">
        <v>120</v>
      </c>
      <c r="M214" s="1">
        <v>714</v>
      </c>
    </row>
    <row r="215" spans="1:13" ht="14.5">
      <c r="A215">
        <v>182251</v>
      </c>
      <c r="B215">
        <v>2100</v>
      </c>
      <c r="C215">
        <v>320141</v>
      </c>
      <c r="D215" t="s">
        <v>872</v>
      </c>
      <c r="E215" t="s">
        <v>1256</v>
      </c>
      <c r="F215" t="s">
        <v>1257</v>
      </c>
      <c r="G215" t="s">
        <v>875</v>
      </c>
      <c r="H215" t="s">
        <v>871</v>
      </c>
      <c r="I215" t="s">
        <v>977</v>
      </c>
      <c r="J215" t="s">
        <v>978</v>
      </c>
      <c r="K215" t="s">
        <v>122</v>
      </c>
      <c r="L215" t="s">
        <v>120</v>
      </c>
      <c r="M215" s="1">
        <v>715</v>
      </c>
    </row>
    <row r="216" spans="1:13" ht="14.5">
      <c r="A216">
        <v>182252</v>
      </c>
      <c r="B216">
        <v>2100</v>
      </c>
      <c r="C216">
        <v>320142</v>
      </c>
      <c r="D216" t="s">
        <v>872</v>
      </c>
      <c r="E216" t="s">
        <v>1258</v>
      </c>
      <c r="F216" t="s">
        <v>273</v>
      </c>
      <c r="G216" t="s">
        <v>875</v>
      </c>
      <c r="H216" t="s">
        <v>871</v>
      </c>
      <c r="I216" t="s">
        <v>977</v>
      </c>
      <c r="J216" t="s">
        <v>978</v>
      </c>
      <c r="K216" t="s">
        <v>122</v>
      </c>
      <c r="L216" t="s">
        <v>120</v>
      </c>
      <c r="M216" s="1">
        <v>720</v>
      </c>
    </row>
    <row r="217" spans="1:13" ht="14.5">
      <c r="A217">
        <v>182253</v>
      </c>
      <c r="B217">
        <v>2100</v>
      </c>
      <c r="C217">
        <v>320143</v>
      </c>
      <c r="D217" t="s">
        <v>872</v>
      </c>
      <c r="E217" t="s">
        <v>1259</v>
      </c>
      <c r="F217" t="s">
        <v>1260</v>
      </c>
      <c r="G217" t="s">
        <v>875</v>
      </c>
      <c r="H217" t="s">
        <v>871</v>
      </c>
      <c r="I217" t="s">
        <v>977</v>
      </c>
      <c r="J217" t="s">
        <v>978</v>
      </c>
      <c r="K217" t="s">
        <v>122</v>
      </c>
      <c r="L217" t="s">
        <v>120</v>
      </c>
      <c r="M217" s="1">
        <v>719</v>
      </c>
    </row>
    <row r="218" spans="1:13" ht="14.5">
      <c r="A218">
        <v>182254</v>
      </c>
      <c r="B218">
        <v>2100</v>
      </c>
      <c r="C218">
        <v>320144</v>
      </c>
      <c r="D218" t="s">
        <v>872</v>
      </c>
      <c r="E218" t="s">
        <v>1261</v>
      </c>
      <c r="F218" t="s">
        <v>1262</v>
      </c>
      <c r="G218" t="s">
        <v>875</v>
      </c>
      <c r="H218" t="s">
        <v>871</v>
      </c>
      <c r="I218" t="s">
        <v>977</v>
      </c>
      <c r="J218" t="s">
        <v>978</v>
      </c>
      <c r="K218" t="s">
        <v>122</v>
      </c>
      <c r="L218" t="s">
        <v>120</v>
      </c>
      <c r="M218" s="1">
        <v>716</v>
      </c>
    </row>
    <row r="219" spans="1:13" ht="14.5">
      <c r="A219">
        <v>182255</v>
      </c>
      <c r="B219">
        <v>2100</v>
      </c>
      <c r="C219">
        <v>320145</v>
      </c>
      <c r="D219" t="s">
        <v>878</v>
      </c>
      <c r="E219" t="s">
        <v>1263</v>
      </c>
      <c r="F219" t="s">
        <v>1264</v>
      </c>
      <c r="G219" t="s">
        <v>881</v>
      </c>
      <c r="H219" t="s">
        <v>871</v>
      </c>
      <c r="I219" t="s">
        <v>977</v>
      </c>
      <c r="J219" t="s">
        <v>978</v>
      </c>
      <c r="K219" t="s">
        <v>122</v>
      </c>
      <c r="L219" t="s">
        <v>120</v>
      </c>
      <c r="M219" s="1">
        <v>716</v>
      </c>
    </row>
    <row r="220" spans="1:13" ht="14.5">
      <c r="A220">
        <v>182256</v>
      </c>
      <c r="B220">
        <v>2100</v>
      </c>
      <c r="C220">
        <v>320146</v>
      </c>
      <c r="D220" t="s">
        <v>882</v>
      </c>
      <c r="E220" t="s">
        <v>1265</v>
      </c>
      <c r="F220" t="s">
        <v>1266</v>
      </c>
      <c r="G220" t="s">
        <v>885</v>
      </c>
      <c r="H220" t="s">
        <v>871</v>
      </c>
      <c r="I220" t="s">
        <v>977</v>
      </c>
      <c r="J220" t="s">
        <v>978</v>
      </c>
      <c r="K220" t="s">
        <v>122</v>
      </c>
      <c r="L220" t="s">
        <v>120</v>
      </c>
      <c r="M220" s="1">
        <v>716</v>
      </c>
    </row>
    <row r="221" spans="1:13" ht="14.5">
      <c r="A221">
        <v>182257</v>
      </c>
      <c r="B221">
        <v>2100</v>
      </c>
      <c r="C221">
        <v>320147</v>
      </c>
      <c r="D221" t="s">
        <v>872</v>
      </c>
      <c r="E221" t="s">
        <v>1267</v>
      </c>
      <c r="F221" t="s">
        <v>1268</v>
      </c>
      <c r="G221" t="s">
        <v>875</v>
      </c>
      <c r="H221" t="s">
        <v>871</v>
      </c>
      <c r="I221" t="s">
        <v>977</v>
      </c>
      <c r="J221" t="s">
        <v>978</v>
      </c>
      <c r="K221" t="s">
        <v>122</v>
      </c>
      <c r="L221" t="s">
        <v>120</v>
      </c>
      <c r="M221" s="1">
        <v>724</v>
      </c>
    </row>
    <row r="222" spans="1:12" ht="14.5">
      <c r="A222">
        <v>183100</v>
      </c>
      <c r="B222">
        <v>2100</v>
      </c>
      <c r="C222">
        <v>320148</v>
      </c>
      <c r="D222" t="s">
        <v>982</v>
      </c>
      <c r="E222" t="s">
        <v>1269</v>
      </c>
      <c r="F222" t="s">
        <v>1270</v>
      </c>
      <c r="G222" t="s">
        <v>832</v>
      </c>
      <c r="H222" t="s">
        <v>871</v>
      </c>
      <c r="I222" t="s">
        <v>977</v>
      </c>
      <c r="J222" t="s">
        <v>978</v>
      </c>
      <c r="K222" t="s">
        <v>122</v>
      </c>
      <c r="L222" t="s">
        <v>120</v>
      </c>
    </row>
    <row r="223" spans="1:13" ht="14.5">
      <c r="A223">
        <v>183101</v>
      </c>
      <c r="B223">
        <v>2100</v>
      </c>
      <c r="C223">
        <v>320149</v>
      </c>
      <c r="D223" t="s">
        <v>872</v>
      </c>
      <c r="E223" t="s">
        <v>1271</v>
      </c>
      <c r="F223" t="s">
        <v>1272</v>
      </c>
      <c r="G223" t="s">
        <v>875</v>
      </c>
      <c r="H223" t="s">
        <v>871</v>
      </c>
      <c r="I223" t="s">
        <v>977</v>
      </c>
      <c r="J223" t="s">
        <v>978</v>
      </c>
      <c r="K223" t="s">
        <v>122</v>
      </c>
      <c r="L223" t="s">
        <v>120</v>
      </c>
      <c r="M223" s="1">
        <v>369</v>
      </c>
    </row>
    <row r="224" spans="1:13" ht="14.5">
      <c r="A224">
        <v>183102</v>
      </c>
      <c r="B224">
        <v>2100</v>
      </c>
      <c r="C224">
        <v>320150</v>
      </c>
      <c r="D224" t="s">
        <v>878</v>
      </c>
      <c r="E224" t="s">
        <v>1273</v>
      </c>
      <c r="F224" t="s">
        <v>1274</v>
      </c>
      <c r="G224" t="s">
        <v>881</v>
      </c>
      <c r="H224" t="s">
        <v>871</v>
      </c>
      <c r="I224" t="s">
        <v>977</v>
      </c>
      <c r="J224" t="s">
        <v>978</v>
      </c>
      <c r="K224" t="s">
        <v>122</v>
      </c>
      <c r="L224" t="s">
        <v>120</v>
      </c>
      <c r="M224" s="1">
        <v>369</v>
      </c>
    </row>
    <row r="225" spans="1:13" ht="14.5">
      <c r="A225">
        <v>183103</v>
      </c>
      <c r="B225">
        <v>2100</v>
      </c>
      <c r="C225">
        <v>320151</v>
      </c>
      <c r="D225" t="s">
        <v>882</v>
      </c>
      <c r="E225" t="s">
        <v>1275</v>
      </c>
      <c r="F225" t="s">
        <v>1276</v>
      </c>
      <c r="G225" t="s">
        <v>885</v>
      </c>
      <c r="H225" t="s">
        <v>871</v>
      </c>
      <c r="I225" t="s">
        <v>977</v>
      </c>
      <c r="J225" t="s">
        <v>978</v>
      </c>
      <c r="K225" t="s">
        <v>122</v>
      </c>
      <c r="L225" t="s">
        <v>120</v>
      </c>
      <c r="M225" s="1">
        <v>369</v>
      </c>
    </row>
    <row r="226" spans="1:13" ht="14.5">
      <c r="A226">
        <v>183104</v>
      </c>
      <c r="B226">
        <v>2100</v>
      </c>
      <c r="C226">
        <v>320152</v>
      </c>
      <c r="D226" t="s">
        <v>872</v>
      </c>
      <c r="E226" t="s">
        <v>1277</v>
      </c>
      <c r="F226" t="s">
        <v>1278</v>
      </c>
      <c r="G226" t="s">
        <v>875</v>
      </c>
      <c r="H226" t="s">
        <v>871</v>
      </c>
      <c r="I226" t="s">
        <v>977</v>
      </c>
      <c r="J226" t="s">
        <v>978</v>
      </c>
      <c r="K226" t="s">
        <v>122</v>
      </c>
      <c r="L226" t="s">
        <v>120</v>
      </c>
      <c r="M226" s="1">
        <v>723</v>
      </c>
    </row>
    <row r="227" spans="1:13" ht="14.5">
      <c r="A227">
        <v>183105</v>
      </c>
      <c r="B227">
        <v>2100</v>
      </c>
      <c r="C227">
        <v>320153</v>
      </c>
      <c r="D227" t="s">
        <v>872</v>
      </c>
      <c r="E227" t="s">
        <v>1279</v>
      </c>
      <c r="F227" t="s">
        <v>1280</v>
      </c>
      <c r="G227" t="s">
        <v>875</v>
      </c>
      <c r="H227" t="s">
        <v>871</v>
      </c>
      <c r="I227" t="s">
        <v>977</v>
      </c>
      <c r="J227" t="s">
        <v>978</v>
      </c>
      <c r="K227" t="s">
        <v>122</v>
      </c>
      <c r="L227" t="s">
        <v>120</v>
      </c>
      <c r="M227" s="1">
        <v>114</v>
      </c>
    </row>
    <row r="228" spans="1:13" ht="14.5">
      <c r="A228">
        <v>183106</v>
      </c>
      <c r="B228">
        <v>2100</v>
      </c>
      <c r="C228">
        <v>320154</v>
      </c>
      <c r="D228" t="s">
        <v>878</v>
      </c>
      <c r="E228" t="s">
        <v>1281</v>
      </c>
      <c r="F228" t="s">
        <v>1282</v>
      </c>
      <c r="G228" t="s">
        <v>881</v>
      </c>
      <c r="H228" t="s">
        <v>871</v>
      </c>
      <c r="I228" t="s">
        <v>977</v>
      </c>
      <c r="J228" t="s">
        <v>978</v>
      </c>
      <c r="K228" t="s">
        <v>122</v>
      </c>
      <c r="L228" t="s">
        <v>120</v>
      </c>
      <c r="M228" s="1">
        <v>114</v>
      </c>
    </row>
    <row r="229" spans="1:13" ht="14.5">
      <c r="A229">
        <v>183107</v>
      </c>
      <c r="B229">
        <v>2100</v>
      </c>
      <c r="C229">
        <v>320155</v>
      </c>
      <c r="D229" t="s">
        <v>882</v>
      </c>
      <c r="E229" t="s">
        <v>1283</v>
      </c>
      <c r="F229" t="s">
        <v>1284</v>
      </c>
      <c r="G229" t="s">
        <v>885</v>
      </c>
      <c r="H229" t="s">
        <v>871</v>
      </c>
      <c r="I229" t="s">
        <v>977</v>
      </c>
      <c r="J229" t="s">
        <v>978</v>
      </c>
      <c r="K229" t="s">
        <v>122</v>
      </c>
      <c r="L229" t="s">
        <v>120</v>
      </c>
      <c r="M229" s="1">
        <v>114</v>
      </c>
    </row>
    <row r="230" spans="1:13" ht="14.5">
      <c r="A230">
        <v>183108</v>
      </c>
      <c r="B230">
        <v>2100</v>
      </c>
      <c r="C230">
        <v>320156</v>
      </c>
      <c r="D230" t="s">
        <v>872</v>
      </c>
      <c r="E230" t="s">
        <v>1285</v>
      </c>
      <c r="F230" t="s">
        <v>1286</v>
      </c>
      <c r="G230" t="s">
        <v>875</v>
      </c>
      <c r="H230" t="s">
        <v>871</v>
      </c>
      <c r="I230" t="s">
        <v>977</v>
      </c>
      <c r="J230" t="s">
        <v>978</v>
      </c>
      <c r="K230" t="s">
        <v>122</v>
      </c>
      <c r="L230" t="s">
        <v>120</v>
      </c>
      <c r="M230" s="1">
        <v>271</v>
      </c>
    </row>
    <row r="231" spans="1:13" ht="14.5">
      <c r="A231">
        <v>183109</v>
      </c>
      <c r="B231">
        <v>2100</v>
      </c>
      <c r="C231">
        <v>320157</v>
      </c>
      <c r="D231" t="s">
        <v>878</v>
      </c>
      <c r="E231" t="s">
        <v>1287</v>
      </c>
      <c r="F231" t="s">
        <v>1288</v>
      </c>
      <c r="G231" t="s">
        <v>881</v>
      </c>
      <c r="H231" t="s">
        <v>871</v>
      </c>
      <c r="I231" t="s">
        <v>977</v>
      </c>
      <c r="J231" t="s">
        <v>978</v>
      </c>
      <c r="K231" t="s">
        <v>122</v>
      </c>
      <c r="L231" t="s">
        <v>120</v>
      </c>
      <c r="M231" s="1">
        <v>271</v>
      </c>
    </row>
    <row r="232" spans="1:13" ht="14.5">
      <c r="A232">
        <v>183110</v>
      </c>
      <c r="B232">
        <v>2100</v>
      </c>
      <c r="C232">
        <v>320158</v>
      </c>
      <c r="D232" t="s">
        <v>882</v>
      </c>
      <c r="E232" t="s">
        <v>1289</v>
      </c>
      <c r="F232" t="s">
        <v>1290</v>
      </c>
      <c r="G232" t="s">
        <v>885</v>
      </c>
      <c r="H232" t="s">
        <v>871</v>
      </c>
      <c r="I232" t="s">
        <v>977</v>
      </c>
      <c r="J232" t="s">
        <v>978</v>
      </c>
      <c r="K232" t="s">
        <v>122</v>
      </c>
      <c r="L232" t="s">
        <v>120</v>
      </c>
      <c r="M232" s="1">
        <v>271</v>
      </c>
    </row>
    <row r="233" spans="1:13" ht="14.5">
      <c r="A233">
        <v>183111</v>
      </c>
      <c r="B233">
        <v>2100</v>
      </c>
      <c r="C233">
        <v>320159</v>
      </c>
      <c r="D233" t="s">
        <v>872</v>
      </c>
      <c r="E233" t="s">
        <v>1291</v>
      </c>
      <c r="F233" t="s">
        <v>1292</v>
      </c>
      <c r="G233" t="s">
        <v>875</v>
      </c>
      <c r="H233" t="s">
        <v>871</v>
      </c>
      <c r="I233" t="s">
        <v>977</v>
      </c>
      <c r="J233" t="s">
        <v>978</v>
      </c>
      <c r="K233" t="s">
        <v>122</v>
      </c>
      <c r="L233" t="s">
        <v>120</v>
      </c>
      <c r="M233" s="1">
        <v>365</v>
      </c>
    </row>
    <row r="234" spans="1:13" ht="14.5">
      <c r="A234">
        <v>183112</v>
      </c>
      <c r="B234">
        <v>2100</v>
      </c>
      <c r="C234">
        <v>320160</v>
      </c>
      <c r="D234" t="s">
        <v>872</v>
      </c>
      <c r="E234" t="s">
        <v>1293</v>
      </c>
      <c r="F234" t="s">
        <v>1294</v>
      </c>
      <c r="G234" t="s">
        <v>875</v>
      </c>
      <c r="H234" t="s">
        <v>871</v>
      </c>
      <c r="I234" t="s">
        <v>977</v>
      </c>
      <c r="J234" t="s">
        <v>978</v>
      </c>
      <c r="K234" t="s">
        <v>122</v>
      </c>
      <c r="L234" t="s">
        <v>120</v>
      </c>
      <c r="M234" s="1">
        <v>124</v>
      </c>
    </row>
    <row r="235" spans="1:13" ht="14.5">
      <c r="A235">
        <v>183113</v>
      </c>
      <c r="B235">
        <v>2100</v>
      </c>
      <c r="C235">
        <v>320161</v>
      </c>
      <c r="D235" t="s">
        <v>872</v>
      </c>
      <c r="E235" t="s">
        <v>1295</v>
      </c>
      <c r="F235" t="s">
        <v>1296</v>
      </c>
      <c r="G235" t="s">
        <v>875</v>
      </c>
      <c r="H235" t="s">
        <v>871</v>
      </c>
      <c r="I235" t="s">
        <v>977</v>
      </c>
      <c r="J235" t="s">
        <v>978</v>
      </c>
      <c r="K235" t="s">
        <v>122</v>
      </c>
      <c r="L235" t="s">
        <v>120</v>
      </c>
      <c r="M235" s="1">
        <v>159</v>
      </c>
    </row>
    <row r="236" spans="1:13" ht="14.5">
      <c r="A236">
        <v>183114</v>
      </c>
      <c r="B236">
        <v>2100</v>
      </c>
      <c r="C236">
        <v>320162</v>
      </c>
      <c r="D236" t="s">
        <v>872</v>
      </c>
      <c r="E236" t="s">
        <v>1297</v>
      </c>
      <c r="F236" t="s">
        <v>1298</v>
      </c>
      <c r="G236" t="s">
        <v>875</v>
      </c>
      <c r="H236" t="s">
        <v>871</v>
      </c>
      <c r="I236" t="s">
        <v>977</v>
      </c>
      <c r="J236" t="s">
        <v>978</v>
      </c>
      <c r="K236" t="s">
        <v>122</v>
      </c>
      <c r="L236" t="s">
        <v>120</v>
      </c>
      <c r="M236" s="1">
        <v>74</v>
      </c>
    </row>
    <row r="237" spans="1:13" ht="14.5">
      <c r="A237">
        <v>183115</v>
      </c>
      <c r="B237">
        <v>2100</v>
      </c>
      <c r="C237">
        <v>320163</v>
      </c>
      <c r="D237" t="s">
        <v>872</v>
      </c>
      <c r="E237" t="s">
        <v>1299</v>
      </c>
      <c r="F237" t="s">
        <v>1300</v>
      </c>
      <c r="G237" t="s">
        <v>875</v>
      </c>
      <c r="H237" t="s">
        <v>871</v>
      </c>
      <c r="I237" t="s">
        <v>977</v>
      </c>
      <c r="J237" t="s">
        <v>978</v>
      </c>
      <c r="K237" t="s">
        <v>122</v>
      </c>
      <c r="L237" t="s">
        <v>120</v>
      </c>
      <c r="M237" s="1">
        <v>292</v>
      </c>
    </row>
    <row r="238" spans="1:13" ht="14.5">
      <c r="A238">
        <v>183116</v>
      </c>
      <c r="B238">
        <v>2100</v>
      </c>
      <c r="C238">
        <v>320164</v>
      </c>
      <c r="D238" t="s">
        <v>872</v>
      </c>
      <c r="E238" t="s">
        <v>1301</v>
      </c>
      <c r="F238" t="s">
        <v>1302</v>
      </c>
      <c r="G238" t="s">
        <v>875</v>
      </c>
      <c r="H238" t="s">
        <v>871</v>
      </c>
      <c r="I238" t="s">
        <v>977</v>
      </c>
      <c r="J238" t="s">
        <v>978</v>
      </c>
      <c r="K238" t="s">
        <v>122</v>
      </c>
      <c r="L238" t="s">
        <v>120</v>
      </c>
      <c r="M238" s="1">
        <v>343</v>
      </c>
    </row>
    <row r="239" spans="1:13" ht="14.5">
      <c r="A239">
        <v>183117</v>
      </c>
      <c r="B239">
        <v>2100</v>
      </c>
      <c r="C239">
        <v>320165</v>
      </c>
      <c r="D239" t="s">
        <v>872</v>
      </c>
      <c r="E239" t="s">
        <v>1303</v>
      </c>
      <c r="F239" t="s">
        <v>1304</v>
      </c>
      <c r="G239" t="s">
        <v>875</v>
      </c>
      <c r="H239" t="s">
        <v>871</v>
      </c>
      <c r="I239" t="s">
        <v>977</v>
      </c>
      <c r="J239" t="s">
        <v>978</v>
      </c>
      <c r="K239" t="s">
        <v>122</v>
      </c>
      <c r="L239" t="s">
        <v>120</v>
      </c>
      <c r="M239" s="1">
        <v>365</v>
      </c>
    </row>
    <row r="240" spans="1:13" ht="14.5">
      <c r="A240">
        <v>183118</v>
      </c>
      <c r="B240">
        <v>2100</v>
      </c>
      <c r="C240">
        <v>320166</v>
      </c>
      <c r="D240" t="s">
        <v>872</v>
      </c>
      <c r="E240" t="s">
        <v>1305</v>
      </c>
      <c r="F240" t="s">
        <v>1306</v>
      </c>
      <c r="G240" t="s">
        <v>875</v>
      </c>
      <c r="H240" t="s">
        <v>871</v>
      </c>
      <c r="I240" t="s">
        <v>977</v>
      </c>
      <c r="J240" t="s">
        <v>978</v>
      </c>
      <c r="K240" t="s">
        <v>122</v>
      </c>
      <c r="L240" t="s">
        <v>120</v>
      </c>
      <c r="M240" s="1">
        <v>408</v>
      </c>
    </row>
    <row r="241" spans="1:13" ht="14.5">
      <c r="A241">
        <v>183119</v>
      </c>
      <c r="B241">
        <v>2100</v>
      </c>
      <c r="C241">
        <v>320167</v>
      </c>
      <c r="D241" t="s">
        <v>872</v>
      </c>
      <c r="E241" t="s">
        <v>1307</v>
      </c>
      <c r="F241" t="s">
        <v>1308</v>
      </c>
      <c r="G241" t="s">
        <v>875</v>
      </c>
      <c r="H241" t="s">
        <v>871</v>
      </c>
      <c r="I241" t="s">
        <v>977</v>
      </c>
      <c r="J241" t="s">
        <v>978</v>
      </c>
      <c r="K241" t="s">
        <v>122</v>
      </c>
      <c r="L241" t="s">
        <v>120</v>
      </c>
      <c r="M241" s="1">
        <v>435</v>
      </c>
    </row>
    <row r="242" spans="1:13" ht="14.5">
      <c r="A242">
        <v>183120</v>
      </c>
      <c r="B242">
        <v>2100</v>
      </c>
      <c r="C242">
        <v>320168</v>
      </c>
      <c r="D242" t="s">
        <v>872</v>
      </c>
      <c r="E242" t="s">
        <v>1309</v>
      </c>
      <c r="F242" t="s">
        <v>1310</v>
      </c>
      <c r="G242" t="s">
        <v>875</v>
      </c>
      <c r="H242" t="s">
        <v>871</v>
      </c>
      <c r="I242" t="s">
        <v>977</v>
      </c>
      <c r="J242" t="s">
        <v>978</v>
      </c>
      <c r="K242" t="s">
        <v>122</v>
      </c>
      <c r="L242" t="s">
        <v>120</v>
      </c>
      <c r="M242" s="1">
        <v>483</v>
      </c>
    </row>
    <row r="243" spans="1:13" ht="14.5">
      <c r="A243">
        <v>183121</v>
      </c>
      <c r="B243">
        <v>2100</v>
      </c>
      <c r="C243">
        <v>320169</v>
      </c>
      <c r="D243" t="s">
        <v>872</v>
      </c>
      <c r="E243" t="s">
        <v>1311</v>
      </c>
      <c r="F243" t="s">
        <v>1312</v>
      </c>
      <c r="G243" t="s">
        <v>875</v>
      </c>
      <c r="H243" t="s">
        <v>871</v>
      </c>
      <c r="I243" t="s">
        <v>977</v>
      </c>
      <c r="J243" t="s">
        <v>978</v>
      </c>
      <c r="K243" t="s">
        <v>122</v>
      </c>
      <c r="L243" t="s">
        <v>120</v>
      </c>
      <c r="M243" s="1">
        <v>280</v>
      </c>
    </row>
    <row r="244" spans="1:13" ht="14.5">
      <c r="A244">
        <v>183122</v>
      </c>
      <c r="B244">
        <v>2100</v>
      </c>
      <c r="C244">
        <v>320170</v>
      </c>
      <c r="D244" t="s">
        <v>872</v>
      </c>
      <c r="E244" t="s">
        <v>1313</v>
      </c>
      <c r="F244" t="s">
        <v>1314</v>
      </c>
      <c r="G244" t="s">
        <v>875</v>
      </c>
      <c r="H244" t="s">
        <v>871</v>
      </c>
      <c r="I244" t="s">
        <v>977</v>
      </c>
      <c r="J244" t="s">
        <v>978</v>
      </c>
      <c r="K244" t="s">
        <v>122</v>
      </c>
      <c r="L244" t="s">
        <v>120</v>
      </c>
      <c r="M244" s="1">
        <v>205</v>
      </c>
    </row>
    <row r="245" spans="1:13" ht="14.5">
      <c r="A245">
        <v>183123</v>
      </c>
      <c r="B245">
        <v>2100</v>
      </c>
      <c r="C245">
        <v>320171</v>
      </c>
      <c r="D245" t="s">
        <v>872</v>
      </c>
      <c r="E245" t="s">
        <v>1315</v>
      </c>
      <c r="F245" t="s">
        <v>1316</v>
      </c>
      <c r="G245" t="s">
        <v>875</v>
      </c>
      <c r="H245" t="s">
        <v>871</v>
      </c>
      <c r="I245" t="s">
        <v>977</v>
      </c>
      <c r="J245" t="s">
        <v>978</v>
      </c>
      <c r="K245" t="s">
        <v>122</v>
      </c>
      <c r="L245" t="s">
        <v>120</v>
      </c>
      <c r="M245" s="1">
        <v>491</v>
      </c>
    </row>
    <row r="246" spans="1:13" ht="14.5">
      <c r="A246">
        <v>183124</v>
      </c>
      <c r="B246">
        <v>2100</v>
      </c>
      <c r="C246">
        <v>320172</v>
      </c>
      <c r="D246" t="s">
        <v>872</v>
      </c>
      <c r="E246" t="s">
        <v>1317</v>
      </c>
      <c r="F246" t="s">
        <v>1318</v>
      </c>
      <c r="G246" t="s">
        <v>875</v>
      </c>
      <c r="H246" t="s">
        <v>871</v>
      </c>
      <c r="I246" t="s">
        <v>977</v>
      </c>
      <c r="J246" t="s">
        <v>978</v>
      </c>
      <c r="K246" t="s">
        <v>122</v>
      </c>
      <c r="L246" t="s">
        <v>120</v>
      </c>
      <c r="M246" s="1">
        <v>431</v>
      </c>
    </row>
    <row r="247" spans="1:13" ht="14.5">
      <c r="A247">
        <v>183125</v>
      </c>
      <c r="B247">
        <v>2100</v>
      </c>
      <c r="C247">
        <v>320173</v>
      </c>
      <c r="D247" t="s">
        <v>872</v>
      </c>
      <c r="E247" t="s">
        <v>1319</v>
      </c>
      <c r="F247" t="s">
        <v>1320</v>
      </c>
      <c r="G247" t="s">
        <v>875</v>
      </c>
      <c r="H247" t="s">
        <v>871</v>
      </c>
      <c r="I247" t="s">
        <v>977</v>
      </c>
      <c r="J247" t="s">
        <v>978</v>
      </c>
      <c r="K247" t="s">
        <v>122</v>
      </c>
      <c r="L247" t="s">
        <v>120</v>
      </c>
      <c r="M247" s="1">
        <v>166</v>
      </c>
    </row>
    <row r="248" spans="1:13" ht="14.5">
      <c r="A248">
        <v>183126</v>
      </c>
      <c r="B248">
        <v>2100</v>
      </c>
      <c r="C248">
        <v>320174</v>
      </c>
      <c r="D248" t="s">
        <v>872</v>
      </c>
      <c r="E248" t="s">
        <v>1321</v>
      </c>
      <c r="F248" t="s">
        <v>1322</v>
      </c>
      <c r="G248" t="s">
        <v>875</v>
      </c>
      <c r="H248" t="s">
        <v>871</v>
      </c>
      <c r="I248" t="s">
        <v>977</v>
      </c>
      <c r="J248" t="s">
        <v>978</v>
      </c>
      <c r="K248" t="s">
        <v>122</v>
      </c>
      <c r="L248" t="s">
        <v>120</v>
      </c>
      <c r="M248" s="1">
        <v>246</v>
      </c>
    </row>
    <row r="249" spans="1:13" ht="14.5">
      <c r="A249">
        <v>183127</v>
      </c>
      <c r="B249">
        <v>2100</v>
      </c>
      <c r="C249">
        <v>320175</v>
      </c>
      <c r="D249" t="s">
        <v>872</v>
      </c>
      <c r="E249" t="s">
        <v>1323</v>
      </c>
      <c r="F249" t="s">
        <v>1324</v>
      </c>
      <c r="G249" t="s">
        <v>875</v>
      </c>
      <c r="H249" t="s">
        <v>871</v>
      </c>
      <c r="I249" t="s">
        <v>977</v>
      </c>
      <c r="J249" t="s">
        <v>978</v>
      </c>
      <c r="K249" t="s">
        <v>122</v>
      </c>
      <c r="L249" t="s">
        <v>120</v>
      </c>
      <c r="M249" s="1">
        <v>520</v>
      </c>
    </row>
    <row r="250" spans="1:13" ht="14.5">
      <c r="A250">
        <v>183128</v>
      </c>
      <c r="B250">
        <v>2100</v>
      </c>
      <c r="C250">
        <v>320176</v>
      </c>
      <c r="D250" t="s">
        <v>872</v>
      </c>
      <c r="E250" t="s">
        <v>1325</v>
      </c>
      <c r="F250" t="s">
        <v>1326</v>
      </c>
      <c r="G250" t="s">
        <v>875</v>
      </c>
      <c r="H250" t="s">
        <v>871</v>
      </c>
      <c r="I250" t="s">
        <v>977</v>
      </c>
      <c r="J250" t="s">
        <v>978</v>
      </c>
      <c r="K250" t="s">
        <v>122</v>
      </c>
      <c r="L250" t="s">
        <v>120</v>
      </c>
      <c r="M250" s="1">
        <v>711</v>
      </c>
    </row>
    <row r="251" spans="1:13" ht="14.5">
      <c r="A251">
        <v>183129</v>
      </c>
      <c r="B251">
        <v>2100</v>
      </c>
      <c r="C251">
        <v>320177</v>
      </c>
      <c r="D251" t="s">
        <v>878</v>
      </c>
      <c r="E251" t="s">
        <v>1327</v>
      </c>
      <c r="F251" t="s">
        <v>1328</v>
      </c>
      <c r="G251" t="s">
        <v>881</v>
      </c>
      <c r="H251" t="s">
        <v>871</v>
      </c>
      <c r="I251" t="s">
        <v>977</v>
      </c>
      <c r="J251" t="s">
        <v>978</v>
      </c>
      <c r="K251" t="s">
        <v>122</v>
      </c>
      <c r="L251" t="s">
        <v>120</v>
      </c>
      <c r="M251" s="1">
        <v>711</v>
      </c>
    </row>
    <row r="252" spans="1:13" ht="14.5">
      <c r="A252">
        <v>183130</v>
      </c>
      <c r="B252">
        <v>2100</v>
      </c>
      <c r="C252">
        <v>320178</v>
      </c>
      <c r="D252" t="s">
        <v>882</v>
      </c>
      <c r="E252" t="s">
        <v>1329</v>
      </c>
      <c r="F252" t="s">
        <v>1330</v>
      </c>
      <c r="G252" t="s">
        <v>885</v>
      </c>
      <c r="H252" t="s">
        <v>871</v>
      </c>
      <c r="I252" t="s">
        <v>977</v>
      </c>
      <c r="J252" t="s">
        <v>978</v>
      </c>
      <c r="K252" t="s">
        <v>122</v>
      </c>
      <c r="L252" t="s">
        <v>120</v>
      </c>
      <c r="M252" s="1">
        <v>711</v>
      </c>
    </row>
    <row r="253" spans="1:13" ht="14.5">
      <c r="A253">
        <v>183131</v>
      </c>
      <c r="B253">
        <v>2100</v>
      </c>
      <c r="C253">
        <v>320179</v>
      </c>
      <c r="D253" t="s">
        <v>872</v>
      </c>
      <c r="E253" t="s">
        <v>1331</v>
      </c>
      <c r="F253" t="s">
        <v>1332</v>
      </c>
      <c r="G253" t="s">
        <v>875</v>
      </c>
      <c r="H253" t="s">
        <v>871</v>
      </c>
      <c r="I253" t="s">
        <v>977</v>
      </c>
      <c r="J253" t="s">
        <v>978</v>
      </c>
      <c r="K253" t="s">
        <v>122</v>
      </c>
      <c r="L253" t="s">
        <v>120</v>
      </c>
      <c r="M253" s="1">
        <v>718</v>
      </c>
    </row>
    <row r="254" spans="1:13" ht="14.5">
      <c r="A254">
        <v>183132</v>
      </c>
      <c r="B254">
        <v>2100</v>
      </c>
      <c r="C254">
        <v>320180</v>
      </c>
      <c r="D254" t="s">
        <v>878</v>
      </c>
      <c r="E254" t="s">
        <v>1333</v>
      </c>
      <c r="F254" t="s">
        <v>1334</v>
      </c>
      <c r="G254" t="s">
        <v>881</v>
      </c>
      <c r="H254" t="s">
        <v>871</v>
      </c>
      <c r="I254" t="s">
        <v>977</v>
      </c>
      <c r="J254" t="s">
        <v>978</v>
      </c>
      <c r="K254" t="s">
        <v>122</v>
      </c>
      <c r="L254" t="s">
        <v>120</v>
      </c>
      <c r="M254" s="1">
        <v>718</v>
      </c>
    </row>
    <row r="255" spans="1:13" ht="14.5">
      <c r="A255">
        <v>183133</v>
      </c>
      <c r="B255">
        <v>2100</v>
      </c>
      <c r="C255">
        <v>320181</v>
      </c>
      <c r="D255" t="s">
        <v>882</v>
      </c>
      <c r="E255" t="s">
        <v>1335</v>
      </c>
      <c r="F255" t="s">
        <v>1336</v>
      </c>
      <c r="G255" t="s">
        <v>885</v>
      </c>
      <c r="H255" t="s">
        <v>871</v>
      </c>
      <c r="I255" t="s">
        <v>977</v>
      </c>
      <c r="J255" t="s">
        <v>978</v>
      </c>
      <c r="K255" t="s">
        <v>122</v>
      </c>
      <c r="L255" t="s">
        <v>120</v>
      </c>
      <c r="M255" s="1">
        <v>718</v>
      </c>
    </row>
    <row r="256" spans="1:13" ht="14.5">
      <c r="A256">
        <v>183134</v>
      </c>
      <c r="B256">
        <v>2100</v>
      </c>
      <c r="C256">
        <v>320182</v>
      </c>
      <c r="D256" t="s">
        <v>872</v>
      </c>
      <c r="E256" t="s">
        <v>1337</v>
      </c>
      <c r="F256" t="s">
        <v>1338</v>
      </c>
      <c r="G256" t="s">
        <v>875</v>
      </c>
      <c r="H256" t="s">
        <v>871</v>
      </c>
      <c r="I256" t="s">
        <v>977</v>
      </c>
      <c r="J256" t="s">
        <v>978</v>
      </c>
      <c r="K256" t="s">
        <v>122</v>
      </c>
      <c r="L256" t="s">
        <v>120</v>
      </c>
      <c r="M256" s="1">
        <v>717</v>
      </c>
    </row>
    <row r="257" spans="1:13" ht="14.5">
      <c r="A257">
        <v>183135</v>
      </c>
      <c r="B257">
        <v>2100</v>
      </c>
      <c r="C257">
        <v>320183</v>
      </c>
      <c r="D257" t="s">
        <v>878</v>
      </c>
      <c r="E257" t="s">
        <v>1339</v>
      </c>
      <c r="F257" t="s">
        <v>1340</v>
      </c>
      <c r="G257" t="s">
        <v>881</v>
      </c>
      <c r="H257" t="s">
        <v>871</v>
      </c>
      <c r="I257" t="s">
        <v>977</v>
      </c>
      <c r="J257" t="s">
        <v>978</v>
      </c>
      <c r="K257" t="s">
        <v>122</v>
      </c>
      <c r="L257" t="s">
        <v>120</v>
      </c>
      <c r="M257" s="1">
        <v>717</v>
      </c>
    </row>
    <row r="258" spans="1:13" ht="14.5">
      <c r="A258">
        <v>183136</v>
      </c>
      <c r="B258">
        <v>2100</v>
      </c>
      <c r="C258">
        <v>320184</v>
      </c>
      <c r="D258" t="s">
        <v>882</v>
      </c>
      <c r="E258" t="s">
        <v>1341</v>
      </c>
      <c r="F258" t="s">
        <v>1342</v>
      </c>
      <c r="G258" t="s">
        <v>885</v>
      </c>
      <c r="H258" t="s">
        <v>871</v>
      </c>
      <c r="I258" t="s">
        <v>977</v>
      </c>
      <c r="J258" t="s">
        <v>978</v>
      </c>
      <c r="K258" t="s">
        <v>122</v>
      </c>
      <c r="L258" t="s">
        <v>120</v>
      </c>
      <c r="M258" s="1">
        <v>717</v>
      </c>
    </row>
    <row r="259" spans="1:13" ht="14.5">
      <c r="A259">
        <v>183137</v>
      </c>
      <c r="B259">
        <v>2100</v>
      </c>
      <c r="C259">
        <v>320185</v>
      </c>
      <c r="D259" t="s">
        <v>872</v>
      </c>
      <c r="E259" t="s">
        <v>1343</v>
      </c>
      <c r="F259" t="s">
        <v>1344</v>
      </c>
      <c r="G259" t="s">
        <v>875</v>
      </c>
      <c r="H259" t="s">
        <v>871</v>
      </c>
      <c r="I259" t="s">
        <v>977</v>
      </c>
      <c r="J259" t="s">
        <v>978</v>
      </c>
      <c r="K259" t="s">
        <v>122</v>
      </c>
      <c r="L259" t="s">
        <v>120</v>
      </c>
      <c r="M259" s="1">
        <v>712</v>
      </c>
    </row>
    <row r="260" spans="1:13" ht="14.5">
      <c r="A260">
        <v>183138</v>
      </c>
      <c r="B260">
        <v>2100</v>
      </c>
      <c r="C260">
        <v>320186</v>
      </c>
      <c r="D260" t="s">
        <v>878</v>
      </c>
      <c r="E260" t="s">
        <v>1345</v>
      </c>
      <c r="F260" t="s">
        <v>1346</v>
      </c>
      <c r="G260" t="s">
        <v>881</v>
      </c>
      <c r="H260" t="s">
        <v>871</v>
      </c>
      <c r="I260" t="s">
        <v>977</v>
      </c>
      <c r="J260" t="s">
        <v>978</v>
      </c>
      <c r="K260" t="s">
        <v>122</v>
      </c>
      <c r="L260" t="s">
        <v>120</v>
      </c>
      <c r="M260" s="1">
        <v>712</v>
      </c>
    </row>
    <row r="261" spans="1:13" ht="14.5">
      <c r="A261">
        <v>183139</v>
      </c>
      <c r="B261">
        <v>2100</v>
      </c>
      <c r="C261">
        <v>320187</v>
      </c>
      <c r="D261" t="s">
        <v>882</v>
      </c>
      <c r="E261" t="s">
        <v>1347</v>
      </c>
      <c r="F261" t="s">
        <v>1348</v>
      </c>
      <c r="G261" t="s">
        <v>885</v>
      </c>
      <c r="H261" t="s">
        <v>871</v>
      </c>
      <c r="I261" t="s">
        <v>977</v>
      </c>
      <c r="J261" t="s">
        <v>978</v>
      </c>
      <c r="K261" t="s">
        <v>122</v>
      </c>
      <c r="L261" t="s">
        <v>120</v>
      </c>
      <c r="M261" s="1">
        <v>712</v>
      </c>
    </row>
    <row r="262" spans="1:13" ht="14.5">
      <c r="A262">
        <v>183140</v>
      </c>
      <c r="B262">
        <v>2100</v>
      </c>
      <c r="C262">
        <v>320188</v>
      </c>
      <c r="D262" t="s">
        <v>878</v>
      </c>
      <c r="E262" t="s">
        <v>1349</v>
      </c>
      <c r="F262" t="s">
        <v>1350</v>
      </c>
      <c r="G262" t="s">
        <v>881</v>
      </c>
      <c r="H262" t="s">
        <v>871</v>
      </c>
      <c r="I262" t="s">
        <v>977</v>
      </c>
      <c r="J262" t="s">
        <v>978</v>
      </c>
      <c r="K262" t="s">
        <v>122</v>
      </c>
      <c r="L262" t="s">
        <v>120</v>
      </c>
      <c r="M262" s="1">
        <v>723</v>
      </c>
    </row>
    <row r="263" spans="1:13" ht="14.5">
      <c r="A263">
        <v>183141</v>
      </c>
      <c r="B263">
        <v>2100</v>
      </c>
      <c r="C263">
        <v>320189</v>
      </c>
      <c r="D263" t="s">
        <v>882</v>
      </c>
      <c r="E263" t="s">
        <v>1351</v>
      </c>
      <c r="F263" t="s">
        <v>1352</v>
      </c>
      <c r="G263" t="s">
        <v>885</v>
      </c>
      <c r="H263" t="s">
        <v>871</v>
      </c>
      <c r="I263" t="s">
        <v>977</v>
      </c>
      <c r="J263" t="s">
        <v>978</v>
      </c>
      <c r="K263" t="s">
        <v>122</v>
      </c>
      <c r="L263" t="s">
        <v>120</v>
      </c>
      <c r="M263" s="1">
        <v>723</v>
      </c>
    </row>
    <row r="264" spans="1:13" ht="14.5">
      <c r="A264">
        <v>183142</v>
      </c>
      <c r="B264">
        <v>2100</v>
      </c>
      <c r="C264">
        <v>320190</v>
      </c>
      <c r="D264" t="s">
        <v>872</v>
      </c>
      <c r="E264" t="s">
        <v>1353</v>
      </c>
      <c r="F264" t="s">
        <v>1354</v>
      </c>
      <c r="G264" t="s">
        <v>875</v>
      </c>
      <c r="H264" t="s">
        <v>871</v>
      </c>
      <c r="I264" t="s">
        <v>977</v>
      </c>
      <c r="J264" t="s">
        <v>978</v>
      </c>
      <c r="K264" t="s">
        <v>122</v>
      </c>
      <c r="L264" t="s">
        <v>120</v>
      </c>
      <c r="M264" s="1">
        <v>721</v>
      </c>
    </row>
    <row r="265" spans="1:13" ht="14.5">
      <c r="A265">
        <v>183143</v>
      </c>
      <c r="B265">
        <v>2100</v>
      </c>
      <c r="C265">
        <v>320191</v>
      </c>
      <c r="D265" t="s">
        <v>878</v>
      </c>
      <c r="E265" t="s">
        <v>1355</v>
      </c>
      <c r="F265" t="s">
        <v>1356</v>
      </c>
      <c r="G265" t="s">
        <v>881</v>
      </c>
      <c r="H265" t="s">
        <v>871</v>
      </c>
      <c r="I265" t="s">
        <v>977</v>
      </c>
      <c r="J265" t="s">
        <v>978</v>
      </c>
      <c r="K265" t="s">
        <v>122</v>
      </c>
      <c r="L265" t="s">
        <v>120</v>
      </c>
      <c r="M265" s="1">
        <v>721</v>
      </c>
    </row>
    <row r="266" spans="1:13" ht="14.5">
      <c r="A266">
        <v>183144</v>
      </c>
      <c r="B266">
        <v>2100</v>
      </c>
      <c r="C266">
        <v>320192</v>
      </c>
      <c r="D266" t="s">
        <v>882</v>
      </c>
      <c r="E266" t="s">
        <v>1357</v>
      </c>
      <c r="F266" t="s">
        <v>1358</v>
      </c>
      <c r="G266" t="s">
        <v>885</v>
      </c>
      <c r="H266" t="s">
        <v>871</v>
      </c>
      <c r="I266" t="s">
        <v>977</v>
      </c>
      <c r="J266" t="s">
        <v>978</v>
      </c>
      <c r="K266" t="s">
        <v>122</v>
      </c>
      <c r="L266" t="s">
        <v>120</v>
      </c>
      <c r="M266" s="1">
        <v>721</v>
      </c>
    </row>
    <row r="267" spans="1:13" ht="14.5">
      <c r="A267">
        <v>183145</v>
      </c>
      <c r="B267">
        <v>2100</v>
      </c>
      <c r="C267">
        <v>320193</v>
      </c>
      <c r="D267" t="s">
        <v>878</v>
      </c>
      <c r="E267" t="s">
        <v>1359</v>
      </c>
      <c r="F267" t="s">
        <v>1360</v>
      </c>
      <c r="G267" t="s">
        <v>881</v>
      </c>
      <c r="H267" t="s">
        <v>871</v>
      </c>
      <c r="I267" t="s">
        <v>977</v>
      </c>
      <c r="J267" t="s">
        <v>978</v>
      </c>
      <c r="K267" t="s">
        <v>122</v>
      </c>
      <c r="L267" t="s">
        <v>120</v>
      </c>
      <c r="M267" s="1">
        <v>365</v>
      </c>
    </row>
    <row r="268" spans="1:13" ht="14.5">
      <c r="A268">
        <v>183146</v>
      </c>
      <c r="B268">
        <v>2100</v>
      </c>
      <c r="C268">
        <v>320194</v>
      </c>
      <c r="D268" t="s">
        <v>882</v>
      </c>
      <c r="E268" t="s">
        <v>1361</v>
      </c>
      <c r="F268" t="s">
        <v>1362</v>
      </c>
      <c r="G268" t="s">
        <v>885</v>
      </c>
      <c r="H268" t="s">
        <v>871</v>
      </c>
      <c r="I268" t="s">
        <v>977</v>
      </c>
      <c r="J268" t="s">
        <v>978</v>
      </c>
      <c r="K268" t="s">
        <v>122</v>
      </c>
      <c r="L268" t="s">
        <v>120</v>
      </c>
      <c r="M268" s="1">
        <v>365</v>
      </c>
    </row>
    <row r="269" spans="1:13" ht="14.5">
      <c r="A269">
        <v>183147</v>
      </c>
      <c r="B269">
        <v>2100</v>
      </c>
      <c r="C269">
        <v>320195</v>
      </c>
      <c r="D269" t="s">
        <v>872</v>
      </c>
      <c r="E269" t="s">
        <v>1363</v>
      </c>
      <c r="F269" t="s">
        <v>1364</v>
      </c>
      <c r="G269" t="s">
        <v>875</v>
      </c>
      <c r="H269" t="s">
        <v>871</v>
      </c>
      <c r="I269" t="s">
        <v>977</v>
      </c>
      <c r="J269" t="s">
        <v>978</v>
      </c>
      <c r="K269" t="s">
        <v>122</v>
      </c>
      <c r="L269" t="s">
        <v>120</v>
      </c>
      <c r="M269" s="1">
        <v>730</v>
      </c>
    </row>
    <row r="270" spans="1:13" ht="14.5">
      <c r="A270">
        <v>183148</v>
      </c>
      <c r="B270">
        <v>2100</v>
      </c>
      <c r="C270">
        <v>320196</v>
      </c>
      <c r="D270" t="s">
        <v>878</v>
      </c>
      <c r="E270" t="s">
        <v>1365</v>
      </c>
      <c r="F270" t="s">
        <v>1366</v>
      </c>
      <c r="G270" t="s">
        <v>881</v>
      </c>
      <c r="H270" t="s">
        <v>871</v>
      </c>
      <c r="I270" t="s">
        <v>977</v>
      </c>
      <c r="J270" t="s">
        <v>978</v>
      </c>
      <c r="K270" t="s">
        <v>122</v>
      </c>
      <c r="L270" t="s">
        <v>120</v>
      </c>
      <c r="M270" s="1">
        <v>730</v>
      </c>
    </row>
    <row r="271" spans="1:13" ht="14.5">
      <c r="A271">
        <v>187100</v>
      </c>
      <c r="B271">
        <v>2100</v>
      </c>
      <c r="C271">
        <v>320197</v>
      </c>
      <c r="D271" t="s">
        <v>872</v>
      </c>
      <c r="E271" t="s">
        <v>1367</v>
      </c>
      <c r="F271" t="s">
        <v>1368</v>
      </c>
      <c r="G271" t="s">
        <v>875</v>
      </c>
      <c r="H271" t="s">
        <v>871</v>
      </c>
      <c r="I271" t="s">
        <v>977</v>
      </c>
      <c r="J271" t="s">
        <v>978</v>
      </c>
      <c r="K271" t="s">
        <v>122</v>
      </c>
      <c r="L271" t="s">
        <v>120</v>
      </c>
      <c r="M271" s="1">
        <v>49</v>
      </c>
    </row>
    <row r="272" spans="1:13" ht="14.5">
      <c r="A272">
        <v>187101</v>
      </c>
      <c r="B272">
        <v>2100</v>
      </c>
      <c r="C272">
        <v>320198</v>
      </c>
      <c r="D272" t="s">
        <v>878</v>
      </c>
      <c r="E272" t="s">
        <v>1369</v>
      </c>
      <c r="F272" t="s">
        <v>1370</v>
      </c>
      <c r="G272" t="s">
        <v>881</v>
      </c>
      <c r="H272" t="s">
        <v>871</v>
      </c>
      <c r="I272" t="s">
        <v>977</v>
      </c>
      <c r="J272" t="s">
        <v>978</v>
      </c>
      <c r="K272" t="s">
        <v>122</v>
      </c>
      <c r="L272" t="s">
        <v>120</v>
      </c>
      <c r="M272" s="1">
        <v>49</v>
      </c>
    </row>
    <row r="273" spans="1:13" ht="14.5">
      <c r="A273">
        <v>187102</v>
      </c>
      <c r="B273">
        <v>2100</v>
      </c>
      <c r="C273">
        <v>320199</v>
      </c>
      <c r="D273" t="s">
        <v>882</v>
      </c>
      <c r="E273" t="s">
        <v>1371</v>
      </c>
      <c r="F273" t="s">
        <v>1372</v>
      </c>
      <c r="G273" t="s">
        <v>885</v>
      </c>
      <c r="H273" t="s">
        <v>871</v>
      </c>
      <c r="I273" t="s">
        <v>977</v>
      </c>
      <c r="J273" t="s">
        <v>978</v>
      </c>
      <c r="K273" t="s">
        <v>122</v>
      </c>
      <c r="L273" t="s">
        <v>120</v>
      </c>
      <c r="M273" s="1">
        <v>49</v>
      </c>
    </row>
    <row r="274" spans="1:13" ht="14.5">
      <c r="A274">
        <v>188100</v>
      </c>
      <c r="B274">
        <v>2100</v>
      </c>
      <c r="C274">
        <v>320200</v>
      </c>
      <c r="D274" t="s">
        <v>872</v>
      </c>
      <c r="E274" t="s">
        <v>1373</v>
      </c>
      <c r="F274" t="s">
        <v>1374</v>
      </c>
      <c r="G274" t="s">
        <v>875</v>
      </c>
      <c r="H274" t="s">
        <v>871</v>
      </c>
      <c r="I274" t="s">
        <v>977</v>
      </c>
      <c r="J274" t="s">
        <v>978</v>
      </c>
      <c r="K274" t="s">
        <v>122</v>
      </c>
      <c r="L274" t="s">
        <v>120</v>
      </c>
      <c r="M274" s="1">
        <v>430</v>
      </c>
    </row>
    <row r="275" spans="1:13" ht="14.5">
      <c r="A275">
        <v>188101</v>
      </c>
      <c r="B275">
        <v>2100</v>
      </c>
      <c r="C275">
        <v>320201</v>
      </c>
      <c r="D275" t="s">
        <v>878</v>
      </c>
      <c r="E275" t="s">
        <v>1375</v>
      </c>
      <c r="F275" t="s">
        <v>1376</v>
      </c>
      <c r="G275" t="s">
        <v>881</v>
      </c>
      <c r="H275" t="s">
        <v>871</v>
      </c>
      <c r="I275" t="s">
        <v>977</v>
      </c>
      <c r="J275" t="s">
        <v>978</v>
      </c>
      <c r="K275" t="s">
        <v>122</v>
      </c>
      <c r="L275" t="s">
        <v>120</v>
      </c>
      <c r="M275" s="1">
        <v>430</v>
      </c>
    </row>
    <row r="276" spans="1:13" ht="14.5">
      <c r="A276">
        <v>188102</v>
      </c>
      <c r="B276">
        <v>2100</v>
      </c>
      <c r="C276">
        <v>320202</v>
      </c>
      <c r="D276" t="s">
        <v>882</v>
      </c>
      <c r="E276" t="s">
        <v>1377</v>
      </c>
      <c r="F276" t="s">
        <v>1378</v>
      </c>
      <c r="G276" t="s">
        <v>885</v>
      </c>
      <c r="H276" t="s">
        <v>871</v>
      </c>
      <c r="I276" t="s">
        <v>977</v>
      </c>
      <c r="J276" t="s">
        <v>978</v>
      </c>
      <c r="K276" t="s">
        <v>122</v>
      </c>
      <c r="L276" t="s">
        <v>120</v>
      </c>
      <c r="M276" s="1">
        <v>430</v>
      </c>
    </row>
    <row r="277" spans="1:13" ht="14.5">
      <c r="A277">
        <v>189100</v>
      </c>
      <c r="B277">
        <v>2100</v>
      </c>
      <c r="C277">
        <v>320203</v>
      </c>
      <c r="D277" t="s">
        <v>878</v>
      </c>
      <c r="E277" t="s">
        <v>1379</v>
      </c>
      <c r="F277" t="s">
        <v>1380</v>
      </c>
      <c r="G277" t="s">
        <v>881</v>
      </c>
      <c r="H277" t="s">
        <v>871</v>
      </c>
      <c r="I277" t="s">
        <v>977</v>
      </c>
      <c r="J277" t="s">
        <v>978</v>
      </c>
      <c r="K277" t="s">
        <v>122</v>
      </c>
      <c r="L277" t="s">
        <v>120</v>
      </c>
      <c r="M277" s="1">
        <v>287</v>
      </c>
    </row>
    <row r="278" spans="1:13" ht="14.5">
      <c r="A278">
        <v>191100</v>
      </c>
      <c r="B278">
        <v>2100</v>
      </c>
      <c r="C278">
        <v>320204</v>
      </c>
      <c r="D278" t="s">
        <v>872</v>
      </c>
      <c r="E278" t="s">
        <v>1381</v>
      </c>
      <c r="F278" t="s">
        <v>1382</v>
      </c>
      <c r="G278" t="s">
        <v>875</v>
      </c>
      <c r="H278" t="s">
        <v>871</v>
      </c>
      <c r="I278" t="s">
        <v>977</v>
      </c>
      <c r="J278" t="s">
        <v>978</v>
      </c>
      <c r="K278" t="s">
        <v>122</v>
      </c>
      <c r="L278" t="s">
        <v>120</v>
      </c>
      <c r="M278" s="1">
        <v>27</v>
      </c>
    </row>
    <row r="279" spans="1:13" ht="14.5">
      <c r="A279">
        <v>191101</v>
      </c>
      <c r="B279">
        <v>2100</v>
      </c>
      <c r="C279">
        <v>320205</v>
      </c>
      <c r="D279" t="s">
        <v>878</v>
      </c>
      <c r="E279" t="s">
        <v>1383</v>
      </c>
      <c r="F279" t="s">
        <v>1384</v>
      </c>
      <c r="G279" t="s">
        <v>881</v>
      </c>
      <c r="H279" t="s">
        <v>871</v>
      </c>
      <c r="I279" t="s">
        <v>977</v>
      </c>
      <c r="J279" t="s">
        <v>978</v>
      </c>
      <c r="K279" t="s">
        <v>122</v>
      </c>
      <c r="L279" t="s">
        <v>120</v>
      </c>
      <c r="M279" s="1">
        <v>27</v>
      </c>
    </row>
    <row r="280" spans="1:13" ht="14.5">
      <c r="A280">
        <v>191102</v>
      </c>
      <c r="B280">
        <v>2100</v>
      </c>
      <c r="C280">
        <v>320206</v>
      </c>
      <c r="D280" t="s">
        <v>882</v>
      </c>
      <c r="E280" t="s">
        <v>1385</v>
      </c>
      <c r="F280" t="s">
        <v>1386</v>
      </c>
      <c r="G280" t="s">
        <v>885</v>
      </c>
      <c r="H280" t="s">
        <v>871</v>
      </c>
      <c r="I280" t="s">
        <v>977</v>
      </c>
      <c r="J280" t="s">
        <v>978</v>
      </c>
      <c r="K280" t="s">
        <v>122</v>
      </c>
      <c r="L280" t="s">
        <v>120</v>
      </c>
      <c r="M280" s="1">
        <v>27</v>
      </c>
    </row>
    <row r="281" spans="1:13" ht="14.5">
      <c r="A281">
        <v>191103</v>
      </c>
      <c r="B281">
        <v>2100</v>
      </c>
      <c r="C281">
        <v>320221</v>
      </c>
      <c r="D281" t="s">
        <v>872</v>
      </c>
      <c r="E281" t="s">
        <v>1387</v>
      </c>
      <c r="F281" t="s">
        <v>1388</v>
      </c>
      <c r="G281" t="s">
        <v>875</v>
      </c>
      <c r="H281" t="s">
        <v>871</v>
      </c>
      <c r="I281" t="s">
        <v>977</v>
      </c>
      <c r="J281" t="s">
        <v>978</v>
      </c>
      <c r="K281" t="s">
        <v>122</v>
      </c>
      <c r="L281" t="s">
        <v>120</v>
      </c>
      <c r="M281" s="1">
        <v>732</v>
      </c>
    </row>
    <row r="282" spans="1:13" ht="14.5">
      <c r="A282">
        <v>191104</v>
      </c>
      <c r="B282">
        <v>2100</v>
      </c>
      <c r="C282">
        <v>320222</v>
      </c>
      <c r="D282" t="s">
        <v>878</v>
      </c>
      <c r="E282" t="s">
        <v>1389</v>
      </c>
      <c r="F282" t="s">
        <v>1390</v>
      </c>
      <c r="G282" t="s">
        <v>881</v>
      </c>
      <c r="H282" t="s">
        <v>871</v>
      </c>
      <c r="I282" t="s">
        <v>977</v>
      </c>
      <c r="J282" t="s">
        <v>978</v>
      </c>
      <c r="K282" t="s">
        <v>122</v>
      </c>
      <c r="L282" t="s">
        <v>120</v>
      </c>
      <c r="M282" s="1">
        <v>732</v>
      </c>
    </row>
    <row r="283" spans="1:13" ht="14.5">
      <c r="A283">
        <v>195100</v>
      </c>
      <c r="B283">
        <v>2100</v>
      </c>
      <c r="C283">
        <v>320207</v>
      </c>
      <c r="D283" t="s">
        <v>872</v>
      </c>
      <c r="E283" t="s">
        <v>1391</v>
      </c>
      <c r="F283" t="s">
        <v>1392</v>
      </c>
      <c r="G283" t="s">
        <v>875</v>
      </c>
      <c r="H283" t="s">
        <v>871</v>
      </c>
      <c r="I283" t="s">
        <v>977</v>
      </c>
      <c r="J283" t="s">
        <v>978</v>
      </c>
      <c r="K283" t="s">
        <v>122</v>
      </c>
      <c r="L283" t="s">
        <v>120</v>
      </c>
      <c r="M283" s="1">
        <v>549</v>
      </c>
    </row>
    <row r="284" spans="1:13" ht="14.5">
      <c r="A284">
        <v>195101</v>
      </c>
      <c r="B284">
        <v>2100</v>
      </c>
      <c r="C284">
        <v>320208</v>
      </c>
      <c r="D284" t="s">
        <v>872</v>
      </c>
      <c r="E284" t="s">
        <v>1393</v>
      </c>
      <c r="F284" t="s">
        <v>1394</v>
      </c>
      <c r="G284" t="s">
        <v>875</v>
      </c>
      <c r="H284" t="s">
        <v>871</v>
      </c>
      <c r="I284" t="s">
        <v>977</v>
      </c>
      <c r="J284" t="s">
        <v>978</v>
      </c>
      <c r="K284" t="s">
        <v>122</v>
      </c>
      <c r="L284" t="s">
        <v>120</v>
      </c>
      <c r="M284" s="1">
        <v>550</v>
      </c>
    </row>
    <row r="285" spans="1:13" ht="14.5">
      <c r="A285">
        <v>195102</v>
      </c>
      <c r="B285">
        <v>2100</v>
      </c>
      <c r="C285">
        <v>320209</v>
      </c>
      <c r="D285" t="s">
        <v>872</v>
      </c>
      <c r="E285" t="s">
        <v>1395</v>
      </c>
      <c r="F285" t="s">
        <v>1396</v>
      </c>
      <c r="G285" t="s">
        <v>875</v>
      </c>
      <c r="H285" t="s">
        <v>871</v>
      </c>
      <c r="I285" t="s">
        <v>977</v>
      </c>
      <c r="J285" t="s">
        <v>978</v>
      </c>
      <c r="K285" t="s">
        <v>122</v>
      </c>
      <c r="L285" t="s">
        <v>120</v>
      </c>
      <c r="M285" s="1">
        <v>551</v>
      </c>
    </row>
    <row r="286" spans="1:13" ht="14.5">
      <c r="A286">
        <v>195103</v>
      </c>
      <c r="B286">
        <v>2100</v>
      </c>
      <c r="C286">
        <v>320210</v>
      </c>
      <c r="D286" t="s">
        <v>872</v>
      </c>
      <c r="E286" t="s">
        <v>1397</v>
      </c>
      <c r="F286" t="s">
        <v>1398</v>
      </c>
      <c r="G286" t="s">
        <v>875</v>
      </c>
      <c r="H286" t="s">
        <v>871</v>
      </c>
      <c r="I286" t="s">
        <v>977</v>
      </c>
      <c r="J286" t="s">
        <v>978</v>
      </c>
      <c r="K286" t="s">
        <v>122</v>
      </c>
      <c r="L286" t="s">
        <v>120</v>
      </c>
      <c r="M286" s="1">
        <v>551</v>
      </c>
    </row>
    <row r="287" spans="1:13" ht="14.5">
      <c r="A287">
        <v>195104</v>
      </c>
      <c r="B287">
        <v>2100</v>
      </c>
      <c r="C287">
        <v>320211</v>
      </c>
      <c r="D287" t="s">
        <v>982</v>
      </c>
      <c r="E287" t="s">
        <v>1399</v>
      </c>
      <c r="F287" t="s">
        <v>1400</v>
      </c>
      <c r="G287" t="s">
        <v>832</v>
      </c>
      <c r="H287" t="s">
        <v>871</v>
      </c>
      <c r="I287" t="s">
        <v>977</v>
      </c>
      <c r="J287" t="s">
        <v>978</v>
      </c>
      <c r="K287" t="s">
        <v>122</v>
      </c>
      <c r="L287" t="s">
        <v>120</v>
      </c>
      <c r="M287" s="1">
        <v>551</v>
      </c>
    </row>
    <row r="288" spans="1:13" ht="14.5">
      <c r="A288">
        <v>196100</v>
      </c>
      <c r="B288">
        <v>2100</v>
      </c>
      <c r="C288">
        <v>320212</v>
      </c>
      <c r="D288" t="s">
        <v>872</v>
      </c>
      <c r="E288" t="s">
        <v>1401</v>
      </c>
      <c r="F288" t="s">
        <v>1402</v>
      </c>
      <c r="G288" t="s">
        <v>875</v>
      </c>
      <c r="H288" t="s">
        <v>871</v>
      </c>
      <c r="I288" t="s">
        <v>977</v>
      </c>
      <c r="J288" t="s">
        <v>978</v>
      </c>
      <c r="K288" t="s">
        <v>122</v>
      </c>
      <c r="L288" t="s">
        <v>120</v>
      </c>
      <c r="M288" s="1">
        <v>709</v>
      </c>
    </row>
    <row r="289" spans="1:13" ht="14.5">
      <c r="A289">
        <v>197100</v>
      </c>
      <c r="B289">
        <v>2100</v>
      </c>
      <c r="C289">
        <v>320213</v>
      </c>
      <c r="D289" t="s">
        <v>872</v>
      </c>
      <c r="E289" t="s">
        <v>1403</v>
      </c>
      <c r="F289" t="s">
        <v>1404</v>
      </c>
      <c r="G289" t="s">
        <v>875</v>
      </c>
      <c r="H289" t="s">
        <v>871</v>
      </c>
      <c r="I289" t="s">
        <v>977</v>
      </c>
      <c r="J289" t="s">
        <v>978</v>
      </c>
      <c r="K289" t="s">
        <v>122</v>
      </c>
      <c r="L289" t="s">
        <v>120</v>
      </c>
      <c r="M289" s="1">
        <v>728</v>
      </c>
    </row>
    <row r="290" spans="1:13" ht="14.5">
      <c r="A290">
        <v>198100</v>
      </c>
      <c r="B290">
        <v>2100</v>
      </c>
      <c r="C290">
        <v>320214</v>
      </c>
      <c r="D290" t="s">
        <v>872</v>
      </c>
      <c r="E290" t="s">
        <v>1405</v>
      </c>
      <c r="F290" t="s">
        <v>1406</v>
      </c>
      <c r="G290" t="s">
        <v>875</v>
      </c>
      <c r="H290" t="s">
        <v>871</v>
      </c>
      <c r="I290" t="s">
        <v>977</v>
      </c>
      <c r="J290" t="s">
        <v>978</v>
      </c>
      <c r="K290" t="s">
        <v>122</v>
      </c>
      <c r="L290" t="s">
        <v>120</v>
      </c>
      <c r="M290" s="1">
        <v>729</v>
      </c>
    </row>
    <row r="291" spans="1:13" ht="14.5">
      <c r="A291">
        <v>193000</v>
      </c>
      <c r="B291">
        <v>2100</v>
      </c>
      <c r="C291">
        <v>320215</v>
      </c>
      <c r="D291" t="s">
        <v>958</v>
      </c>
      <c r="E291" t="s">
        <v>1407</v>
      </c>
      <c r="F291" t="s">
        <v>1408</v>
      </c>
      <c r="G291" t="s">
        <v>832</v>
      </c>
      <c r="H291" t="s">
        <v>871</v>
      </c>
      <c r="I291" t="s">
        <v>977</v>
      </c>
      <c r="J291" t="s">
        <v>978</v>
      </c>
      <c r="K291" t="s">
        <v>122</v>
      </c>
      <c r="L291" t="s">
        <v>120</v>
      </c>
      <c r="M291" s="1">
        <v>1</v>
      </c>
    </row>
    <row r="292" spans="1:12" ht="14.5">
      <c r="A292">
        <v>182192</v>
      </c>
      <c r="B292">
        <v>2100</v>
      </c>
      <c r="C292">
        <v>320220</v>
      </c>
      <c r="D292" t="s">
        <v>872</v>
      </c>
      <c r="E292" t="s">
        <v>1409</v>
      </c>
      <c r="F292" t="s">
        <v>1410</v>
      </c>
      <c r="G292" t="s">
        <v>875</v>
      </c>
      <c r="H292" t="s">
        <v>871</v>
      </c>
      <c r="I292" t="s">
        <v>977</v>
      </c>
      <c r="J292" t="s">
        <v>978</v>
      </c>
      <c r="K292" t="s">
        <v>122</v>
      </c>
      <c r="L292" t="s">
        <v>120</v>
      </c>
    </row>
    <row r="293" spans="1:12" ht="14.5">
      <c r="A293">
        <v>182195</v>
      </c>
      <c r="B293">
        <v>2100</v>
      </c>
      <c r="C293">
        <v>320223</v>
      </c>
      <c r="D293" t="s">
        <v>878</v>
      </c>
      <c r="E293" t="s">
        <v>1411</v>
      </c>
      <c r="F293" t="s">
        <v>1412</v>
      </c>
      <c r="G293" t="s">
        <v>881</v>
      </c>
      <c r="H293" t="s">
        <v>871</v>
      </c>
      <c r="I293" t="s">
        <v>977</v>
      </c>
      <c r="J293" t="s">
        <v>978</v>
      </c>
      <c r="K293" t="s">
        <v>122</v>
      </c>
      <c r="L293" t="s">
        <v>120</v>
      </c>
    </row>
    <row r="294" spans="1:12" ht="14.5">
      <c r="A294">
        <v>182169</v>
      </c>
      <c r="B294">
        <v>2100</v>
      </c>
      <c r="C294">
        <v>320224</v>
      </c>
      <c r="D294" t="s">
        <v>878</v>
      </c>
      <c r="E294" t="s">
        <v>1413</v>
      </c>
      <c r="F294" t="s">
        <v>1414</v>
      </c>
      <c r="G294" t="s">
        <v>881</v>
      </c>
      <c r="H294" t="s">
        <v>871</v>
      </c>
      <c r="I294" t="s">
        <v>977</v>
      </c>
      <c r="J294" t="s">
        <v>978</v>
      </c>
      <c r="K294" t="s">
        <v>122</v>
      </c>
      <c r="L294" t="s">
        <v>120</v>
      </c>
    </row>
    <row r="295" spans="1:12" ht="14.5">
      <c r="A295">
        <v>185100</v>
      </c>
      <c r="B295">
        <v>2100</v>
      </c>
      <c r="C295">
        <v>320229</v>
      </c>
      <c r="D295" t="s">
        <v>872</v>
      </c>
      <c r="E295" t="s">
        <v>1415</v>
      </c>
      <c r="F295" t="s">
        <v>1225</v>
      </c>
      <c r="G295" t="s">
        <v>875</v>
      </c>
      <c r="H295" t="s">
        <v>871</v>
      </c>
      <c r="I295" t="s">
        <v>977</v>
      </c>
      <c r="J295" t="s">
        <v>978</v>
      </c>
      <c r="K295" t="s">
        <v>122</v>
      </c>
      <c r="L295" t="s">
        <v>120</v>
      </c>
    </row>
    <row r="296" spans="1:12" ht="14.5">
      <c r="A296">
        <v>185101</v>
      </c>
      <c r="B296">
        <v>2100</v>
      </c>
      <c r="C296">
        <v>320230</v>
      </c>
      <c r="D296" t="s">
        <v>878</v>
      </c>
      <c r="E296" t="s">
        <v>1416</v>
      </c>
      <c r="F296" t="s">
        <v>1227</v>
      </c>
      <c r="G296" t="s">
        <v>881</v>
      </c>
      <c r="H296" t="s">
        <v>871</v>
      </c>
      <c r="I296" t="s">
        <v>977</v>
      </c>
      <c r="J296" t="s">
        <v>978</v>
      </c>
      <c r="K296" t="s">
        <v>122</v>
      </c>
      <c r="L296" t="s">
        <v>120</v>
      </c>
    </row>
    <row r="297" spans="1:12" ht="14.5">
      <c r="A297">
        <v>182103</v>
      </c>
      <c r="B297">
        <v>2100</v>
      </c>
      <c r="C297">
        <v>320231</v>
      </c>
      <c r="D297" t="s">
        <v>878</v>
      </c>
      <c r="E297" t="s">
        <v>1417</v>
      </c>
      <c r="F297" t="s">
        <v>1418</v>
      </c>
      <c r="G297" t="s">
        <v>881</v>
      </c>
      <c r="H297" t="s">
        <v>871</v>
      </c>
      <c r="I297" t="s">
        <v>977</v>
      </c>
      <c r="J297" t="s">
        <v>978</v>
      </c>
      <c r="K297" t="s">
        <v>122</v>
      </c>
      <c r="L297" t="s">
        <v>120</v>
      </c>
    </row>
    <row r="298" spans="1:12" ht="14.5">
      <c r="A298">
        <v>182229</v>
      </c>
      <c r="B298">
        <v>2100</v>
      </c>
      <c r="C298">
        <v>320232</v>
      </c>
      <c r="D298" t="s">
        <v>872</v>
      </c>
      <c r="E298" t="s">
        <v>1419</v>
      </c>
      <c r="F298" t="s">
        <v>1420</v>
      </c>
      <c r="G298" t="s">
        <v>875</v>
      </c>
      <c r="H298" t="s">
        <v>871</v>
      </c>
      <c r="I298" t="s">
        <v>977</v>
      </c>
      <c r="J298" t="s">
        <v>978</v>
      </c>
      <c r="K298" t="s">
        <v>122</v>
      </c>
      <c r="L298" t="s">
        <v>120</v>
      </c>
    </row>
    <row r="299" spans="1:12" ht="14.5">
      <c r="A299">
        <v>193100</v>
      </c>
      <c r="B299">
        <v>2100</v>
      </c>
      <c r="C299">
        <v>320215</v>
      </c>
      <c r="D299" t="s">
        <v>958</v>
      </c>
      <c r="E299" t="s">
        <v>1407</v>
      </c>
      <c r="F299" t="s">
        <v>1408</v>
      </c>
      <c r="H299" t="s">
        <v>871</v>
      </c>
      <c r="I299" t="s">
        <v>977</v>
      </c>
      <c r="J299" t="s">
        <v>978</v>
      </c>
      <c r="K299" t="s">
        <v>122</v>
      </c>
      <c r="L299" t="s">
        <v>120</v>
      </c>
    </row>
    <row r="300" spans="1:12" ht="14.5">
      <c r="A300">
        <v>854100</v>
      </c>
      <c r="B300">
        <v>2105</v>
      </c>
      <c r="C300">
        <v>321000</v>
      </c>
      <c r="D300" t="s">
        <v>982</v>
      </c>
      <c r="E300" t="s">
        <v>315</v>
      </c>
      <c r="F300" t="s">
        <v>126</v>
      </c>
      <c r="G300" t="s">
        <v>832</v>
      </c>
      <c r="H300" t="s">
        <v>871</v>
      </c>
      <c r="I300" t="s">
        <v>977</v>
      </c>
      <c r="J300" t="s">
        <v>978</v>
      </c>
      <c r="K300" t="s">
        <v>122</v>
      </c>
      <c r="L300" t="s">
        <v>125</v>
      </c>
    </row>
    <row r="301" spans="1:13" ht="14.5">
      <c r="A301">
        <v>220100</v>
      </c>
      <c r="B301">
        <v>2105</v>
      </c>
      <c r="C301">
        <v>321005</v>
      </c>
      <c r="D301" t="s">
        <v>872</v>
      </c>
      <c r="E301" t="s">
        <v>1421</v>
      </c>
      <c r="F301" t="s">
        <v>313</v>
      </c>
      <c r="G301" t="s">
        <v>875</v>
      </c>
      <c r="H301" t="s">
        <v>871</v>
      </c>
      <c r="I301" t="s">
        <v>977</v>
      </c>
      <c r="J301" t="s">
        <v>978</v>
      </c>
      <c r="K301" t="s">
        <v>122</v>
      </c>
      <c r="L301" t="s">
        <v>125</v>
      </c>
      <c r="M301" s="1">
        <v>424</v>
      </c>
    </row>
    <row r="302" spans="1:12" ht="14.5">
      <c r="A302">
        <v>755100</v>
      </c>
      <c r="B302">
        <v>2405</v>
      </c>
      <c r="C302">
        <v>330015</v>
      </c>
      <c r="D302">
        <v>91</v>
      </c>
      <c r="E302" t="s">
        <v>1422</v>
      </c>
      <c r="F302" t="s">
        <v>1423</v>
      </c>
      <c r="G302" t="s">
        <v>832</v>
      </c>
      <c r="H302" t="s">
        <v>978</v>
      </c>
      <c r="I302" t="s">
        <v>1424</v>
      </c>
      <c r="J302" t="s">
        <v>833</v>
      </c>
      <c r="K302" t="s">
        <v>131</v>
      </c>
      <c r="L302" t="s">
        <v>129</v>
      </c>
    </row>
    <row r="303" spans="1:12" ht="14.5">
      <c r="A303">
        <v>855100</v>
      </c>
      <c r="B303">
        <v>2410</v>
      </c>
      <c r="C303">
        <v>330010</v>
      </c>
      <c r="D303">
        <v>91</v>
      </c>
      <c r="E303" t="s">
        <v>318</v>
      </c>
      <c r="F303" t="s">
        <v>130</v>
      </c>
      <c r="G303" t="s">
        <v>832</v>
      </c>
      <c r="H303" t="s">
        <v>978</v>
      </c>
      <c r="I303" t="s">
        <v>1424</v>
      </c>
      <c r="J303" t="s">
        <v>833</v>
      </c>
      <c r="K303" t="s">
        <v>131</v>
      </c>
      <c r="L303" t="s">
        <v>129</v>
      </c>
    </row>
    <row r="304" spans="1:13" ht="14.5">
      <c r="A304">
        <v>241100</v>
      </c>
      <c r="B304">
        <v>2410</v>
      </c>
      <c r="C304">
        <v>330020</v>
      </c>
      <c r="D304" t="s">
        <v>878</v>
      </c>
      <c r="E304" t="s">
        <v>1425</v>
      </c>
      <c r="F304" t="s">
        <v>1426</v>
      </c>
      <c r="G304" t="s">
        <v>881</v>
      </c>
      <c r="H304" t="s">
        <v>978</v>
      </c>
      <c r="I304" t="s">
        <v>1424</v>
      </c>
      <c r="J304" t="s">
        <v>833</v>
      </c>
      <c r="K304" t="s">
        <v>131</v>
      </c>
      <c r="L304" t="s">
        <v>129</v>
      </c>
      <c r="M304" s="1">
        <v>428</v>
      </c>
    </row>
    <row r="305" spans="1:13" ht="14.5">
      <c r="A305">
        <v>242100</v>
      </c>
      <c r="B305">
        <v>2410</v>
      </c>
      <c r="C305">
        <v>330025</v>
      </c>
      <c r="D305" t="s">
        <v>872</v>
      </c>
      <c r="E305" t="s">
        <v>1427</v>
      </c>
      <c r="F305" t="s">
        <v>1428</v>
      </c>
      <c r="G305" t="s">
        <v>875</v>
      </c>
      <c r="H305" t="s">
        <v>978</v>
      </c>
      <c r="I305" t="s">
        <v>1424</v>
      </c>
      <c r="J305" t="s">
        <v>833</v>
      </c>
      <c r="K305" t="s">
        <v>131</v>
      </c>
      <c r="L305" t="s">
        <v>129</v>
      </c>
      <c r="M305" s="1">
        <v>223</v>
      </c>
    </row>
    <row r="306" spans="1:13" ht="14.5">
      <c r="A306">
        <v>242101</v>
      </c>
      <c r="B306">
        <v>2410</v>
      </c>
      <c r="C306">
        <v>330030</v>
      </c>
      <c r="D306" t="s">
        <v>878</v>
      </c>
      <c r="E306" t="s">
        <v>1429</v>
      </c>
      <c r="F306" t="s">
        <v>1430</v>
      </c>
      <c r="G306" t="s">
        <v>881</v>
      </c>
      <c r="H306" t="s">
        <v>978</v>
      </c>
      <c r="I306" t="s">
        <v>1424</v>
      </c>
      <c r="J306" t="s">
        <v>833</v>
      </c>
      <c r="K306" t="s">
        <v>131</v>
      </c>
      <c r="L306" t="s">
        <v>129</v>
      </c>
      <c r="M306" s="1">
        <v>223</v>
      </c>
    </row>
    <row r="307" spans="1:13" ht="14.5">
      <c r="A307">
        <v>242102</v>
      </c>
      <c r="B307">
        <v>2410</v>
      </c>
      <c r="C307">
        <v>330035</v>
      </c>
      <c r="D307" t="s">
        <v>882</v>
      </c>
      <c r="E307" t="s">
        <v>1431</v>
      </c>
      <c r="F307" t="s">
        <v>1432</v>
      </c>
      <c r="G307" t="s">
        <v>885</v>
      </c>
      <c r="H307" t="s">
        <v>978</v>
      </c>
      <c r="I307" t="s">
        <v>1424</v>
      </c>
      <c r="J307" t="s">
        <v>833</v>
      </c>
      <c r="K307" t="s">
        <v>131</v>
      </c>
      <c r="L307" t="s">
        <v>129</v>
      </c>
      <c r="M307" s="1">
        <v>223</v>
      </c>
    </row>
    <row r="308" spans="1:13" ht="14.5">
      <c r="A308">
        <v>246100</v>
      </c>
      <c r="B308">
        <v>2410</v>
      </c>
      <c r="C308">
        <v>330040</v>
      </c>
      <c r="D308" t="s">
        <v>878</v>
      </c>
      <c r="E308" t="s">
        <v>1433</v>
      </c>
      <c r="F308" t="s">
        <v>1434</v>
      </c>
      <c r="G308" t="s">
        <v>881</v>
      </c>
      <c r="H308" t="s">
        <v>978</v>
      </c>
      <c r="I308" t="s">
        <v>1424</v>
      </c>
      <c r="J308" t="s">
        <v>833</v>
      </c>
      <c r="K308" t="s">
        <v>131</v>
      </c>
      <c r="L308" t="s">
        <v>129</v>
      </c>
      <c r="M308" s="1">
        <v>450</v>
      </c>
    </row>
    <row r="309" spans="1:13" ht="14.5">
      <c r="A309">
        <v>248100</v>
      </c>
      <c r="B309">
        <v>2410</v>
      </c>
      <c r="C309">
        <v>330045</v>
      </c>
      <c r="D309" t="s">
        <v>872</v>
      </c>
      <c r="E309" t="s">
        <v>1435</v>
      </c>
      <c r="F309" t="s">
        <v>1436</v>
      </c>
      <c r="G309" t="s">
        <v>875</v>
      </c>
      <c r="H309" t="s">
        <v>978</v>
      </c>
      <c r="I309" t="s">
        <v>1424</v>
      </c>
      <c r="J309" t="s">
        <v>833</v>
      </c>
      <c r="K309" t="s">
        <v>131</v>
      </c>
      <c r="L309" t="s">
        <v>129</v>
      </c>
      <c r="M309" s="1">
        <v>95</v>
      </c>
    </row>
    <row r="310" spans="1:13" ht="14.5">
      <c r="A310">
        <v>248101</v>
      </c>
      <c r="B310">
        <v>2410</v>
      </c>
      <c r="C310">
        <v>330050</v>
      </c>
      <c r="D310" t="s">
        <v>878</v>
      </c>
      <c r="E310" t="s">
        <v>1437</v>
      </c>
      <c r="F310" t="s">
        <v>1438</v>
      </c>
      <c r="G310" t="s">
        <v>881</v>
      </c>
      <c r="H310" t="s">
        <v>978</v>
      </c>
      <c r="I310" t="s">
        <v>1424</v>
      </c>
      <c r="J310" t="s">
        <v>833</v>
      </c>
      <c r="K310" t="s">
        <v>131</v>
      </c>
      <c r="L310" t="s">
        <v>129</v>
      </c>
      <c r="M310" s="1">
        <v>95</v>
      </c>
    </row>
    <row r="311" spans="1:13" ht="14.5">
      <c r="A311">
        <v>248102</v>
      </c>
      <c r="B311">
        <v>2410</v>
      </c>
      <c r="C311">
        <v>330055</v>
      </c>
      <c r="D311" t="s">
        <v>882</v>
      </c>
      <c r="E311" t="s">
        <v>1439</v>
      </c>
      <c r="F311" t="s">
        <v>1440</v>
      </c>
      <c r="G311" t="s">
        <v>885</v>
      </c>
      <c r="H311" t="s">
        <v>978</v>
      </c>
      <c r="I311" t="s">
        <v>1424</v>
      </c>
      <c r="J311" t="s">
        <v>833</v>
      </c>
      <c r="K311" t="s">
        <v>131</v>
      </c>
      <c r="L311" t="s">
        <v>129</v>
      </c>
      <c r="M311" s="1">
        <v>95</v>
      </c>
    </row>
    <row r="312" spans="1:13" ht="14.5">
      <c r="A312">
        <v>249100</v>
      </c>
      <c r="B312">
        <v>2410</v>
      </c>
      <c r="C312">
        <v>330060</v>
      </c>
      <c r="D312" t="s">
        <v>878</v>
      </c>
      <c r="E312" t="s">
        <v>1441</v>
      </c>
      <c r="F312" t="s">
        <v>1442</v>
      </c>
      <c r="G312" t="s">
        <v>881</v>
      </c>
      <c r="H312" t="s">
        <v>978</v>
      </c>
      <c r="I312" t="s">
        <v>1424</v>
      </c>
      <c r="J312" t="s">
        <v>833</v>
      </c>
      <c r="K312" t="s">
        <v>131</v>
      </c>
      <c r="L312" t="s">
        <v>129</v>
      </c>
      <c r="M312" s="1">
        <v>449</v>
      </c>
    </row>
    <row r="313" spans="1:13" ht="14.5">
      <c r="A313">
        <v>249101</v>
      </c>
      <c r="B313">
        <v>2410</v>
      </c>
      <c r="C313">
        <v>330065</v>
      </c>
      <c r="D313" t="s">
        <v>878</v>
      </c>
      <c r="E313" t="s">
        <v>1443</v>
      </c>
      <c r="F313" t="s">
        <v>1444</v>
      </c>
      <c r="G313" t="s">
        <v>881</v>
      </c>
      <c r="H313" t="s">
        <v>978</v>
      </c>
      <c r="I313" t="s">
        <v>1424</v>
      </c>
      <c r="J313" t="s">
        <v>833</v>
      </c>
      <c r="K313" t="s">
        <v>131</v>
      </c>
      <c r="L313" t="s">
        <v>129</v>
      </c>
      <c r="M313" s="1">
        <v>89</v>
      </c>
    </row>
    <row r="314" spans="1:13" ht="14.5">
      <c r="A314">
        <v>250100</v>
      </c>
      <c r="B314">
        <v>2410</v>
      </c>
      <c r="C314">
        <v>330070</v>
      </c>
      <c r="D314" t="s">
        <v>878</v>
      </c>
      <c r="E314" t="s">
        <v>1445</v>
      </c>
      <c r="F314" t="s">
        <v>1446</v>
      </c>
      <c r="G314" t="s">
        <v>881</v>
      </c>
      <c r="H314" t="s">
        <v>978</v>
      </c>
      <c r="I314" t="s">
        <v>1424</v>
      </c>
      <c r="J314" t="s">
        <v>833</v>
      </c>
      <c r="K314" t="s">
        <v>131</v>
      </c>
      <c r="L314" t="s">
        <v>129</v>
      </c>
      <c r="M314" s="1">
        <v>261</v>
      </c>
    </row>
    <row r="315" spans="1:13" ht="14.5">
      <c r="A315">
        <v>251100</v>
      </c>
      <c r="B315">
        <v>2410</v>
      </c>
      <c r="C315">
        <v>330075</v>
      </c>
      <c r="D315" t="s">
        <v>872</v>
      </c>
      <c r="E315" t="s">
        <v>1447</v>
      </c>
      <c r="F315" t="s">
        <v>1448</v>
      </c>
      <c r="G315" t="s">
        <v>875</v>
      </c>
      <c r="H315" t="s">
        <v>978</v>
      </c>
      <c r="I315" t="s">
        <v>1424</v>
      </c>
      <c r="J315" t="s">
        <v>833</v>
      </c>
      <c r="K315" t="s">
        <v>131</v>
      </c>
      <c r="L315" t="s">
        <v>129</v>
      </c>
      <c r="M315" s="1">
        <v>127</v>
      </c>
    </row>
    <row r="316" spans="1:13" ht="14.5">
      <c r="A316">
        <v>251101</v>
      </c>
      <c r="B316">
        <v>2410</v>
      </c>
      <c r="C316">
        <v>330080</v>
      </c>
      <c r="D316" t="s">
        <v>872</v>
      </c>
      <c r="E316" t="s">
        <v>1449</v>
      </c>
      <c r="F316" t="s">
        <v>1450</v>
      </c>
      <c r="G316" t="s">
        <v>875</v>
      </c>
      <c r="H316" t="s">
        <v>978</v>
      </c>
      <c r="I316" t="s">
        <v>1424</v>
      </c>
      <c r="J316" t="s">
        <v>833</v>
      </c>
      <c r="K316" t="s">
        <v>131</v>
      </c>
      <c r="L316" t="s">
        <v>129</v>
      </c>
      <c r="M316" s="1">
        <v>226</v>
      </c>
    </row>
    <row r="317" spans="1:13" ht="14.5">
      <c r="A317">
        <v>251102</v>
      </c>
      <c r="B317">
        <v>2410</v>
      </c>
      <c r="C317">
        <v>330085</v>
      </c>
      <c r="D317" t="s">
        <v>872</v>
      </c>
      <c r="E317" t="s">
        <v>1451</v>
      </c>
      <c r="F317" t="s">
        <v>1452</v>
      </c>
      <c r="G317" t="s">
        <v>875</v>
      </c>
      <c r="H317" t="s">
        <v>978</v>
      </c>
      <c r="I317" t="s">
        <v>1424</v>
      </c>
      <c r="J317" t="s">
        <v>833</v>
      </c>
      <c r="K317" t="s">
        <v>131</v>
      </c>
      <c r="L317" t="s">
        <v>129</v>
      </c>
      <c r="M317" s="1">
        <v>248</v>
      </c>
    </row>
    <row r="318" spans="1:13" ht="14.5">
      <c r="A318">
        <v>251103</v>
      </c>
      <c r="B318">
        <v>2410</v>
      </c>
      <c r="C318">
        <v>330090</v>
      </c>
      <c r="D318" t="s">
        <v>878</v>
      </c>
      <c r="E318" t="s">
        <v>1453</v>
      </c>
      <c r="F318" t="s">
        <v>1454</v>
      </c>
      <c r="G318" t="s">
        <v>881</v>
      </c>
      <c r="H318" t="s">
        <v>978</v>
      </c>
      <c r="I318" t="s">
        <v>1424</v>
      </c>
      <c r="J318" t="s">
        <v>833</v>
      </c>
      <c r="K318" t="s">
        <v>131</v>
      </c>
      <c r="L318" t="s">
        <v>129</v>
      </c>
      <c r="M318" s="1">
        <v>248</v>
      </c>
    </row>
    <row r="319" spans="1:13" ht="14.5">
      <c r="A319">
        <v>251104</v>
      </c>
      <c r="B319">
        <v>2410</v>
      </c>
      <c r="C319">
        <v>330095</v>
      </c>
      <c r="D319" t="s">
        <v>878</v>
      </c>
      <c r="E319" t="s">
        <v>1455</v>
      </c>
      <c r="F319" t="s">
        <v>1456</v>
      </c>
      <c r="G319" t="s">
        <v>881</v>
      </c>
      <c r="H319" t="s">
        <v>978</v>
      </c>
      <c r="I319" t="s">
        <v>1424</v>
      </c>
      <c r="J319" t="s">
        <v>833</v>
      </c>
      <c r="K319" t="s">
        <v>131</v>
      </c>
      <c r="L319" t="s">
        <v>129</v>
      </c>
      <c r="M319" s="1">
        <v>248</v>
      </c>
    </row>
    <row r="320" spans="1:13" ht="14.5">
      <c r="A320">
        <v>251105</v>
      </c>
      <c r="B320">
        <v>2410</v>
      </c>
      <c r="C320">
        <v>330100</v>
      </c>
      <c r="D320" t="s">
        <v>882</v>
      </c>
      <c r="E320" t="s">
        <v>1457</v>
      </c>
      <c r="F320" t="s">
        <v>1458</v>
      </c>
      <c r="G320" t="s">
        <v>885</v>
      </c>
      <c r="H320" t="s">
        <v>978</v>
      </c>
      <c r="I320" t="s">
        <v>1424</v>
      </c>
      <c r="J320" t="s">
        <v>833</v>
      </c>
      <c r="K320" t="s">
        <v>131</v>
      </c>
      <c r="L320" t="s">
        <v>129</v>
      </c>
      <c r="M320" s="1">
        <v>248</v>
      </c>
    </row>
    <row r="321" spans="1:13" ht="14.5">
      <c r="A321">
        <v>251106</v>
      </c>
      <c r="B321">
        <v>2410</v>
      </c>
      <c r="C321">
        <v>330105</v>
      </c>
      <c r="D321" t="s">
        <v>872</v>
      </c>
      <c r="E321" t="s">
        <v>1459</v>
      </c>
      <c r="F321" t="s">
        <v>1460</v>
      </c>
      <c r="G321" t="s">
        <v>875</v>
      </c>
      <c r="H321" t="s">
        <v>978</v>
      </c>
      <c r="I321" t="s">
        <v>1424</v>
      </c>
      <c r="J321" t="s">
        <v>833</v>
      </c>
      <c r="K321" t="s">
        <v>131</v>
      </c>
      <c r="L321" t="s">
        <v>129</v>
      </c>
      <c r="M321" s="1">
        <v>249</v>
      </c>
    </row>
    <row r="322" spans="1:13" ht="14.5">
      <c r="A322">
        <v>251107</v>
      </c>
      <c r="B322">
        <v>2410</v>
      </c>
      <c r="C322">
        <v>330110</v>
      </c>
      <c r="D322" t="s">
        <v>878</v>
      </c>
      <c r="E322" t="s">
        <v>1461</v>
      </c>
      <c r="F322" t="s">
        <v>1462</v>
      </c>
      <c r="G322" t="s">
        <v>881</v>
      </c>
      <c r="H322" t="s">
        <v>978</v>
      </c>
      <c r="I322" t="s">
        <v>1424</v>
      </c>
      <c r="J322" t="s">
        <v>833</v>
      </c>
      <c r="K322" t="s">
        <v>131</v>
      </c>
      <c r="L322" t="s">
        <v>129</v>
      </c>
      <c r="M322" s="1">
        <v>249</v>
      </c>
    </row>
    <row r="323" spans="1:12" ht="14.5">
      <c r="A323">
        <v>252100</v>
      </c>
      <c r="B323">
        <v>2410</v>
      </c>
      <c r="C323">
        <v>330115</v>
      </c>
      <c r="D323" t="s">
        <v>982</v>
      </c>
      <c r="E323" t="s">
        <v>1463</v>
      </c>
      <c r="F323" t="s">
        <v>1464</v>
      </c>
      <c r="G323" t="s">
        <v>832</v>
      </c>
      <c r="H323" t="s">
        <v>978</v>
      </c>
      <c r="I323" t="s">
        <v>1424</v>
      </c>
      <c r="J323" t="s">
        <v>833</v>
      </c>
      <c r="K323" t="s">
        <v>131</v>
      </c>
      <c r="L323" t="s">
        <v>129</v>
      </c>
    </row>
    <row r="324" spans="1:12" ht="14.5">
      <c r="A324">
        <v>252101</v>
      </c>
      <c r="B324">
        <v>2410</v>
      </c>
      <c r="C324">
        <v>330120</v>
      </c>
      <c r="D324" t="s">
        <v>982</v>
      </c>
      <c r="E324" t="s">
        <v>1465</v>
      </c>
      <c r="F324" t="s">
        <v>1466</v>
      </c>
      <c r="G324" t="s">
        <v>832</v>
      </c>
      <c r="H324" t="s">
        <v>978</v>
      </c>
      <c r="I324" t="s">
        <v>1424</v>
      </c>
      <c r="J324" t="s">
        <v>833</v>
      </c>
      <c r="K324" t="s">
        <v>131</v>
      </c>
      <c r="L324" t="s">
        <v>129</v>
      </c>
    </row>
    <row r="325" spans="1:12" ht="14.5">
      <c r="A325">
        <v>252102</v>
      </c>
      <c r="B325">
        <v>2410</v>
      </c>
      <c r="C325">
        <v>330125</v>
      </c>
      <c r="D325" t="s">
        <v>982</v>
      </c>
      <c r="E325" t="s">
        <v>1467</v>
      </c>
      <c r="F325" t="s">
        <v>1468</v>
      </c>
      <c r="G325" t="s">
        <v>832</v>
      </c>
      <c r="H325" t="s">
        <v>978</v>
      </c>
      <c r="I325" t="s">
        <v>1424</v>
      </c>
      <c r="J325" t="s">
        <v>833</v>
      </c>
      <c r="K325" t="s">
        <v>131</v>
      </c>
      <c r="L325" t="s">
        <v>129</v>
      </c>
    </row>
    <row r="326" spans="1:12" ht="14.5">
      <c r="A326">
        <v>252103</v>
      </c>
      <c r="B326">
        <v>2410</v>
      </c>
      <c r="C326">
        <v>330130</v>
      </c>
      <c r="D326" t="s">
        <v>982</v>
      </c>
      <c r="E326" t="s">
        <v>1469</v>
      </c>
      <c r="F326" t="s">
        <v>1470</v>
      </c>
      <c r="G326" t="s">
        <v>832</v>
      </c>
      <c r="H326" t="s">
        <v>978</v>
      </c>
      <c r="I326" t="s">
        <v>1424</v>
      </c>
      <c r="J326" t="s">
        <v>833</v>
      </c>
      <c r="K326" t="s">
        <v>131</v>
      </c>
      <c r="L326" t="s">
        <v>129</v>
      </c>
    </row>
    <row r="327" spans="1:12" ht="14.5">
      <c r="A327">
        <v>252104</v>
      </c>
      <c r="B327">
        <v>2410</v>
      </c>
      <c r="C327">
        <v>330135</v>
      </c>
      <c r="D327" t="s">
        <v>982</v>
      </c>
      <c r="E327" t="s">
        <v>1471</v>
      </c>
      <c r="F327" t="s">
        <v>1472</v>
      </c>
      <c r="G327" t="s">
        <v>832</v>
      </c>
      <c r="H327" t="s">
        <v>978</v>
      </c>
      <c r="I327" t="s">
        <v>1424</v>
      </c>
      <c r="J327" t="s">
        <v>833</v>
      </c>
      <c r="K327" t="s">
        <v>131</v>
      </c>
      <c r="L327" t="s">
        <v>129</v>
      </c>
    </row>
    <row r="328" spans="1:12" ht="14.5">
      <c r="A328">
        <v>252105</v>
      </c>
      <c r="B328">
        <v>2410</v>
      </c>
      <c r="C328">
        <v>330140</v>
      </c>
      <c r="D328" t="s">
        <v>982</v>
      </c>
      <c r="E328" t="s">
        <v>1473</v>
      </c>
      <c r="F328" t="s">
        <v>1474</v>
      </c>
      <c r="G328" t="s">
        <v>832</v>
      </c>
      <c r="H328" t="s">
        <v>978</v>
      </c>
      <c r="I328" t="s">
        <v>1424</v>
      </c>
      <c r="J328" t="s">
        <v>833</v>
      </c>
      <c r="K328" t="s">
        <v>131</v>
      </c>
      <c r="L328" t="s">
        <v>129</v>
      </c>
    </row>
    <row r="329" spans="1:13" ht="14.5">
      <c r="A329">
        <v>252106</v>
      </c>
      <c r="B329">
        <v>2410</v>
      </c>
      <c r="C329">
        <v>330145</v>
      </c>
      <c r="D329" t="s">
        <v>872</v>
      </c>
      <c r="E329" t="s">
        <v>1475</v>
      </c>
      <c r="F329" t="s">
        <v>1476</v>
      </c>
      <c r="G329" t="s">
        <v>875</v>
      </c>
      <c r="H329" t="s">
        <v>978</v>
      </c>
      <c r="I329" t="s">
        <v>1424</v>
      </c>
      <c r="J329" t="s">
        <v>833</v>
      </c>
      <c r="K329" t="s">
        <v>131</v>
      </c>
      <c r="L329" t="s">
        <v>129</v>
      </c>
      <c r="M329" s="1">
        <v>307</v>
      </c>
    </row>
    <row r="330" spans="1:13" ht="14.5">
      <c r="A330">
        <v>252107</v>
      </c>
      <c r="B330">
        <v>2410</v>
      </c>
      <c r="C330">
        <v>330150</v>
      </c>
      <c r="D330" t="s">
        <v>878</v>
      </c>
      <c r="E330" t="s">
        <v>1477</v>
      </c>
      <c r="F330" t="s">
        <v>1478</v>
      </c>
      <c r="G330" t="s">
        <v>881</v>
      </c>
      <c r="H330" t="s">
        <v>978</v>
      </c>
      <c r="I330" t="s">
        <v>1424</v>
      </c>
      <c r="J330" t="s">
        <v>833</v>
      </c>
      <c r="K330" t="s">
        <v>131</v>
      </c>
      <c r="L330" t="s">
        <v>129</v>
      </c>
      <c r="M330" s="1">
        <v>307</v>
      </c>
    </row>
    <row r="331" spans="1:13" ht="14.5">
      <c r="A331">
        <v>252108</v>
      </c>
      <c r="B331">
        <v>2410</v>
      </c>
      <c r="C331">
        <v>330155</v>
      </c>
      <c r="D331" t="s">
        <v>882</v>
      </c>
      <c r="E331" t="s">
        <v>1479</v>
      </c>
      <c r="F331" t="s">
        <v>1480</v>
      </c>
      <c r="G331" t="s">
        <v>885</v>
      </c>
      <c r="H331" t="s">
        <v>978</v>
      </c>
      <c r="I331" t="s">
        <v>1424</v>
      </c>
      <c r="J331" t="s">
        <v>833</v>
      </c>
      <c r="K331" t="s">
        <v>131</v>
      </c>
      <c r="L331" t="s">
        <v>129</v>
      </c>
      <c r="M331" s="1">
        <v>307</v>
      </c>
    </row>
    <row r="332" spans="1:12" ht="14.5">
      <c r="A332">
        <v>252109</v>
      </c>
      <c r="B332">
        <v>2410</v>
      </c>
      <c r="C332">
        <v>330160</v>
      </c>
      <c r="D332" t="s">
        <v>982</v>
      </c>
      <c r="E332" t="s">
        <v>1481</v>
      </c>
      <c r="F332" t="s">
        <v>1482</v>
      </c>
      <c r="G332" t="s">
        <v>832</v>
      </c>
      <c r="H332" t="s">
        <v>978</v>
      </c>
      <c r="I332" t="s">
        <v>1424</v>
      </c>
      <c r="J332" t="s">
        <v>833</v>
      </c>
      <c r="K332" t="s">
        <v>131</v>
      </c>
      <c r="L332" t="s">
        <v>129</v>
      </c>
    </row>
    <row r="333" spans="1:13" ht="14.5">
      <c r="A333">
        <v>252110</v>
      </c>
      <c r="B333">
        <v>2410</v>
      </c>
      <c r="C333">
        <v>330165</v>
      </c>
      <c r="D333" t="s">
        <v>872</v>
      </c>
      <c r="E333" t="s">
        <v>1483</v>
      </c>
      <c r="F333" t="s">
        <v>1484</v>
      </c>
      <c r="G333" t="s">
        <v>875</v>
      </c>
      <c r="H333" t="s">
        <v>978</v>
      </c>
      <c r="I333" t="s">
        <v>1424</v>
      </c>
      <c r="J333" t="s">
        <v>833</v>
      </c>
      <c r="K333" t="s">
        <v>131</v>
      </c>
      <c r="L333" t="s">
        <v>129</v>
      </c>
      <c r="M333" s="1">
        <v>470</v>
      </c>
    </row>
    <row r="334" spans="1:13" ht="14.5">
      <c r="A334">
        <v>252111</v>
      </c>
      <c r="B334">
        <v>2410</v>
      </c>
      <c r="C334">
        <v>330170</v>
      </c>
      <c r="D334" t="s">
        <v>878</v>
      </c>
      <c r="E334" t="s">
        <v>1485</v>
      </c>
      <c r="F334" t="s">
        <v>1486</v>
      </c>
      <c r="G334" t="s">
        <v>881</v>
      </c>
      <c r="H334" t="s">
        <v>978</v>
      </c>
      <c r="I334" t="s">
        <v>1424</v>
      </c>
      <c r="J334" t="s">
        <v>833</v>
      </c>
      <c r="K334" t="s">
        <v>131</v>
      </c>
      <c r="L334" t="s">
        <v>129</v>
      </c>
      <c r="M334" s="1">
        <v>470</v>
      </c>
    </row>
    <row r="335" spans="1:13" ht="14.5">
      <c r="A335">
        <v>252112</v>
      </c>
      <c r="B335">
        <v>2410</v>
      </c>
      <c r="C335">
        <v>330175</v>
      </c>
      <c r="D335" t="s">
        <v>882</v>
      </c>
      <c r="E335" t="s">
        <v>1487</v>
      </c>
      <c r="F335" t="s">
        <v>1488</v>
      </c>
      <c r="G335" t="s">
        <v>885</v>
      </c>
      <c r="H335" t="s">
        <v>978</v>
      </c>
      <c r="I335" t="s">
        <v>1424</v>
      </c>
      <c r="J335" t="s">
        <v>833</v>
      </c>
      <c r="K335" t="s">
        <v>131</v>
      </c>
      <c r="L335" t="s">
        <v>129</v>
      </c>
      <c r="M335" s="1">
        <v>470</v>
      </c>
    </row>
    <row r="336" spans="1:13" ht="14.5">
      <c r="A336">
        <v>252113</v>
      </c>
      <c r="B336">
        <v>2410</v>
      </c>
      <c r="C336">
        <v>330180</v>
      </c>
      <c r="D336" t="s">
        <v>872</v>
      </c>
      <c r="E336" t="s">
        <v>1489</v>
      </c>
      <c r="F336" t="s">
        <v>1490</v>
      </c>
      <c r="G336" t="s">
        <v>875</v>
      </c>
      <c r="H336" t="s">
        <v>978</v>
      </c>
      <c r="I336" t="s">
        <v>1424</v>
      </c>
      <c r="J336" t="s">
        <v>833</v>
      </c>
      <c r="K336" t="s">
        <v>131</v>
      </c>
      <c r="L336" t="s">
        <v>129</v>
      </c>
      <c r="M336" s="1">
        <v>295</v>
      </c>
    </row>
    <row r="337" spans="1:13" ht="14.5">
      <c r="A337">
        <v>252114</v>
      </c>
      <c r="B337">
        <v>2410</v>
      </c>
      <c r="C337">
        <v>330185</v>
      </c>
      <c r="D337" t="s">
        <v>872</v>
      </c>
      <c r="E337" t="s">
        <v>1491</v>
      </c>
      <c r="F337" t="s">
        <v>1492</v>
      </c>
      <c r="G337" t="s">
        <v>875</v>
      </c>
      <c r="H337" t="s">
        <v>978</v>
      </c>
      <c r="I337" t="s">
        <v>1424</v>
      </c>
      <c r="J337" t="s">
        <v>833</v>
      </c>
      <c r="K337" t="s">
        <v>131</v>
      </c>
      <c r="L337" t="s">
        <v>129</v>
      </c>
      <c r="M337" s="1">
        <v>247</v>
      </c>
    </row>
    <row r="338" spans="1:13" ht="14.5">
      <c r="A338">
        <v>252115</v>
      </c>
      <c r="B338">
        <v>2410</v>
      </c>
      <c r="C338">
        <v>330190</v>
      </c>
      <c r="D338" t="s">
        <v>872</v>
      </c>
      <c r="E338" t="s">
        <v>1493</v>
      </c>
      <c r="F338" t="s">
        <v>1494</v>
      </c>
      <c r="G338" t="s">
        <v>875</v>
      </c>
      <c r="H338" t="s">
        <v>978</v>
      </c>
      <c r="I338" t="s">
        <v>1424</v>
      </c>
      <c r="J338" t="s">
        <v>833</v>
      </c>
      <c r="K338" t="s">
        <v>131</v>
      </c>
      <c r="L338" t="s">
        <v>129</v>
      </c>
      <c r="M338" s="1">
        <v>312</v>
      </c>
    </row>
    <row r="339" spans="1:13" ht="14.5">
      <c r="A339">
        <v>252116</v>
      </c>
      <c r="B339">
        <v>2410</v>
      </c>
      <c r="C339">
        <v>330195</v>
      </c>
      <c r="D339" t="s">
        <v>872</v>
      </c>
      <c r="E339" t="s">
        <v>1495</v>
      </c>
      <c r="F339" t="s">
        <v>1496</v>
      </c>
      <c r="G339" t="s">
        <v>875</v>
      </c>
      <c r="H339" t="s">
        <v>978</v>
      </c>
      <c r="I339" t="s">
        <v>1424</v>
      </c>
      <c r="J339" t="s">
        <v>833</v>
      </c>
      <c r="K339" t="s">
        <v>131</v>
      </c>
      <c r="L339" t="s">
        <v>129</v>
      </c>
      <c r="M339" s="1">
        <v>320</v>
      </c>
    </row>
    <row r="340" spans="1:13" ht="14.5">
      <c r="A340">
        <v>252117</v>
      </c>
      <c r="B340">
        <v>2410</v>
      </c>
      <c r="C340">
        <v>330200</v>
      </c>
      <c r="D340" t="s">
        <v>872</v>
      </c>
      <c r="E340" t="s">
        <v>1497</v>
      </c>
      <c r="F340" t="s">
        <v>1498</v>
      </c>
      <c r="G340" t="s">
        <v>875</v>
      </c>
      <c r="H340" t="s">
        <v>978</v>
      </c>
      <c r="I340" t="s">
        <v>1424</v>
      </c>
      <c r="J340" t="s">
        <v>833</v>
      </c>
      <c r="K340" t="s">
        <v>131</v>
      </c>
      <c r="L340" t="s">
        <v>129</v>
      </c>
      <c r="M340" s="1">
        <v>91</v>
      </c>
    </row>
    <row r="341" spans="1:13" ht="14.5">
      <c r="A341">
        <v>252118</v>
      </c>
      <c r="B341">
        <v>2410</v>
      </c>
      <c r="C341">
        <v>330205</v>
      </c>
      <c r="D341" t="s">
        <v>872</v>
      </c>
      <c r="E341" t="s">
        <v>1499</v>
      </c>
      <c r="F341" t="s">
        <v>1500</v>
      </c>
      <c r="G341" t="s">
        <v>875</v>
      </c>
      <c r="H341" t="s">
        <v>978</v>
      </c>
      <c r="I341" t="s">
        <v>1424</v>
      </c>
      <c r="J341" t="s">
        <v>833</v>
      </c>
      <c r="K341" t="s">
        <v>131</v>
      </c>
      <c r="L341" t="s">
        <v>129</v>
      </c>
      <c r="M341" s="1">
        <v>344</v>
      </c>
    </row>
    <row r="342" spans="1:13" ht="14.5">
      <c r="A342">
        <v>252119</v>
      </c>
      <c r="B342">
        <v>2410</v>
      </c>
      <c r="C342">
        <v>330210</v>
      </c>
      <c r="D342" t="s">
        <v>878</v>
      </c>
      <c r="E342" t="s">
        <v>1501</v>
      </c>
      <c r="F342" t="s">
        <v>1502</v>
      </c>
      <c r="G342" t="s">
        <v>881</v>
      </c>
      <c r="H342" t="s">
        <v>978</v>
      </c>
      <c r="I342" t="s">
        <v>1424</v>
      </c>
      <c r="J342" t="s">
        <v>833</v>
      </c>
      <c r="K342" t="s">
        <v>131</v>
      </c>
      <c r="L342" t="s">
        <v>129</v>
      </c>
      <c r="M342" s="1">
        <v>344</v>
      </c>
    </row>
    <row r="343" spans="1:13" ht="14.5">
      <c r="A343">
        <v>252120</v>
      </c>
      <c r="B343">
        <v>2410</v>
      </c>
      <c r="C343">
        <v>330215</v>
      </c>
      <c r="D343" t="s">
        <v>882</v>
      </c>
      <c r="E343" t="s">
        <v>1503</v>
      </c>
      <c r="F343" t="s">
        <v>1504</v>
      </c>
      <c r="G343" t="s">
        <v>885</v>
      </c>
      <c r="H343" t="s">
        <v>978</v>
      </c>
      <c r="I343" t="s">
        <v>1424</v>
      </c>
      <c r="J343" t="s">
        <v>833</v>
      </c>
      <c r="K343" t="s">
        <v>131</v>
      </c>
      <c r="L343" t="s">
        <v>129</v>
      </c>
      <c r="M343" s="1">
        <v>344</v>
      </c>
    </row>
    <row r="344" spans="1:13" ht="14.5">
      <c r="A344">
        <v>252121</v>
      </c>
      <c r="B344">
        <v>2410</v>
      </c>
      <c r="C344">
        <v>330220</v>
      </c>
      <c r="D344" t="s">
        <v>872</v>
      </c>
      <c r="E344" t="s">
        <v>1505</v>
      </c>
      <c r="F344" t="s">
        <v>1506</v>
      </c>
      <c r="G344" t="s">
        <v>875</v>
      </c>
      <c r="H344" t="s">
        <v>978</v>
      </c>
      <c r="I344" t="s">
        <v>1424</v>
      </c>
      <c r="J344" t="s">
        <v>833</v>
      </c>
      <c r="K344" t="s">
        <v>131</v>
      </c>
      <c r="L344" t="s">
        <v>129</v>
      </c>
      <c r="M344" s="1">
        <v>15</v>
      </c>
    </row>
    <row r="345" spans="1:13" ht="14.5">
      <c r="A345">
        <v>252122</v>
      </c>
      <c r="B345">
        <v>2410</v>
      </c>
      <c r="C345">
        <v>330225</v>
      </c>
      <c r="D345" t="s">
        <v>872</v>
      </c>
      <c r="E345" t="s">
        <v>1507</v>
      </c>
      <c r="F345" t="s">
        <v>1508</v>
      </c>
      <c r="G345" t="s">
        <v>875</v>
      </c>
      <c r="H345" t="s">
        <v>978</v>
      </c>
      <c r="I345" t="s">
        <v>1424</v>
      </c>
      <c r="J345" t="s">
        <v>833</v>
      </c>
      <c r="K345" t="s">
        <v>131</v>
      </c>
      <c r="L345" t="s">
        <v>129</v>
      </c>
      <c r="M345" s="1">
        <v>204</v>
      </c>
    </row>
    <row r="346" spans="1:13" ht="14.5">
      <c r="A346">
        <v>252123</v>
      </c>
      <c r="B346">
        <v>2410</v>
      </c>
      <c r="C346">
        <v>330230</v>
      </c>
      <c r="D346" t="s">
        <v>872</v>
      </c>
      <c r="E346" t="s">
        <v>1509</v>
      </c>
      <c r="F346" t="s">
        <v>1510</v>
      </c>
      <c r="G346" t="s">
        <v>875</v>
      </c>
      <c r="H346" t="s">
        <v>978</v>
      </c>
      <c r="I346" t="s">
        <v>1424</v>
      </c>
      <c r="J346" t="s">
        <v>833</v>
      </c>
      <c r="K346" t="s">
        <v>131</v>
      </c>
      <c r="L346" t="s">
        <v>129</v>
      </c>
      <c r="M346" s="1">
        <v>84</v>
      </c>
    </row>
    <row r="347" spans="1:13" ht="14.5">
      <c r="A347">
        <v>252124</v>
      </c>
      <c r="B347">
        <v>2410</v>
      </c>
      <c r="C347">
        <v>330235</v>
      </c>
      <c r="D347" t="s">
        <v>872</v>
      </c>
      <c r="E347" t="s">
        <v>1511</v>
      </c>
      <c r="F347" t="s">
        <v>1512</v>
      </c>
      <c r="G347" t="s">
        <v>875</v>
      </c>
      <c r="H347" t="s">
        <v>978</v>
      </c>
      <c r="I347" t="s">
        <v>1424</v>
      </c>
      <c r="J347" t="s">
        <v>833</v>
      </c>
      <c r="K347" t="s">
        <v>131</v>
      </c>
      <c r="L347" t="s">
        <v>129</v>
      </c>
      <c r="M347" s="1">
        <v>97</v>
      </c>
    </row>
    <row r="348" spans="1:13" ht="14.5">
      <c r="A348">
        <v>252125</v>
      </c>
      <c r="B348">
        <v>2410</v>
      </c>
      <c r="C348">
        <v>330240</v>
      </c>
      <c r="D348" t="s">
        <v>872</v>
      </c>
      <c r="E348" t="s">
        <v>1513</v>
      </c>
      <c r="F348" t="s">
        <v>1514</v>
      </c>
      <c r="G348" t="s">
        <v>875</v>
      </c>
      <c r="H348" t="s">
        <v>978</v>
      </c>
      <c r="I348" t="s">
        <v>1424</v>
      </c>
      <c r="J348" t="s">
        <v>833</v>
      </c>
      <c r="K348" t="s">
        <v>131</v>
      </c>
      <c r="L348" t="s">
        <v>129</v>
      </c>
      <c r="M348" s="1">
        <v>414</v>
      </c>
    </row>
    <row r="349" spans="1:13" ht="14.5">
      <c r="A349">
        <v>252126</v>
      </c>
      <c r="B349">
        <v>2410</v>
      </c>
      <c r="C349">
        <v>330245</v>
      </c>
      <c r="D349" t="s">
        <v>878</v>
      </c>
      <c r="E349" t="s">
        <v>1515</v>
      </c>
      <c r="F349" t="s">
        <v>1516</v>
      </c>
      <c r="G349" t="s">
        <v>881</v>
      </c>
      <c r="H349" t="s">
        <v>978</v>
      </c>
      <c r="I349" t="s">
        <v>1424</v>
      </c>
      <c r="J349" t="s">
        <v>833</v>
      </c>
      <c r="K349" t="s">
        <v>131</v>
      </c>
      <c r="L349" t="s">
        <v>129</v>
      </c>
      <c r="M349" s="1">
        <v>414</v>
      </c>
    </row>
    <row r="350" spans="1:13" ht="14.5">
      <c r="A350">
        <v>252127</v>
      </c>
      <c r="B350">
        <v>2410</v>
      </c>
      <c r="C350">
        <v>330250</v>
      </c>
      <c r="D350" t="s">
        <v>882</v>
      </c>
      <c r="E350" t="s">
        <v>1517</v>
      </c>
      <c r="F350" t="s">
        <v>1518</v>
      </c>
      <c r="G350" t="s">
        <v>885</v>
      </c>
      <c r="H350" t="s">
        <v>978</v>
      </c>
      <c r="I350" t="s">
        <v>1424</v>
      </c>
      <c r="J350" t="s">
        <v>833</v>
      </c>
      <c r="K350" t="s">
        <v>131</v>
      </c>
      <c r="L350" t="s">
        <v>129</v>
      </c>
      <c r="M350" s="1">
        <v>414</v>
      </c>
    </row>
    <row r="351" spans="1:13" ht="14.5">
      <c r="A351">
        <v>252128</v>
      </c>
      <c r="B351">
        <v>2410</v>
      </c>
      <c r="C351">
        <v>330255</v>
      </c>
      <c r="D351" t="s">
        <v>872</v>
      </c>
      <c r="E351" t="s">
        <v>1519</v>
      </c>
      <c r="F351" t="s">
        <v>1520</v>
      </c>
      <c r="G351" t="s">
        <v>875</v>
      </c>
      <c r="H351" t="s">
        <v>978</v>
      </c>
      <c r="I351" t="s">
        <v>1424</v>
      </c>
      <c r="J351" t="s">
        <v>833</v>
      </c>
      <c r="K351" t="s">
        <v>131</v>
      </c>
      <c r="L351" t="s">
        <v>129</v>
      </c>
      <c r="M351" s="1">
        <v>421</v>
      </c>
    </row>
    <row r="352" spans="1:13" ht="14.5">
      <c r="A352">
        <v>252129</v>
      </c>
      <c r="B352">
        <v>2410</v>
      </c>
      <c r="C352">
        <v>330260</v>
      </c>
      <c r="D352" t="s">
        <v>872</v>
      </c>
      <c r="E352" t="s">
        <v>1521</v>
      </c>
      <c r="F352" t="s">
        <v>1522</v>
      </c>
      <c r="G352" t="s">
        <v>875</v>
      </c>
      <c r="H352" t="s">
        <v>978</v>
      </c>
      <c r="I352" t="s">
        <v>1424</v>
      </c>
      <c r="J352" t="s">
        <v>833</v>
      </c>
      <c r="K352" t="s">
        <v>131</v>
      </c>
      <c r="L352" t="s">
        <v>129</v>
      </c>
      <c r="M352" s="1">
        <v>136</v>
      </c>
    </row>
    <row r="353" spans="1:13" ht="14.5">
      <c r="A353">
        <v>252130</v>
      </c>
      <c r="B353">
        <v>2410</v>
      </c>
      <c r="C353">
        <v>330265</v>
      </c>
      <c r="D353" t="s">
        <v>878</v>
      </c>
      <c r="E353" t="s">
        <v>1523</v>
      </c>
      <c r="F353" t="s">
        <v>1524</v>
      </c>
      <c r="G353" t="s">
        <v>881</v>
      </c>
      <c r="H353" t="s">
        <v>978</v>
      </c>
      <c r="I353" t="s">
        <v>1424</v>
      </c>
      <c r="J353" t="s">
        <v>833</v>
      </c>
      <c r="K353" t="s">
        <v>131</v>
      </c>
      <c r="L353" t="s">
        <v>129</v>
      </c>
      <c r="M353" s="1">
        <v>136</v>
      </c>
    </row>
    <row r="354" spans="1:13" ht="14.5">
      <c r="A354">
        <v>252131</v>
      </c>
      <c r="B354">
        <v>2410</v>
      </c>
      <c r="C354">
        <v>330270</v>
      </c>
      <c r="D354" t="s">
        <v>882</v>
      </c>
      <c r="E354" t="s">
        <v>1525</v>
      </c>
      <c r="F354" t="s">
        <v>1526</v>
      </c>
      <c r="G354" t="s">
        <v>885</v>
      </c>
      <c r="H354" t="s">
        <v>978</v>
      </c>
      <c r="I354" t="s">
        <v>1424</v>
      </c>
      <c r="J354" t="s">
        <v>833</v>
      </c>
      <c r="K354" t="s">
        <v>131</v>
      </c>
      <c r="L354" t="s">
        <v>129</v>
      </c>
      <c r="M354" s="1">
        <v>136</v>
      </c>
    </row>
    <row r="355" spans="1:13" ht="14.5">
      <c r="A355">
        <v>252132</v>
      </c>
      <c r="B355">
        <v>2410</v>
      </c>
      <c r="C355">
        <v>330275</v>
      </c>
      <c r="D355" t="s">
        <v>878</v>
      </c>
      <c r="E355" t="s">
        <v>1527</v>
      </c>
      <c r="F355" t="s">
        <v>1528</v>
      </c>
      <c r="G355" t="s">
        <v>881</v>
      </c>
      <c r="H355" t="s">
        <v>978</v>
      </c>
      <c r="I355" t="s">
        <v>1424</v>
      </c>
      <c r="J355" t="s">
        <v>833</v>
      </c>
      <c r="K355" t="s">
        <v>131</v>
      </c>
      <c r="L355" t="s">
        <v>129</v>
      </c>
      <c r="M355" s="1">
        <v>421</v>
      </c>
    </row>
    <row r="356" spans="1:13" ht="14.5">
      <c r="A356">
        <v>252134</v>
      </c>
      <c r="B356">
        <v>2410</v>
      </c>
      <c r="C356">
        <v>330280</v>
      </c>
      <c r="D356" t="s">
        <v>878</v>
      </c>
      <c r="E356" t="s">
        <v>1529</v>
      </c>
      <c r="F356" t="s">
        <v>1530</v>
      </c>
      <c r="G356" t="s">
        <v>881</v>
      </c>
      <c r="H356" t="s">
        <v>978</v>
      </c>
      <c r="I356" t="s">
        <v>1424</v>
      </c>
      <c r="J356" t="s">
        <v>833</v>
      </c>
      <c r="K356" t="s">
        <v>131</v>
      </c>
      <c r="L356" t="s">
        <v>129</v>
      </c>
      <c r="M356" s="1">
        <v>312</v>
      </c>
    </row>
    <row r="357" spans="1:13" ht="14.5">
      <c r="A357">
        <v>252136</v>
      </c>
      <c r="B357">
        <v>2410</v>
      </c>
      <c r="C357">
        <v>330285</v>
      </c>
      <c r="D357" t="s">
        <v>872</v>
      </c>
      <c r="E357" t="s">
        <v>1531</v>
      </c>
      <c r="F357" t="s">
        <v>1532</v>
      </c>
      <c r="G357" t="s">
        <v>875</v>
      </c>
      <c r="H357" t="s">
        <v>978</v>
      </c>
      <c r="I357" t="s">
        <v>1424</v>
      </c>
      <c r="J357" t="s">
        <v>833</v>
      </c>
      <c r="K357" t="s">
        <v>131</v>
      </c>
      <c r="L357" t="s">
        <v>129</v>
      </c>
      <c r="M357" s="1">
        <v>527</v>
      </c>
    </row>
    <row r="358" spans="1:13" ht="14.5">
      <c r="A358">
        <v>252137</v>
      </c>
      <c r="B358">
        <v>2410</v>
      </c>
      <c r="C358">
        <v>330290</v>
      </c>
      <c r="D358" t="s">
        <v>878</v>
      </c>
      <c r="E358" t="s">
        <v>1533</v>
      </c>
      <c r="F358" t="s">
        <v>1534</v>
      </c>
      <c r="G358" t="s">
        <v>881</v>
      </c>
      <c r="H358" t="s">
        <v>978</v>
      </c>
      <c r="I358" t="s">
        <v>1424</v>
      </c>
      <c r="J358" t="s">
        <v>833</v>
      </c>
      <c r="K358" t="s">
        <v>131</v>
      </c>
      <c r="L358" t="s">
        <v>129</v>
      </c>
      <c r="M358" s="1">
        <v>527</v>
      </c>
    </row>
    <row r="359" spans="1:13" ht="14.5">
      <c r="A359">
        <v>252138</v>
      </c>
      <c r="B359">
        <v>2410</v>
      </c>
      <c r="C359">
        <v>330295</v>
      </c>
      <c r="D359" t="s">
        <v>882</v>
      </c>
      <c r="E359" t="s">
        <v>1535</v>
      </c>
      <c r="F359" t="s">
        <v>1536</v>
      </c>
      <c r="G359" t="s">
        <v>885</v>
      </c>
      <c r="H359" t="s">
        <v>978</v>
      </c>
      <c r="I359" t="s">
        <v>1424</v>
      </c>
      <c r="J359" t="s">
        <v>833</v>
      </c>
      <c r="K359" t="s">
        <v>131</v>
      </c>
      <c r="L359" t="s">
        <v>129</v>
      </c>
      <c r="M359" s="1">
        <v>527</v>
      </c>
    </row>
    <row r="360" spans="1:13" ht="14.5">
      <c r="A360">
        <v>254101</v>
      </c>
      <c r="B360">
        <v>2400</v>
      </c>
      <c r="C360">
        <v>330300</v>
      </c>
      <c r="D360" t="s">
        <v>872</v>
      </c>
      <c r="E360" t="s">
        <v>1537</v>
      </c>
      <c r="F360" t="s">
        <v>1538</v>
      </c>
      <c r="G360" t="s">
        <v>875</v>
      </c>
      <c r="H360" t="s">
        <v>1539</v>
      </c>
      <c r="I360" t="s">
        <v>1540</v>
      </c>
      <c r="J360" t="s">
        <v>1541</v>
      </c>
      <c r="K360" t="s">
        <v>1542</v>
      </c>
      <c r="L360" t="s">
        <v>129</v>
      </c>
      <c r="M360" s="1">
        <v>192</v>
      </c>
    </row>
    <row r="361" spans="1:13" ht="14.5">
      <c r="A361">
        <v>254103</v>
      </c>
      <c r="B361">
        <v>2400</v>
      </c>
      <c r="C361">
        <v>330305</v>
      </c>
      <c r="D361" t="s">
        <v>878</v>
      </c>
      <c r="E361" t="s">
        <v>1543</v>
      </c>
      <c r="F361" t="s">
        <v>1544</v>
      </c>
      <c r="G361" t="s">
        <v>881</v>
      </c>
      <c r="H361" t="s">
        <v>1539</v>
      </c>
      <c r="I361" t="s">
        <v>1540</v>
      </c>
      <c r="J361" t="s">
        <v>1541</v>
      </c>
      <c r="K361" t="s">
        <v>1542</v>
      </c>
      <c r="L361" t="s">
        <v>129</v>
      </c>
      <c r="M361" s="1">
        <v>192</v>
      </c>
    </row>
    <row r="362" spans="1:13" ht="14.5">
      <c r="A362">
        <v>254104</v>
      </c>
      <c r="B362">
        <v>2400</v>
      </c>
      <c r="C362">
        <v>330310</v>
      </c>
      <c r="D362" t="s">
        <v>878</v>
      </c>
      <c r="E362" t="s">
        <v>1545</v>
      </c>
      <c r="F362" t="s">
        <v>1546</v>
      </c>
      <c r="G362" t="s">
        <v>881</v>
      </c>
      <c r="H362" t="s">
        <v>1539</v>
      </c>
      <c r="I362" t="s">
        <v>1540</v>
      </c>
      <c r="J362" t="s">
        <v>1541</v>
      </c>
      <c r="K362" t="s">
        <v>1542</v>
      </c>
      <c r="L362" t="s">
        <v>129</v>
      </c>
      <c r="M362" s="1">
        <v>192</v>
      </c>
    </row>
    <row r="363" spans="1:13" ht="14.5">
      <c r="A363">
        <v>254105</v>
      </c>
      <c r="B363">
        <v>2400</v>
      </c>
      <c r="C363">
        <v>330315</v>
      </c>
      <c r="D363" t="s">
        <v>878</v>
      </c>
      <c r="E363" t="s">
        <v>1547</v>
      </c>
      <c r="F363" t="s">
        <v>1548</v>
      </c>
      <c r="G363" t="s">
        <v>881</v>
      </c>
      <c r="H363" t="s">
        <v>1539</v>
      </c>
      <c r="I363" t="s">
        <v>1540</v>
      </c>
      <c r="J363" t="s">
        <v>1541</v>
      </c>
      <c r="K363" t="s">
        <v>1542</v>
      </c>
      <c r="L363" t="s">
        <v>129</v>
      </c>
      <c r="M363" s="1">
        <v>192</v>
      </c>
    </row>
    <row r="364" spans="1:13" ht="14.5">
      <c r="A364">
        <v>255100</v>
      </c>
      <c r="B364">
        <v>2410</v>
      </c>
      <c r="C364">
        <v>330320</v>
      </c>
      <c r="D364" t="s">
        <v>872</v>
      </c>
      <c r="E364" t="s">
        <v>1549</v>
      </c>
      <c r="F364" t="s">
        <v>1550</v>
      </c>
      <c r="G364" t="s">
        <v>875</v>
      </c>
      <c r="H364" t="s">
        <v>978</v>
      </c>
      <c r="I364" t="s">
        <v>1424</v>
      </c>
      <c r="J364" t="s">
        <v>833</v>
      </c>
      <c r="K364" t="s">
        <v>131</v>
      </c>
      <c r="L364" t="s">
        <v>129</v>
      </c>
      <c r="M364" s="1">
        <v>368</v>
      </c>
    </row>
    <row r="365" spans="1:13" ht="14.5">
      <c r="A365">
        <v>255101</v>
      </c>
      <c r="B365">
        <v>2410</v>
      </c>
      <c r="C365">
        <v>330325</v>
      </c>
      <c r="D365" t="s">
        <v>878</v>
      </c>
      <c r="E365" t="s">
        <v>1551</v>
      </c>
      <c r="F365" t="s">
        <v>1552</v>
      </c>
      <c r="G365" t="s">
        <v>881</v>
      </c>
      <c r="H365" t="s">
        <v>978</v>
      </c>
      <c r="I365" t="s">
        <v>1424</v>
      </c>
      <c r="J365" t="s">
        <v>833</v>
      </c>
      <c r="K365" t="s">
        <v>131</v>
      </c>
      <c r="L365" t="s">
        <v>129</v>
      </c>
      <c r="M365" s="1">
        <v>368</v>
      </c>
    </row>
    <row r="366" spans="1:13" ht="14.5">
      <c r="A366">
        <v>255102</v>
      </c>
      <c r="B366">
        <v>2410</v>
      </c>
      <c r="C366">
        <v>330330</v>
      </c>
      <c r="D366" t="s">
        <v>878</v>
      </c>
      <c r="E366" t="s">
        <v>1553</v>
      </c>
      <c r="F366" t="s">
        <v>1554</v>
      </c>
      <c r="G366" t="s">
        <v>881</v>
      </c>
      <c r="H366" t="s">
        <v>978</v>
      </c>
      <c r="I366" t="s">
        <v>1424</v>
      </c>
      <c r="J366" t="s">
        <v>833</v>
      </c>
      <c r="K366" t="s">
        <v>131</v>
      </c>
      <c r="L366" t="s">
        <v>129</v>
      </c>
      <c r="M366" s="1">
        <v>368</v>
      </c>
    </row>
    <row r="367" spans="1:13" ht="14.5">
      <c r="A367">
        <v>255103</v>
      </c>
      <c r="B367">
        <v>2410</v>
      </c>
      <c r="C367">
        <v>330335</v>
      </c>
      <c r="D367" t="s">
        <v>882</v>
      </c>
      <c r="E367" t="s">
        <v>1555</v>
      </c>
      <c r="F367" t="s">
        <v>1556</v>
      </c>
      <c r="G367" t="s">
        <v>885</v>
      </c>
      <c r="H367" t="s">
        <v>978</v>
      </c>
      <c r="I367" t="s">
        <v>1424</v>
      </c>
      <c r="J367" t="s">
        <v>833</v>
      </c>
      <c r="K367" t="s">
        <v>131</v>
      </c>
      <c r="L367" t="s">
        <v>129</v>
      </c>
      <c r="M367" s="1">
        <v>368</v>
      </c>
    </row>
    <row r="368" spans="1:13" ht="14.5">
      <c r="A368">
        <v>256100</v>
      </c>
      <c r="B368">
        <v>2410</v>
      </c>
      <c r="C368">
        <v>330340</v>
      </c>
      <c r="D368" t="s">
        <v>878</v>
      </c>
      <c r="E368" t="s">
        <v>1557</v>
      </c>
      <c r="F368" t="s">
        <v>1558</v>
      </c>
      <c r="G368" t="s">
        <v>881</v>
      </c>
      <c r="H368" t="s">
        <v>978</v>
      </c>
      <c r="I368" t="s">
        <v>1424</v>
      </c>
      <c r="J368" t="s">
        <v>833</v>
      </c>
      <c r="K368" t="s">
        <v>131</v>
      </c>
      <c r="L368" t="s">
        <v>129</v>
      </c>
      <c r="M368" s="1">
        <v>446</v>
      </c>
    </row>
    <row r="369" spans="1:13" ht="14.5">
      <c r="A369">
        <v>259100</v>
      </c>
      <c r="B369">
        <v>2410</v>
      </c>
      <c r="C369">
        <v>330345</v>
      </c>
      <c r="D369" t="s">
        <v>872</v>
      </c>
      <c r="E369" t="s">
        <v>1559</v>
      </c>
      <c r="F369" t="s">
        <v>1560</v>
      </c>
      <c r="G369" t="s">
        <v>875</v>
      </c>
      <c r="H369" t="s">
        <v>978</v>
      </c>
      <c r="I369" t="s">
        <v>1424</v>
      </c>
      <c r="J369" t="s">
        <v>833</v>
      </c>
      <c r="K369" t="s">
        <v>131</v>
      </c>
      <c r="L369" t="s">
        <v>129</v>
      </c>
      <c r="M369" s="1">
        <v>217</v>
      </c>
    </row>
    <row r="370" spans="1:13" ht="14.5">
      <c r="A370">
        <v>259101</v>
      </c>
      <c r="B370">
        <v>2410</v>
      </c>
      <c r="C370">
        <v>330350</v>
      </c>
      <c r="D370" t="s">
        <v>878</v>
      </c>
      <c r="E370" t="s">
        <v>1561</v>
      </c>
      <c r="F370" t="s">
        <v>1562</v>
      </c>
      <c r="G370" t="s">
        <v>881</v>
      </c>
      <c r="H370" t="s">
        <v>978</v>
      </c>
      <c r="I370" t="s">
        <v>1424</v>
      </c>
      <c r="J370" t="s">
        <v>833</v>
      </c>
      <c r="K370" t="s">
        <v>131</v>
      </c>
      <c r="L370" t="s">
        <v>129</v>
      </c>
      <c r="M370" s="1">
        <v>217</v>
      </c>
    </row>
    <row r="371" spans="1:13" ht="14.5">
      <c r="A371">
        <v>259102</v>
      </c>
      <c r="B371">
        <v>2410</v>
      </c>
      <c r="C371">
        <v>330355</v>
      </c>
      <c r="D371" t="s">
        <v>882</v>
      </c>
      <c r="E371" t="s">
        <v>1563</v>
      </c>
      <c r="F371" t="s">
        <v>1564</v>
      </c>
      <c r="G371" t="s">
        <v>885</v>
      </c>
      <c r="H371" t="s">
        <v>978</v>
      </c>
      <c r="I371" t="s">
        <v>1424</v>
      </c>
      <c r="J371" t="s">
        <v>833</v>
      </c>
      <c r="K371" t="s">
        <v>131</v>
      </c>
      <c r="L371" t="s">
        <v>129</v>
      </c>
      <c r="M371" s="1">
        <v>217</v>
      </c>
    </row>
    <row r="372" spans="1:13" ht="14.5">
      <c r="A372">
        <v>260100</v>
      </c>
      <c r="B372">
        <v>2410</v>
      </c>
      <c r="C372">
        <v>330360</v>
      </c>
      <c r="D372" t="s">
        <v>872</v>
      </c>
      <c r="E372" t="s">
        <v>1565</v>
      </c>
      <c r="F372" t="s">
        <v>1566</v>
      </c>
      <c r="G372" t="s">
        <v>875</v>
      </c>
      <c r="H372" t="s">
        <v>978</v>
      </c>
      <c r="I372" t="s">
        <v>1424</v>
      </c>
      <c r="J372" t="s">
        <v>833</v>
      </c>
      <c r="K372" t="s">
        <v>131</v>
      </c>
      <c r="L372" t="s">
        <v>129</v>
      </c>
      <c r="M372" s="1">
        <v>451</v>
      </c>
    </row>
    <row r="373" spans="1:13" ht="14.5">
      <c r="A373">
        <v>260101</v>
      </c>
      <c r="B373">
        <v>2410</v>
      </c>
      <c r="C373">
        <v>330365</v>
      </c>
      <c r="D373" t="s">
        <v>878</v>
      </c>
      <c r="E373" t="s">
        <v>1567</v>
      </c>
      <c r="F373" t="s">
        <v>1568</v>
      </c>
      <c r="G373" t="s">
        <v>881</v>
      </c>
      <c r="H373" t="s">
        <v>978</v>
      </c>
      <c r="I373" t="s">
        <v>1424</v>
      </c>
      <c r="J373" t="s">
        <v>833</v>
      </c>
      <c r="K373" t="s">
        <v>131</v>
      </c>
      <c r="L373" t="s">
        <v>129</v>
      </c>
      <c r="M373" s="1">
        <v>451</v>
      </c>
    </row>
    <row r="374" spans="1:13" ht="14.5">
      <c r="A374">
        <v>260102</v>
      </c>
      <c r="B374">
        <v>2410</v>
      </c>
      <c r="C374">
        <v>330370</v>
      </c>
      <c r="D374" t="s">
        <v>882</v>
      </c>
      <c r="E374" t="s">
        <v>1569</v>
      </c>
      <c r="F374" t="s">
        <v>1570</v>
      </c>
      <c r="G374" t="s">
        <v>885</v>
      </c>
      <c r="H374" t="s">
        <v>978</v>
      </c>
      <c r="I374" t="s">
        <v>1424</v>
      </c>
      <c r="J374" t="s">
        <v>833</v>
      </c>
      <c r="K374" t="s">
        <v>131</v>
      </c>
      <c r="L374" t="s">
        <v>129</v>
      </c>
      <c r="M374" s="1">
        <v>451</v>
      </c>
    </row>
    <row r="375" spans="1:6" ht="14.5">
      <c r="A375">
        <v>243100</v>
      </c>
      <c r="B375">
        <v>2410</v>
      </c>
      <c r="C375">
        <v>330375</v>
      </c>
      <c r="D375" t="s">
        <v>958</v>
      </c>
      <c r="E375" t="s">
        <v>1571</v>
      </c>
      <c r="F375" t="s">
        <v>1572</v>
      </c>
    </row>
    <row r="376" spans="1:6" ht="14.5">
      <c r="A376">
        <v>244100</v>
      </c>
      <c r="B376">
        <v>2410</v>
      </c>
      <c r="C376">
        <v>330380</v>
      </c>
      <c r="D376" t="s">
        <v>958</v>
      </c>
      <c r="E376" t="s">
        <v>1573</v>
      </c>
      <c r="F376" t="s">
        <v>1574</v>
      </c>
    </row>
    <row r="377" spans="1:6" ht="14.5">
      <c r="A377">
        <v>245100</v>
      </c>
      <c r="B377">
        <v>2410</v>
      </c>
      <c r="C377">
        <v>330385</v>
      </c>
      <c r="D377" t="s">
        <v>878</v>
      </c>
      <c r="E377" t="s">
        <v>1575</v>
      </c>
      <c r="F377" t="s">
        <v>1576</v>
      </c>
    </row>
    <row r="378" spans="1:6" ht="14.5">
      <c r="A378">
        <v>247100</v>
      </c>
      <c r="B378">
        <v>2410</v>
      </c>
      <c r="C378">
        <v>330390</v>
      </c>
      <c r="D378" t="s">
        <v>958</v>
      </c>
      <c r="E378" t="s">
        <v>1577</v>
      </c>
      <c r="F378" t="s">
        <v>1578</v>
      </c>
    </row>
    <row r="379" spans="1:6" ht="14.5">
      <c r="A379">
        <v>253100</v>
      </c>
      <c r="B379">
        <v>2410</v>
      </c>
      <c r="C379">
        <v>330395</v>
      </c>
      <c r="D379" t="s">
        <v>958</v>
      </c>
      <c r="E379" t="s">
        <v>1579</v>
      </c>
      <c r="F379" t="s">
        <v>1580</v>
      </c>
    </row>
    <row r="380" spans="1:6" ht="14.5">
      <c r="A380">
        <v>257100</v>
      </c>
      <c r="B380">
        <v>2410</v>
      </c>
      <c r="C380">
        <v>330400</v>
      </c>
      <c r="D380" t="s">
        <v>958</v>
      </c>
      <c r="E380" t="s">
        <v>1581</v>
      </c>
      <c r="F380" t="s">
        <v>1582</v>
      </c>
    </row>
    <row r="381" spans="1:6" ht="14.5">
      <c r="A381">
        <v>258100</v>
      </c>
      <c r="B381">
        <v>2410</v>
      </c>
      <c r="C381">
        <v>330405</v>
      </c>
      <c r="D381" t="s">
        <v>958</v>
      </c>
      <c r="E381" t="s">
        <v>1583</v>
      </c>
      <c r="F381" t="s">
        <v>1584</v>
      </c>
    </row>
    <row r="382" spans="1:6" ht="14.5">
      <c r="A382">
        <v>261100</v>
      </c>
      <c r="B382">
        <v>2410</v>
      </c>
      <c r="C382">
        <v>330410</v>
      </c>
      <c r="D382" t="s">
        <v>958</v>
      </c>
      <c r="E382" t="s">
        <v>1585</v>
      </c>
      <c r="F382" t="s">
        <v>1586</v>
      </c>
    </row>
    <row r="383" spans="1:6" ht="14.5">
      <c r="A383">
        <v>262100</v>
      </c>
      <c r="B383">
        <v>2410</v>
      </c>
      <c r="C383">
        <v>330415</v>
      </c>
      <c r="D383" t="s">
        <v>958</v>
      </c>
      <c r="E383" t="s">
        <v>1587</v>
      </c>
      <c r="F383" t="s">
        <v>1588</v>
      </c>
    </row>
    <row r="384" spans="1:13" ht="14.5">
      <c r="A384">
        <v>254100</v>
      </c>
      <c r="B384">
        <v>2400</v>
      </c>
      <c r="C384">
        <v>330420</v>
      </c>
      <c r="D384" t="s">
        <v>872</v>
      </c>
      <c r="E384" t="s">
        <v>1589</v>
      </c>
      <c r="F384" t="s">
        <v>1590</v>
      </c>
      <c r="G384" t="s">
        <v>875</v>
      </c>
      <c r="H384" t="s">
        <v>1539</v>
      </c>
      <c r="I384" t="s">
        <v>1540</v>
      </c>
      <c r="J384" t="s">
        <v>1541</v>
      </c>
      <c r="K384" t="s">
        <v>1542</v>
      </c>
      <c r="L384" t="s">
        <v>129</v>
      </c>
      <c r="M384" s="1">
        <v>192</v>
      </c>
    </row>
    <row r="385" spans="1:12" ht="14.5">
      <c r="A385">
        <v>753100</v>
      </c>
      <c r="B385">
        <v>2220</v>
      </c>
      <c r="C385">
        <v>313010</v>
      </c>
      <c r="D385">
        <v>91</v>
      </c>
      <c r="E385" t="s">
        <v>1591</v>
      </c>
      <c r="F385" t="s">
        <v>1592</v>
      </c>
      <c r="G385" t="s">
        <v>832</v>
      </c>
      <c r="H385" t="s">
        <v>834</v>
      </c>
      <c r="I385" t="s">
        <v>870</v>
      </c>
      <c r="J385" t="s">
        <v>1539</v>
      </c>
      <c r="K385" t="s">
        <v>136</v>
      </c>
      <c r="L385" t="s">
        <v>134</v>
      </c>
    </row>
    <row r="386" spans="1:12" ht="14.5">
      <c r="A386">
        <v>856100</v>
      </c>
      <c r="B386">
        <v>2220</v>
      </c>
      <c r="C386">
        <v>313005</v>
      </c>
      <c r="D386">
        <v>91</v>
      </c>
      <c r="E386" t="s">
        <v>376</v>
      </c>
      <c r="F386" t="s">
        <v>135</v>
      </c>
      <c r="G386" t="s">
        <v>832</v>
      </c>
      <c r="H386" t="s">
        <v>834</v>
      </c>
      <c r="I386" t="s">
        <v>870</v>
      </c>
      <c r="J386" t="s">
        <v>1539</v>
      </c>
      <c r="K386" t="s">
        <v>136</v>
      </c>
      <c r="L386" t="s">
        <v>134</v>
      </c>
    </row>
    <row r="387" spans="1:13" ht="14.5">
      <c r="A387">
        <v>286100</v>
      </c>
      <c r="B387">
        <v>2225</v>
      </c>
      <c r="C387">
        <v>313015</v>
      </c>
      <c r="D387" t="s">
        <v>872</v>
      </c>
      <c r="E387" t="s">
        <v>1593</v>
      </c>
      <c r="F387" t="s">
        <v>1594</v>
      </c>
      <c r="G387" t="s">
        <v>875</v>
      </c>
      <c r="H387" t="s">
        <v>834</v>
      </c>
      <c r="I387" t="s">
        <v>870</v>
      </c>
      <c r="J387" t="s">
        <v>1539</v>
      </c>
      <c r="K387" t="s">
        <v>136</v>
      </c>
      <c r="L387" t="s">
        <v>134</v>
      </c>
      <c r="M387" s="1">
        <v>145</v>
      </c>
    </row>
    <row r="388" spans="1:13" ht="14.5">
      <c r="A388">
        <v>286101</v>
      </c>
      <c r="B388">
        <v>2225</v>
      </c>
      <c r="C388">
        <v>313020</v>
      </c>
      <c r="D388" t="s">
        <v>872</v>
      </c>
      <c r="E388" t="s">
        <v>1595</v>
      </c>
      <c r="F388" t="s">
        <v>1596</v>
      </c>
      <c r="G388" t="s">
        <v>875</v>
      </c>
      <c r="H388" t="s">
        <v>834</v>
      </c>
      <c r="I388" t="s">
        <v>870</v>
      </c>
      <c r="J388" t="s">
        <v>1539</v>
      </c>
      <c r="K388" t="s">
        <v>136</v>
      </c>
      <c r="L388" t="s">
        <v>134</v>
      </c>
      <c r="M388" s="1">
        <v>461</v>
      </c>
    </row>
    <row r="389" spans="1:13" ht="14.5">
      <c r="A389">
        <v>287100</v>
      </c>
      <c r="B389">
        <v>2235</v>
      </c>
      <c r="C389">
        <v>313025</v>
      </c>
      <c r="D389" t="s">
        <v>872</v>
      </c>
      <c r="E389" t="s">
        <v>1597</v>
      </c>
      <c r="F389" t="s">
        <v>378</v>
      </c>
      <c r="G389" t="s">
        <v>875</v>
      </c>
      <c r="H389" t="s">
        <v>834</v>
      </c>
      <c r="I389" t="s">
        <v>870</v>
      </c>
      <c r="J389" t="s">
        <v>1539</v>
      </c>
      <c r="K389" t="s">
        <v>136</v>
      </c>
      <c r="L389" t="s">
        <v>134</v>
      </c>
      <c r="M389" s="1">
        <v>336</v>
      </c>
    </row>
    <row r="390" spans="1:13" ht="14.5">
      <c r="A390">
        <v>288100</v>
      </c>
      <c r="B390">
        <v>2230</v>
      </c>
      <c r="C390">
        <v>313030</v>
      </c>
      <c r="D390" t="s">
        <v>872</v>
      </c>
      <c r="E390" t="s">
        <v>1598</v>
      </c>
      <c r="F390" t="s">
        <v>1599</v>
      </c>
      <c r="G390" t="s">
        <v>875</v>
      </c>
      <c r="H390" t="s">
        <v>834</v>
      </c>
      <c r="I390" t="s">
        <v>870</v>
      </c>
      <c r="J390" t="s">
        <v>1539</v>
      </c>
      <c r="K390" t="s">
        <v>136</v>
      </c>
      <c r="L390" t="s">
        <v>134</v>
      </c>
      <c r="M390" s="1">
        <v>256</v>
      </c>
    </row>
    <row r="391" spans="1:13" ht="14.5">
      <c r="A391">
        <v>288101</v>
      </c>
      <c r="B391">
        <v>2230</v>
      </c>
      <c r="C391">
        <v>313035</v>
      </c>
      <c r="D391" t="s">
        <v>878</v>
      </c>
      <c r="E391" t="s">
        <v>1600</v>
      </c>
      <c r="F391" t="s">
        <v>1601</v>
      </c>
      <c r="G391" t="s">
        <v>881</v>
      </c>
      <c r="H391" t="s">
        <v>834</v>
      </c>
      <c r="I391" t="s">
        <v>870</v>
      </c>
      <c r="J391" t="s">
        <v>1539</v>
      </c>
      <c r="K391" t="s">
        <v>136</v>
      </c>
      <c r="L391" t="s">
        <v>134</v>
      </c>
      <c r="M391" s="1">
        <v>256</v>
      </c>
    </row>
    <row r="392" spans="1:13" ht="14.5">
      <c r="A392">
        <v>288102</v>
      </c>
      <c r="B392">
        <v>2230</v>
      </c>
      <c r="C392">
        <v>313040</v>
      </c>
      <c r="D392" t="s">
        <v>882</v>
      </c>
      <c r="E392" t="s">
        <v>1602</v>
      </c>
      <c r="F392" t="s">
        <v>1603</v>
      </c>
      <c r="G392" t="s">
        <v>885</v>
      </c>
      <c r="H392" t="s">
        <v>834</v>
      </c>
      <c r="I392" t="s">
        <v>870</v>
      </c>
      <c r="J392" t="s">
        <v>1539</v>
      </c>
      <c r="K392" t="s">
        <v>136</v>
      </c>
      <c r="L392" t="s">
        <v>134</v>
      </c>
      <c r="M392" s="1">
        <v>256</v>
      </c>
    </row>
    <row r="393" spans="1:12" ht="14.5">
      <c r="A393">
        <v>285100</v>
      </c>
      <c r="B393">
        <v>2220</v>
      </c>
      <c r="C393">
        <v>313045</v>
      </c>
      <c r="D393" t="s">
        <v>958</v>
      </c>
      <c r="E393" t="s">
        <v>1604</v>
      </c>
      <c r="F393" t="s">
        <v>1605</v>
      </c>
      <c r="G393" t="s">
        <v>875</v>
      </c>
      <c r="H393" t="s">
        <v>834</v>
      </c>
      <c r="I393" t="s">
        <v>870</v>
      </c>
      <c r="J393" t="s">
        <v>1539</v>
      </c>
      <c r="K393" t="s">
        <v>136</v>
      </c>
      <c r="L393" t="s">
        <v>134</v>
      </c>
    </row>
    <row r="394" spans="1:12" ht="14.5">
      <c r="A394">
        <v>857100</v>
      </c>
      <c r="B394">
        <v>2240</v>
      </c>
      <c r="C394">
        <v>314000</v>
      </c>
      <c r="D394">
        <v>91</v>
      </c>
      <c r="E394" t="s">
        <v>385</v>
      </c>
      <c r="F394" t="s">
        <v>140</v>
      </c>
      <c r="G394" t="s">
        <v>832</v>
      </c>
      <c r="H394" t="s">
        <v>834</v>
      </c>
      <c r="I394" t="s">
        <v>870</v>
      </c>
      <c r="J394" t="s">
        <v>1539</v>
      </c>
      <c r="K394" t="s">
        <v>136</v>
      </c>
      <c r="L394" t="s">
        <v>139</v>
      </c>
    </row>
    <row r="395" spans="1:13" ht="14.5">
      <c r="A395">
        <v>300100</v>
      </c>
      <c r="B395">
        <v>2240</v>
      </c>
      <c r="C395">
        <v>314005</v>
      </c>
      <c r="D395" t="s">
        <v>872</v>
      </c>
      <c r="E395" t="s">
        <v>1606</v>
      </c>
      <c r="F395" t="s">
        <v>1607</v>
      </c>
      <c r="G395" t="s">
        <v>875</v>
      </c>
      <c r="H395" t="s">
        <v>834</v>
      </c>
      <c r="I395" t="s">
        <v>870</v>
      </c>
      <c r="J395" t="s">
        <v>1539</v>
      </c>
      <c r="K395" t="s">
        <v>136</v>
      </c>
      <c r="L395" t="s">
        <v>139</v>
      </c>
      <c r="M395" s="1">
        <v>268</v>
      </c>
    </row>
    <row r="396" spans="1:13" ht="14.5">
      <c r="A396">
        <v>300101</v>
      </c>
      <c r="B396">
        <v>2240</v>
      </c>
      <c r="C396">
        <v>314010</v>
      </c>
      <c r="D396" t="s">
        <v>878</v>
      </c>
      <c r="E396" t="s">
        <v>1608</v>
      </c>
      <c r="F396" t="s">
        <v>1609</v>
      </c>
      <c r="G396" t="s">
        <v>881</v>
      </c>
      <c r="H396" t="s">
        <v>834</v>
      </c>
      <c r="I396" t="s">
        <v>870</v>
      </c>
      <c r="J396" t="s">
        <v>1539</v>
      </c>
      <c r="K396" t="s">
        <v>136</v>
      </c>
      <c r="L396" t="s">
        <v>139</v>
      </c>
      <c r="M396" s="1">
        <v>268</v>
      </c>
    </row>
    <row r="397" spans="1:13" ht="14.5">
      <c r="A397">
        <v>300102</v>
      </c>
      <c r="B397">
        <v>2240</v>
      </c>
      <c r="C397">
        <v>314015</v>
      </c>
      <c r="D397" t="s">
        <v>882</v>
      </c>
      <c r="E397" t="s">
        <v>1610</v>
      </c>
      <c r="F397" t="s">
        <v>1611</v>
      </c>
      <c r="G397" t="s">
        <v>885</v>
      </c>
      <c r="H397" t="s">
        <v>834</v>
      </c>
      <c r="I397" t="s">
        <v>870</v>
      </c>
      <c r="J397" t="s">
        <v>1539</v>
      </c>
      <c r="K397" t="s">
        <v>136</v>
      </c>
      <c r="L397" t="s">
        <v>139</v>
      </c>
      <c r="M397" s="1">
        <v>268</v>
      </c>
    </row>
    <row r="398" spans="1:13" ht="14.5">
      <c r="A398">
        <v>301100</v>
      </c>
      <c r="B398">
        <v>2245</v>
      </c>
      <c r="C398">
        <v>314020</v>
      </c>
      <c r="D398" t="s">
        <v>878</v>
      </c>
      <c r="E398" t="s">
        <v>1612</v>
      </c>
      <c r="F398" t="s">
        <v>1613</v>
      </c>
      <c r="G398" t="s">
        <v>881</v>
      </c>
      <c r="H398" t="s">
        <v>834</v>
      </c>
      <c r="I398" t="s">
        <v>870</v>
      </c>
      <c r="J398" t="s">
        <v>1539</v>
      </c>
      <c r="K398" t="s">
        <v>136</v>
      </c>
      <c r="L398" t="s">
        <v>139</v>
      </c>
      <c r="M398" s="1">
        <v>268</v>
      </c>
    </row>
    <row r="399" spans="1:12" ht="14.5">
      <c r="A399">
        <v>858100</v>
      </c>
      <c r="B399">
        <v>2215</v>
      </c>
      <c r="C399">
        <v>315000</v>
      </c>
      <c r="D399">
        <v>91</v>
      </c>
      <c r="E399" t="s">
        <v>388</v>
      </c>
      <c r="F399" t="s">
        <v>144</v>
      </c>
      <c r="G399" t="s">
        <v>832</v>
      </c>
      <c r="H399" t="s">
        <v>834</v>
      </c>
      <c r="I399" t="s">
        <v>870</v>
      </c>
      <c r="J399" t="s">
        <v>1539</v>
      </c>
      <c r="K399" t="s">
        <v>136</v>
      </c>
      <c r="L399" t="s">
        <v>143</v>
      </c>
    </row>
    <row r="400" spans="1:12" ht="14.5">
      <c r="A400">
        <v>758100</v>
      </c>
      <c r="B400">
        <v>2215</v>
      </c>
      <c r="C400">
        <v>315005</v>
      </c>
      <c r="D400">
        <v>91</v>
      </c>
      <c r="E400" t="s">
        <v>1614</v>
      </c>
      <c r="F400" t="s">
        <v>1615</v>
      </c>
      <c r="G400" t="s">
        <v>832</v>
      </c>
      <c r="H400" t="s">
        <v>834</v>
      </c>
      <c r="I400" t="s">
        <v>870</v>
      </c>
      <c r="J400" t="s">
        <v>1539</v>
      </c>
      <c r="K400" t="s">
        <v>136</v>
      </c>
      <c r="L400" t="s">
        <v>143</v>
      </c>
    </row>
    <row r="401" spans="1:13" ht="14.5">
      <c r="A401">
        <v>315100</v>
      </c>
      <c r="B401">
        <v>2215</v>
      </c>
      <c r="C401">
        <v>315010</v>
      </c>
      <c r="D401" t="s">
        <v>872</v>
      </c>
      <c r="E401" t="s">
        <v>1616</v>
      </c>
      <c r="F401" t="s">
        <v>1617</v>
      </c>
      <c r="G401" t="s">
        <v>875</v>
      </c>
      <c r="H401" t="s">
        <v>834</v>
      </c>
      <c r="I401" t="s">
        <v>870</v>
      </c>
      <c r="J401" t="s">
        <v>1539</v>
      </c>
      <c r="K401" t="s">
        <v>136</v>
      </c>
      <c r="L401" t="s">
        <v>143</v>
      </c>
      <c r="M401" s="1">
        <v>448</v>
      </c>
    </row>
    <row r="402" spans="1:13" ht="14.5">
      <c r="A402">
        <v>316100</v>
      </c>
      <c r="B402">
        <v>2215</v>
      </c>
      <c r="C402">
        <v>315015</v>
      </c>
      <c r="D402" t="s">
        <v>878</v>
      </c>
      <c r="E402" t="s">
        <v>1618</v>
      </c>
      <c r="F402" t="s">
        <v>1619</v>
      </c>
      <c r="G402" t="s">
        <v>881</v>
      </c>
      <c r="H402" t="s">
        <v>834</v>
      </c>
      <c r="I402" t="s">
        <v>870</v>
      </c>
      <c r="J402" t="s">
        <v>1539</v>
      </c>
      <c r="K402" t="s">
        <v>136</v>
      </c>
      <c r="L402" t="s">
        <v>143</v>
      </c>
      <c r="M402" s="1">
        <v>445</v>
      </c>
    </row>
    <row r="403" spans="1:13" ht="14.5">
      <c r="A403">
        <v>317100</v>
      </c>
      <c r="B403">
        <v>2215</v>
      </c>
      <c r="C403">
        <v>315020</v>
      </c>
      <c r="D403" t="s">
        <v>872</v>
      </c>
      <c r="E403" t="s">
        <v>1620</v>
      </c>
      <c r="F403" t="s">
        <v>1621</v>
      </c>
      <c r="G403" t="s">
        <v>875</v>
      </c>
      <c r="H403" t="s">
        <v>834</v>
      </c>
      <c r="I403" t="s">
        <v>870</v>
      </c>
      <c r="J403" t="s">
        <v>1539</v>
      </c>
      <c r="K403" t="s">
        <v>136</v>
      </c>
      <c r="L403" t="s">
        <v>143</v>
      </c>
      <c r="M403" s="1">
        <v>317</v>
      </c>
    </row>
    <row r="404" spans="1:13" ht="14.5">
      <c r="A404">
        <v>317101</v>
      </c>
      <c r="B404">
        <v>2215</v>
      </c>
      <c r="C404">
        <v>315025</v>
      </c>
      <c r="D404" t="s">
        <v>878</v>
      </c>
      <c r="E404" t="s">
        <v>1622</v>
      </c>
      <c r="F404" t="s">
        <v>1623</v>
      </c>
      <c r="G404" t="s">
        <v>881</v>
      </c>
      <c r="H404" t="s">
        <v>834</v>
      </c>
      <c r="I404" t="s">
        <v>870</v>
      </c>
      <c r="J404" t="s">
        <v>1539</v>
      </c>
      <c r="K404" t="s">
        <v>136</v>
      </c>
      <c r="L404" t="s">
        <v>143</v>
      </c>
      <c r="M404" s="1">
        <v>317</v>
      </c>
    </row>
    <row r="405" spans="1:13" ht="14.5">
      <c r="A405">
        <v>317102</v>
      </c>
      <c r="B405">
        <v>2215</v>
      </c>
      <c r="C405">
        <v>315030</v>
      </c>
      <c r="D405" t="s">
        <v>882</v>
      </c>
      <c r="E405" t="s">
        <v>1624</v>
      </c>
      <c r="F405" t="s">
        <v>1625</v>
      </c>
      <c r="G405" t="s">
        <v>885</v>
      </c>
      <c r="H405" t="s">
        <v>834</v>
      </c>
      <c r="I405" t="s">
        <v>870</v>
      </c>
      <c r="J405" t="s">
        <v>1539</v>
      </c>
      <c r="K405" t="s">
        <v>136</v>
      </c>
      <c r="L405" t="s">
        <v>143</v>
      </c>
      <c r="M405" s="1">
        <v>317</v>
      </c>
    </row>
    <row r="406" spans="1:13" ht="14.5">
      <c r="A406">
        <v>319100</v>
      </c>
      <c r="B406">
        <v>2215</v>
      </c>
      <c r="C406">
        <v>315035</v>
      </c>
      <c r="D406" t="s">
        <v>872</v>
      </c>
      <c r="E406" t="s">
        <v>415</v>
      </c>
      <c r="F406" t="s">
        <v>1626</v>
      </c>
      <c r="G406" t="s">
        <v>875</v>
      </c>
      <c r="H406" t="s">
        <v>834</v>
      </c>
      <c r="I406" t="s">
        <v>870</v>
      </c>
      <c r="J406" t="s">
        <v>1539</v>
      </c>
      <c r="K406" t="s">
        <v>136</v>
      </c>
      <c r="L406" t="s">
        <v>143</v>
      </c>
      <c r="M406" s="1">
        <v>317</v>
      </c>
    </row>
    <row r="407" spans="1:13" ht="14.5">
      <c r="A407">
        <v>319101</v>
      </c>
      <c r="B407">
        <v>2215</v>
      </c>
      <c r="C407">
        <v>315040</v>
      </c>
      <c r="D407" t="s">
        <v>878</v>
      </c>
      <c r="E407" t="s">
        <v>1627</v>
      </c>
      <c r="F407" t="s">
        <v>1628</v>
      </c>
      <c r="G407" t="s">
        <v>881</v>
      </c>
      <c r="H407" t="s">
        <v>834</v>
      </c>
      <c r="I407" t="s">
        <v>870</v>
      </c>
      <c r="J407" t="s">
        <v>1539</v>
      </c>
      <c r="K407" t="s">
        <v>136</v>
      </c>
      <c r="L407" t="s">
        <v>143</v>
      </c>
      <c r="M407" s="1">
        <v>731</v>
      </c>
    </row>
    <row r="408" spans="1:12" ht="14.5">
      <c r="A408">
        <v>859100</v>
      </c>
      <c r="B408">
        <v>2255</v>
      </c>
      <c r="C408">
        <v>316000</v>
      </c>
      <c r="D408">
        <v>91</v>
      </c>
      <c r="E408" t="s">
        <v>395</v>
      </c>
      <c r="F408" t="s">
        <v>148</v>
      </c>
      <c r="G408" t="s">
        <v>832</v>
      </c>
      <c r="H408" t="s">
        <v>834</v>
      </c>
      <c r="I408" t="s">
        <v>870</v>
      </c>
      <c r="J408" t="s">
        <v>1539</v>
      </c>
      <c r="K408" t="s">
        <v>136</v>
      </c>
      <c r="L408" t="s">
        <v>147</v>
      </c>
    </row>
    <row r="409" spans="1:13" ht="14.5">
      <c r="A409">
        <v>332100</v>
      </c>
      <c r="B409">
        <v>2250</v>
      </c>
      <c r="C409">
        <v>316005</v>
      </c>
      <c r="D409" t="s">
        <v>878</v>
      </c>
      <c r="E409" t="s">
        <v>1629</v>
      </c>
      <c r="F409" t="s">
        <v>1630</v>
      </c>
      <c r="G409" t="s">
        <v>881</v>
      </c>
      <c r="H409" t="s">
        <v>834</v>
      </c>
      <c r="I409" t="s">
        <v>870</v>
      </c>
      <c r="J409" t="s">
        <v>1539</v>
      </c>
      <c r="K409" t="s">
        <v>136</v>
      </c>
      <c r="L409" t="s">
        <v>147</v>
      </c>
      <c r="M409" s="1">
        <v>68</v>
      </c>
    </row>
    <row r="410" spans="1:13" ht="14.5">
      <c r="A410">
        <v>333100</v>
      </c>
      <c r="B410">
        <v>2255</v>
      </c>
      <c r="C410">
        <v>316010</v>
      </c>
      <c r="D410" t="s">
        <v>872</v>
      </c>
      <c r="E410" t="s">
        <v>1631</v>
      </c>
      <c r="F410" t="s">
        <v>1632</v>
      </c>
      <c r="G410" t="s">
        <v>875</v>
      </c>
      <c r="H410" t="s">
        <v>834</v>
      </c>
      <c r="I410" t="s">
        <v>870</v>
      </c>
      <c r="J410" t="s">
        <v>1539</v>
      </c>
      <c r="K410" t="s">
        <v>136</v>
      </c>
      <c r="L410" t="s">
        <v>147</v>
      </c>
      <c r="M410" s="1">
        <v>257</v>
      </c>
    </row>
    <row r="411" spans="1:13" ht="14.5">
      <c r="A411">
        <v>333101</v>
      </c>
      <c r="B411">
        <v>2255</v>
      </c>
      <c r="C411">
        <v>316015</v>
      </c>
      <c r="D411" t="s">
        <v>878</v>
      </c>
      <c r="E411" t="s">
        <v>1633</v>
      </c>
      <c r="F411" t="s">
        <v>1634</v>
      </c>
      <c r="G411" t="s">
        <v>881</v>
      </c>
      <c r="H411" t="s">
        <v>834</v>
      </c>
      <c r="I411" t="s">
        <v>870</v>
      </c>
      <c r="J411" t="s">
        <v>1539</v>
      </c>
      <c r="K411" t="s">
        <v>136</v>
      </c>
      <c r="L411" t="s">
        <v>147</v>
      </c>
      <c r="M411" s="1">
        <v>257</v>
      </c>
    </row>
    <row r="412" spans="1:13" ht="14.5">
      <c r="A412">
        <v>333102</v>
      </c>
      <c r="B412">
        <v>2255</v>
      </c>
      <c r="C412">
        <v>316020</v>
      </c>
      <c r="D412" t="s">
        <v>882</v>
      </c>
      <c r="E412" t="s">
        <v>1635</v>
      </c>
      <c r="F412" t="s">
        <v>1636</v>
      </c>
      <c r="G412" t="s">
        <v>885</v>
      </c>
      <c r="H412" t="s">
        <v>834</v>
      </c>
      <c r="I412" t="s">
        <v>870</v>
      </c>
      <c r="J412" t="s">
        <v>1539</v>
      </c>
      <c r="K412" t="s">
        <v>136</v>
      </c>
      <c r="L412" t="s">
        <v>147</v>
      </c>
      <c r="M412" s="1">
        <v>257</v>
      </c>
    </row>
    <row r="413" spans="1:12" ht="14.5">
      <c r="A413">
        <v>860100</v>
      </c>
      <c r="B413">
        <v>2210</v>
      </c>
      <c r="C413">
        <v>312000</v>
      </c>
      <c r="D413">
        <v>91</v>
      </c>
      <c r="E413" t="s">
        <v>400</v>
      </c>
      <c r="F413" t="s">
        <v>152</v>
      </c>
      <c r="G413" t="s">
        <v>832</v>
      </c>
      <c r="H413" t="s">
        <v>834</v>
      </c>
      <c r="I413" t="s">
        <v>870</v>
      </c>
      <c r="J413" t="s">
        <v>871</v>
      </c>
      <c r="K413" t="s">
        <v>113</v>
      </c>
      <c r="L413" t="s">
        <v>151</v>
      </c>
    </row>
    <row r="414" spans="1:13" ht="14.5">
      <c r="A414">
        <v>345100</v>
      </c>
      <c r="B414">
        <v>2210</v>
      </c>
      <c r="C414">
        <v>312005</v>
      </c>
      <c r="D414">
        <v>10</v>
      </c>
      <c r="E414" t="s">
        <v>1637</v>
      </c>
      <c r="F414" t="s">
        <v>1638</v>
      </c>
      <c r="G414" t="s">
        <v>875</v>
      </c>
      <c r="H414" t="s">
        <v>834</v>
      </c>
      <c r="I414" t="s">
        <v>870</v>
      </c>
      <c r="J414" t="s">
        <v>871</v>
      </c>
      <c r="K414" t="s">
        <v>113</v>
      </c>
      <c r="L414" t="s">
        <v>151</v>
      </c>
      <c r="M414" s="1">
        <v>67</v>
      </c>
    </row>
    <row r="415" spans="1:13" ht="14.5">
      <c r="A415">
        <v>345101</v>
      </c>
      <c r="B415">
        <v>2210</v>
      </c>
      <c r="C415">
        <v>312010</v>
      </c>
      <c r="D415" t="s">
        <v>872</v>
      </c>
      <c r="E415" t="s">
        <v>1639</v>
      </c>
      <c r="F415" t="s">
        <v>1640</v>
      </c>
      <c r="G415" t="s">
        <v>875</v>
      </c>
      <c r="H415" t="s">
        <v>834</v>
      </c>
      <c r="I415" t="s">
        <v>870</v>
      </c>
      <c r="J415" t="s">
        <v>871</v>
      </c>
      <c r="K415" t="s">
        <v>113</v>
      </c>
      <c r="L415" t="s">
        <v>151</v>
      </c>
      <c r="M415" s="1">
        <v>67</v>
      </c>
    </row>
    <row r="416" spans="1:13" ht="14.5">
      <c r="A416">
        <v>345102</v>
      </c>
      <c r="B416">
        <v>2210</v>
      </c>
      <c r="C416">
        <v>312015</v>
      </c>
      <c r="D416" t="s">
        <v>872</v>
      </c>
      <c r="E416" t="s">
        <v>1641</v>
      </c>
      <c r="F416" t="s">
        <v>1642</v>
      </c>
      <c r="G416" t="s">
        <v>875</v>
      </c>
      <c r="H416" t="s">
        <v>834</v>
      </c>
      <c r="I416" t="s">
        <v>870</v>
      </c>
      <c r="J416" t="s">
        <v>871</v>
      </c>
      <c r="K416" t="s">
        <v>113</v>
      </c>
      <c r="L416" t="s">
        <v>151</v>
      </c>
      <c r="M416" s="1">
        <v>263</v>
      </c>
    </row>
    <row r="417" spans="1:13" ht="14.5">
      <c r="A417">
        <v>345103</v>
      </c>
      <c r="B417">
        <v>2210</v>
      </c>
      <c r="C417">
        <v>312020</v>
      </c>
      <c r="D417" t="s">
        <v>878</v>
      </c>
      <c r="E417" t="s">
        <v>1643</v>
      </c>
      <c r="F417" t="s">
        <v>1644</v>
      </c>
      <c r="G417" t="s">
        <v>881</v>
      </c>
      <c r="H417" t="s">
        <v>834</v>
      </c>
      <c r="I417" t="s">
        <v>870</v>
      </c>
      <c r="J417" t="s">
        <v>871</v>
      </c>
      <c r="K417" t="s">
        <v>113</v>
      </c>
      <c r="L417" t="s">
        <v>151</v>
      </c>
      <c r="M417" s="1">
        <v>67</v>
      </c>
    </row>
    <row r="418" spans="1:13" ht="14.5">
      <c r="A418">
        <v>345104</v>
      </c>
      <c r="B418">
        <v>2210</v>
      </c>
      <c r="C418">
        <v>312025</v>
      </c>
      <c r="D418" t="s">
        <v>882</v>
      </c>
      <c r="E418" t="s">
        <v>1645</v>
      </c>
      <c r="F418" t="s">
        <v>1646</v>
      </c>
      <c r="G418" t="s">
        <v>885</v>
      </c>
      <c r="H418" t="s">
        <v>834</v>
      </c>
      <c r="I418" t="s">
        <v>870</v>
      </c>
      <c r="J418" t="s">
        <v>871</v>
      </c>
      <c r="K418" t="s">
        <v>113</v>
      </c>
      <c r="L418" t="s">
        <v>151</v>
      </c>
      <c r="M418" s="1">
        <v>67</v>
      </c>
    </row>
    <row r="419" spans="1:13" ht="14.5">
      <c r="A419">
        <v>345105</v>
      </c>
      <c r="B419">
        <v>2210</v>
      </c>
      <c r="C419">
        <v>312030</v>
      </c>
      <c r="D419" t="s">
        <v>878</v>
      </c>
      <c r="E419" t="s">
        <v>1647</v>
      </c>
      <c r="F419" t="s">
        <v>1648</v>
      </c>
      <c r="G419" t="s">
        <v>881</v>
      </c>
      <c r="H419" t="s">
        <v>834</v>
      </c>
      <c r="I419" t="s">
        <v>870</v>
      </c>
      <c r="J419" t="s">
        <v>871</v>
      </c>
      <c r="K419" t="s">
        <v>113</v>
      </c>
      <c r="L419" t="s">
        <v>151</v>
      </c>
      <c r="M419" s="1">
        <v>263</v>
      </c>
    </row>
    <row r="420" spans="1:13" ht="14.5">
      <c r="A420">
        <v>345106</v>
      </c>
      <c r="B420">
        <v>2210</v>
      </c>
      <c r="C420">
        <v>312035</v>
      </c>
      <c r="D420" t="s">
        <v>882</v>
      </c>
      <c r="E420" t="s">
        <v>1649</v>
      </c>
      <c r="F420" t="s">
        <v>1650</v>
      </c>
      <c r="G420" t="s">
        <v>885</v>
      </c>
      <c r="H420" t="s">
        <v>834</v>
      </c>
      <c r="I420" t="s">
        <v>870</v>
      </c>
      <c r="J420" t="s">
        <v>871</v>
      </c>
      <c r="K420" t="s">
        <v>113</v>
      </c>
      <c r="L420" t="s">
        <v>151</v>
      </c>
      <c r="M420" s="1">
        <v>263</v>
      </c>
    </row>
    <row r="421" spans="1:7" ht="14.5">
      <c r="A421">
        <v>852100</v>
      </c>
      <c r="B421">
        <v>2265</v>
      </c>
      <c r="C421">
        <v>318005</v>
      </c>
      <c r="D421" t="s">
        <v>982</v>
      </c>
      <c r="E421" t="s">
        <v>1651</v>
      </c>
      <c r="F421" t="s">
        <v>1652</v>
      </c>
      <c r="G421" t="s">
        <v>832</v>
      </c>
    </row>
    <row r="422" spans="1:13" ht="14.5">
      <c r="A422">
        <v>170100</v>
      </c>
      <c r="B422">
        <v>2265</v>
      </c>
      <c r="C422">
        <v>318000</v>
      </c>
      <c r="D422">
        <v>10</v>
      </c>
      <c r="E422" t="s">
        <v>1653</v>
      </c>
      <c r="F422" t="s">
        <v>1654</v>
      </c>
      <c r="G422" t="s">
        <v>875</v>
      </c>
      <c r="H422" t="s">
        <v>834</v>
      </c>
      <c r="I422" t="s">
        <v>870</v>
      </c>
      <c r="J422" t="s">
        <v>1539</v>
      </c>
      <c r="K422" t="s">
        <v>136</v>
      </c>
      <c r="L422" t="s">
        <v>832</v>
      </c>
      <c r="M422" s="1">
        <v>181</v>
      </c>
    </row>
    <row r="423" spans="1:12" ht="14.5">
      <c r="A423">
        <v>751100</v>
      </c>
      <c r="B423">
        <v>2530</v>
      </c>
      <c r="C423">
        <v>340015</v>
      </c>
      <c r="D423">
        <v>91</v>
      </c>
      <c r="E423" t="s">
        <v>1655</v>
      </c>
      <c r="F423" t="s">
        <v>1656</v>
      </c>
      <c r="G423" t="s">
        <v>832</v>
      </c>
      <c r="H423" t="s">
        <v>1657</v>
      </c>
      <c r="I423" t="s">
        <v>1658</v>
      </c>
      <c r="J423" t="s">
        <v>1657</v>
      </c>
      <c r="K423" t="s">
        <v>157</v>
      </c>
      <c r="L423" t="s">
        <v>155</v>
      </c>
    </row>
    <row r="424" spans="1:12" ht="14.5">
      <c r="A424">
        <v>861100</v>
      </c>
      <c r="B424">
        <v>2500</v>
      </c>
      <c r="C424">
        <v>340010</v>
      </c>
      <c r="D424">
        <v>91</v>
      </c>
      <c r="E424" t="s">
        <v>404</v>
      </c>
      <c r="F424" t="s">
        <v>156</v>
      </c>
      <c r="G424" t="s">
        <v>832</v>
      </c>
      <c r="H424" t="s">
        <v>1657</v>
      </c>
      <c r="I424" t="s">
        <v>1658</v>
      </c>
      <c r="J424" t="s">
        <v>1657</v>
      </c>
      <c r="K424" t="s">
        <v>157</v>
      </c>
      <c r="L424" t="s">
        <v>155</v>
      </c>
    </row>
    <row r="425" spans="1:12" ht="14.5">
      <c r="A425">
        <v>356100</v>
      </c>
      <c r="B425">
        <v>2500</v>
      </c>
      <c r="C425">
        <v>340020</v>
      </c>
      <c r="D425" t="s">
        <v>982</v>
      </c>
      <c r="E425" t="s">
        <v>1659</v>
      </c>
      <c r="F425" t="s">
        <v>1660</v>
      </c>
      <c r="G425" t="s">
        <v>832</v>
      </c>
      <c r="H425" t="s">
        <v>1657</v>
      </c>
      <c r="I425" t="s">
        <v>1658</v>
      </c>
      <c r="J425" t="s">
        <v>1657</v>
      </c>
      <c r="K425" t="s">
        <v>157</v>
      </c>
      <c r="L425" t="s">
        <v>155</v>
      </c>
    </row>
    <row r="426" spans="1:12" ht="14.5">
      <c r="A426">
        <v>356101</v>
      </c>
      <c r="B426">
        <v>2500</v>
      </c>
      <c r="C426">
        <v>340025</v>
      </c>
      <c r="D426" t="s">
        <v>872</v>
      </c>
      <c r="E426" t="s">
        <v>1661</v>
      </c>
      <c r="F426" t="s">
        <v>1662</v>
      </c>
      <c r="G426" t="s">
        <v>875</v>
      </c>
      <c r="H426" t="s">
        <v>1657</v>
      </c>
      <c r="I426" t="s">
        <v>1658</v>
      </c>
      <c r="J426" t="s">
        <v>1657</v>
      </c>
      <c r="K426" t="s">
        <v>157</v>
      </c>
      <c r="L426" t="s">
        <v>155</v>
      </c>
    </row>
    <row r="427" spans="1:13" ht="14.5">
      <c r="A427">
        <v>356102</v>
      </c>
      <c r="B427">
        <v>2500</v>
      </c>
      <c r="C427">
        <v>340030</v>
      </c>
      <c r="D427" t="s">
        <v>872</v>
      </c>
      <c r="E427" t="s">
        <v>1663</v>
      </c>
      <c r="F427" t="s">
        <v>1664</v>
      </c>
      <c r="G427" t="s">
        <v>875</v>
      </c>
      <c r="H427" t="s">
        <v>1657</v>
      </c>
      <c r="I427" t="s">
        <v>1658</v>
      </c>
      <c r="J427" t="s">
        <v>1657</v>
      </c>
      <c r="K427" t="s">
        <v>157</v>
      </c>
      <c r="L427" t="s">
        <v>155</v>
      </c>
      <c r="M427" s="1">
        <v>504</v>
      </c>
    </row>
    <row r="428" spans="1:13" ht="14.5">
      <c r="A428">
        <v>356103</v>
      </c>
      <c r="B428">
        <v>2500</v>
      </c>
      <c r="C428">
        <v>340035</v>
      </c>
      <c r="D428" t="s">
        <v>878</v>
      </c>
      <c r="E428" t="s">
        <v>1665</v>
      </c>
      <c r="F428" t="s">
        <v>1666</v>
      </c>
      <c r="G428" t="s">
        <v>881</v>
      </c>
      <c r="H428" t="s">
        <v>1657</v>
      </c>
      <c r="I428" t="s">
        <v>1658</v>
      </c>
      <c r="J428" t="s">
        <v>1657</v>
      </c>
      <c r="K428" t="s">
        <v>157</v>
      </c>
      <c r="L428" t="s">
        <v>155</v>
      </c>
      <c r="M428" s="1">
        <v>504</v>
      </c>
    </row>
    <row r="429" spans="1:13" ht="14.5">
      <c r="A429">
        <v>356104</v>
      </c>
      <c r="B429">
        <v>2500</v>
      </c>
      <c r="C429">
        <v>340040</v>
      </c>
      <c r="D429" t="s">
        <v>882</v>
      </c>
      <c r="E429" t="s">
        <v>1667</v>
      </c>
      <c r="F429" t="s">
        <v>1668</v>
      </c>
      <c r="G429" t="s">
        <v>885</v>
      </c>
      <c r="H429" t="s">
        <v>1657</v>
      </c>
      <c r="I429" t="s">
        <v>1658</v>
      </c>
      <c r="J429" t="s">
        <v>1657</v>
      </c>
      <c r="K429" t="s">
        <v>157</v>
      </c>
      <c r="L429" t="s">
        <v>155</v>
      </c>
      <c r="M429" s="1">
        <v>504</v>
      </c>
    </row>
    <row r="430" spans="1:13" ht="14.5">
      <c r="A430">
        <v>356105</v>
      </c>
      <c r="B430">
        <v>2500</v>
      </c>
      <c r="C430">
        <v>340045</v>
      </c>
      <c r="D430" t="s">
        <v>872</v>
      </c>
      <c r="E430" t="s">
        <v>1669</v>
      </c>
      <c r="F430" t="s">
        <v>1670</v>
      </c>
      <c r="G430" t="s">
        <v>875</v>
      </c>
      <c r="H430" t="s">
        <v>1657</v>
      </c>
      <c r="I430" t="s">
        <v>1658</v>
      </c>
      <c r="J430" t="s">
        <v>1657</v>
      </c>
      <c r="K430" t="s">
        <v>157</v>
      </c>
      <c r="L430" t="s">
        <v>155</v>
      </c>
      <c r="M430" s="1">
        <v>214</v>
      </c>
    </row>
    <row r="431" spans="1:13" ht="14.5">
      <c r="A431">
        <v>356106</v>
      </c>
      <c r="B431">
        <v>2500</v>
      </c>
      <c r="C431">
        <v>340050</v>
      </c>
      <c r="D431" t="s">
        <v>878</v>
      </c>
      <c r="E431" t="s">
        <v>1671</v>
      </c>
      <c r="F431" t="s">
        <v>1672</v>
      </c>
      <c r="G431" t="s">
        <v>881</v>
      </c>
      <c r="H431" t="s">
        <v>1657</v>
      </c>
      <c r="I431" t="s">
        <v>1658</v>
      </c>
      <c r="J431" t="s">
        <v>1657</v>
      </c>
      <c r="K431" t="s">
        <v>157</v>
      </c>
      <c r="L431" t="s">
        <v>155</v>
      </c>
      <c r="M431" s="1">
        <v>214</v>
      </c>
    </row>
    <row r="432" spans="1:13" ht="14.5">
      <c r="A432">
        <v>356107</v>
      </c>
      <c r="B432">
        <v>2500</v>
      </c>
      <c r="C432">
        <v>340055</v>
      </c>
      <c r="D432" t="s">
        <v>882</v>
      </c>
      <c r="E432" t="s">
        <v>1673</v>
      </c>
      <c r="F432" t="s">
        <v>1674</v>
      </c>
      <c r="G432" t="s">
        <v>885</v>
      </c>
      <c r="H432" t="s">
        <v>1657</v>
      </c>
      <c r="I432" t="s">
        <v>1658</v>
      </c>
      <c r="J432" t="s">
        <v>1657</v>
      </c>
      <c r="K432" t="s">
        <v>157</v>
      </c>
      <c r="L432" t="s">
        <v>155</v>
      </c>
      <c r="M432" s="1">
        <v>214</v>
      </c>
    </row>
    <row r="433" spans="1:13" ht="14.5">
      <c r="A433">
        <v>356108</v>
      </c>
      <c r="B433">
        <v>2500</v>
      </c>
      <c r="C433">
        <v>340060</v>
      </c>
      <c r="D433" t="s">
        <v>872</v>
      </c>
      <c r="E433" t="s">
        <v>1675</v>
      </c>
      <c r="F433" t="s">
        <v>1676</v>
      </c>
      <c r="G433" t="s">
        <v>875</v>
      </c>
      <c r="H433" t="s">
        <v>1657</v>
      </c>
      <c r="I433" t="s">
        <v>1658</v>
      </c>
      <c r="J433" t="s">
        <v>1657</v>
      </c>
      <c r="K433" t="s">
        <v>157</v>
      </c>
      <c r="L433" t="s">
        <v>155</v>
      </c>
      <c r="M433" s="1">
        <v>228</v>
      </c>
    </row>
    <row r="434" spans="1:13" ht="14.5">
      <c r="A434">
        <v>356109</v>
      </c>
      <c r="B434">
        <v>2500</v>
      </c>
      <c r="C434">
        <v>340065</v>
      </c>
      <c r="D434" t="s">
        <v>878</v>
      </c>
      <c r="E434" t="s">
        <v>1677</v>
      </c>
      <c r="F434" t="s">
        <v>1678</v>
      </c>
      <c r="G434" t="s">
        <v>881</v>
      </c>
      <c r="H434" t="s">
        <v>1657</v>
      </c>
      <c r="I434" t="s">
        <v>1658</v>
      </c>
      <c r="J434" t="s">
        <v>1657</v>
      </c>
      <c r="K434" t="s">
        <v>157</v>
      </c>
      <c r="L434" t="s">
        <v>155</v>
      </c>
      <c r="M434" s="1">
        <v>228</v>
      </c>
    </row>
    <row r="435" spans="1:13" ht="14.5">
      <c r="A435">
        <v>356110</v>
      </c>
      <c r="B435">
        <v>2500</v>
      </c>
      <c r="C435">
        <v>340070</v>
      </c>
      <c r="D435" t="s">
        <v>882</v>
      </c>
      <c r="E435" t="s">
        <v>1679</v>
      </c>
      <c r="F435" t="s">
        <v>1680</v>
      </c>
      <c r="G435" t="s">
        <v>885</v>
      </c>
      <c r="H435" t="s">
        <v>1657</v>
      </c>
      <c r="I435" t="s">
        <v>1658</v>
      </c>
      <c r="J435" t="s">
        <v>1657</v>
      </c>
      <c r="K435" t="s">
        <v>157</v>
      </c>
      <c r="L435" t="s">
        <v>155</v>
      </c>
      <c r="M435" s="1">
        <v>228</v>
      </c>
    </row>
    <row r="436" spans="1:13" ht="14.5">
      <c r="A436">
        <v>356111</v>
      </c>
      <c r="B436">
        <v>2500</v>
      </c>
      <c r="C436">
        <v>340075</v>
      </c>
      <c r="D436" t="s">
        <v>872</v>
      </c>
      <c r="E436" t="s">
        <v>1681</v>
      </c>
      <c r="F436" t="s">
        <v>1682</v>
      </c>
      <c r="G436" t="s">
        <v>875</v>
      </c>
      <c r="H436" t="s">
        <v>1657</v>
      </c>
      <c r="I436" t="s">
        <v>1658</v>
      </c>
      <c r="J436" t="s">
        <v>1657</v>
      </c>
      <c r="K436" t="s">
        <v>157</v>
      </c>
      <c r="L436" t="s">
        <v>155</v>
      </c>
      <c r="M436" s="1">
        <v>191</v>
      </c>
    </row>
    <row r="437" spans="1:13" ht="14.5">
      <c r="A437">
        <v>356112</v>
      </c>
      <c r="B437">
        <v>2500</v>
      </c>
      <c r="C437">
        <v>340080</v>
      </c>
      <c r="D437" t="s">
        <v>878</v>
      </c>
      <c r="E437" t="s">
        <v>1683</v>
      </c>
      <c r="F437" t="s">
        <v>1684</v>
      </c>
      <c r="G437" t="s">
        <v>881</v>
      </c>
      <c r="H437" t="s">
        <v>1657</v>
      </c>
      <c r="I437" t="s">
        <v>1658</v>
      </c>
      <c r="J437" t="s">
        <v>1657</v>
      </c>
      <c r="K437" t="s">
        <v>157</v>
      </c>
      <c r="L437" t="s">
        <v>155</v>
      </c>
      <c r="M437" s="1">
        <v>191</v>
      </c>
    </row>
    <row r="438" spans="1:13" ht="14.5">
      <c r="A438">
        <v>356113</v>
      </c>
      <c r="B438">
        <v>2500</v>
      </c>
      <c r="C438">
        <v>340085</v>
      </c>
      <c r="D438" t="s">
        <v>882</v>
      </c>
      <c r="E438" t="s">
        <v>1685</v>
      </c>
      <c r="F438" t="s">
        <v>1686</v>
      </c>
      <c r="G438" t="s">
        <v>885</v>
      </c>
      <c r="H438" t="s">
        <v>1657</v>
      </c>
      <c r="I438" t="s">
        <v>1658</v>
      </c>
      <c r="J438" t="s">
        <v>1657</v>
      </c>
      <c r="K438" t="s">
        <v>157</v>
      </c>
      <c r="L438" t="s">
        <v>155</v>
      </c>
      <c r="M438" s="1">
        <v>191</v>
      </c>
    </row>
    <row r="439" spans="1:13" ht="14.5">
      <c r="A439">
        <v>356114</v>
      </c>
      <c r="B439">
        <v>2500</v>
      </c>
      <c r="C439">
        <v>340090</v>
      </c>
      <c r="D439" t="s">
        <v>872</v>
      </c>
      <c r="E439" t="s">
        <v>1687</v>
      </c>
      <c r="F439" t="s">
        <v>1688</v>
      </c>
      <c r="G439" t="s">
        <v>875</v>
      </c>
      <c r="H439" t="s">
        <v>1657</v>
      </c>
      <c r="I439" t="s">
        <v>1658</v>
      </c>
      <c r="J439" t="s">
        <v>1657</v>
      </c>
      <c r="K439" t="s">
        <v>157</v>
      </c>
      <c r="L439" t="s">
        <v>155</v>
      </c>
      <c r="M439" s="1">
        <v>338</v>
      </c>
    </row>
    <row r="440" spans="1:13" ht="14.5">
      <c r="A440">
        <v>356115</v>
      </c>
      <c r="B440">
        <v>2500</v>
      </c>
      <c r="C440">
        <v>340095</v>
      </c>
      <c r="D440" t="s">
        <v>878</v>
      </c>
      <c r="E440" t="s">
        <v>1689</v>
      </c>
      <c r="F440" t="s">
        <v>1690</v>
      </c>
      <c r="G440" t="s">
        <v>881</v>
      </c>
      <c r="H440" t="s">
        <v>1657</v>
      </c>
      <c r="I440" t="s">
        <v>1658</v>
      </c>
      <c r="J440" t="s">
        <v>1657</v>
      </c>
      <c r="K440" t="s">
        <v>157</v>
      </c>
      <c r="L440" t="s">
        <v>155</v>
      </c>
      <c r="M440" s="1">
        <v>338</v>
      </c>
    </row>
    <row r="441" spans="1:13" ht="14.5">
      <c r="A441">
        <v>356116</v>
      </c>
      <c r="B441">
        <v>2500</v>
      </c>
      <c r="C441">
        <v>340100</v>
      </c>
      <c r="D441" t="s">
        <v>882</v>
      </c>
      <c r="E441" t="s">
        <v>1691</v>
      </c>
      <c r="F441" t="s">
        <v>1692</v>
      </c>
      <c r="G441" t="s">
        <v>885</v>
      </c>
      <c r="H441" t="s">
        <v>1657</v>
      </c>
      <c r="I441" t="s">
        <v>1658</v>
      </c>
      <c r="J441" t="s">
        <v>1657</v>
      </c>
      <c r="K441" t="s">
        <v>157</v>
      </c>
      <c r="L441" t="s">
        <v>155</v>
      </c>
      <c r="M441" s="1">
        <v>338</v>
      </c>
    </row>
    <row r="442" spans="1:13" ht="14.5">
      <c r="A442">
        <v>356117</v>
      </c>
      <c r="B442">
        <v>2500</v>
      </c>
      <c r="C442">
        <v>340105</v>
      </c>
      <c r="D442" t="s">
        <v>872</v>
      </c>
      <c r="E442" t="s">
        <v>1693</v>
      </c>
      <c r="F442" t="s">
        <v>1694</v>
      </c>
      <c r="G442" t="s">
        <v>875</v>
      </c>
      <c r="H442" t="s">
        <v>1657</v>
      </c>
      <c r="I442" t="s">
        <v>1658</v>
      </c>
      <c r="J442" t="s">
        <v>1657</v>
      </c>
      <c r="K442" t="s">
        <v>157</v>
      </c>
      <c r="L442" t="s">
        <v>155</v>
      </c>
      <c r="M442" s="1">
        <v>251</v>
      </c>
    </row>
    <row r="443" spans="1:13" ht="14.5">
      <c r="A443">
        <v>356118</v>
      </c>
      <c r="B443">
        <v>2500</v>
      </c>
      <c r="C443">
        <v>340110</v>
      </c>
      <c r="D443" t="s">
        <v>878</v>
      </c>
      <c r="E443" t="s">
        <v>1695</v>
      </c>
      <c r="F443" t="s">
        <v>1696</v>
      </c>
      <c r="G443" t="s">
        <v>881</v>
      </c>
      <c r="H443" t="s">
        <v>1657</v>
      </c>
      <c r="I443" t="s">
        <v>1658</v>
      </c>
      <c r="J443" t="s">
        <v>1657</v>
      </c>
      <c r="K443" t="s">
        <v>157</v>
      </c>
      <c r="L443" t="s">
        <v>155</v>
      </c>
      <c r="M443" s="1">
        <v>251</v>
      </c>
    </row>
    <row r="444" spans="1:13" ht="14.5">
      <c r="A444">
        <v>356119</v>
      </c>
      <c r="B444">
        <v>2500</v>
      </c>
      <c r="C444">
        <v>340115</v>
      </c>
      <c r="D444" t="s">
        <v>882</v>
      </c>
      <c r="E444" t="s">
        <v>1697</v>
      </c>
      <c r="F444" t="s">
        <v>1698</v>
      </c>
      <c r="G444" t="s">
        <v>885</v>
      </c>
      <c r="H444" t="s">
        <v>1657</v>
      </c>
      <c r="I444" t="s">
        <v>1658</v>
      </c>
      <c r="J444" t="s">
        <v>1657</v>
      </c>
      <c r="K444" t="s">
        <v>157</v>
      </c>
      <c r="L444" t="s">
        <v>155</v>
      </c>
      <c r="M444" s="1">
        <v>251</v>
      </c>
    </row>
    <row r="445" spans="1:13" ht="14.5">
      <c r="A445">
        <v>356120</v>
      </c>
      <c r="B445">
        <v>2500</v>
      </c>
      <c r="C445">
        <v>340120</v>
      </c>
      <c r="D445" t="s">
        <v>872</v>
      </c>
      <c r="E445" t="s">
        <v>1699</v>
      </c>
      <c r="F445" t="s">
        <v>1700</v>
      </c>
      <c r="G445" t="s">
        <v>875</v>
      </c>
      <c r="H445" t="s">
        <v>1657</v>
      </c>
      <c r="I445" t="s">
        <v>1658</v>
      </c>
      <c r="J445" t="s">
        <v>1657</v>
      </c>
      <c r="K445" t="s">
        <v>157</v>
      </c>
      <c r="L445" t="s">
        <v>155</v>
      </c>
      <c r="M445" s="1">
        <v>131</v>
      </c>
    </row>
    <row r="446" spans="1:13" ht="14.5">
      <c r="A446">
        <v>356121</v>
      </c>
      <c r="B446">
        <v>2500</v>
      </c>
      <c r="C446">
        <v>340125</v>
      </c>
      <c r="D446" t="s">
        <v>872</v>
      </c>
      <c r="E446" t="s">
        <v>1701</v>
      </c>
      <c r="F446" t="s">
        <v>1702</v>
      </c>
      <c r="G446" t="s">
        <v>875</v>
      </c>
      <c r="H446" t="s">
        <v>1657</v>
      </c>
      <c r="I446" t="s">
        <v>1658</v>
      </c>
      <c r="J446" t="s">
        <v>1657</v>
      </c>
      <c r="K446" t="s">
        <v>157</v>
      </c>
      <c r="L446" t="s">
        <v>155</v>
      </c>
      <c r="M446" s="1">
        <v>459</v>
      </c>
    </row>
    <row r="447" spans="1:13" ht="14.5">
      <c r="A447">
        <v>356122</v>
      </c>
      <c r="B447">
        <v>2500</v>
      </c>
      <c r="C447">
        <v>340130</v>
      </c>
      <c r="D447" t="s">
        <v>878</v>
      </c>
      <c r="E447" t="s">
        <v>1703</v>
      </c>
      <c r="F447" t="s">
        <v>1704</v>
      </c>
      <c r="G447" t="s">
        <v>881</v>
      </c>
      <c r="H447" t="s">
        <v>1657</v>
      </c>
      <c r="I447" t="s">
        <v>1658</v>
      </c>
      <c r="J447" t="s">
        <v>1657</v>
      </c>
      <c r="K447" t="s">
        <v>157</v>
      </c>
      <c r="L447" t="s">
        <v>155</v>
      </c>
      <c r="M447" s="1">
        <v>459</v>
      </c>
    </row>
    <row r="448" spans="1:13" ht="14.5">
      <c r="A448">
        <v>356123</v>
      </c>
      <c r="B448">
        <v>2500</v>
      </c>
      <c r="C448">
        <v>340135</v>
      </c>
      <c r="D448" t="s">
        <v>882</v>
      </c>
      <c r="E448" t="s">
        <v>1705</v>
      </c>
      <c r="F448" t="s">
        <v>1706</v>
      </c>
      <c r="G448" t="s">
        <v>885</v>
      </c>
      <c r="H448" t="s">
        <v>1657</v>
      </c>
      <c r="I448" t="s">
        <v>1658</v>
      </c>
      <c r="J448" t="s">
        <v>1657</v>
      </c>
      <c r="K448" t="s">
        <v>157</v>
      </c>
      <c r="L448" t="s">
        <v>155</v>
      </c>
      <c r="M448" s="1">
        <v>459</v>
      </c>
    </row>
    <row r="449" spans="1:13" ht="14.5">
      <c r="A449">
        <v>356124</v>
      </c>
      <c r="B449">
        <v>2500</v>
      </c>
      <c r="C449">
        <v>340140</v>
      </c>
      <c r="D449" t="s">
        <v>872</v>
      </c>
      <c r="E449" t="s">
        <v>1707</v>
      </c>
      <c r="F449" t="s">
        <v>1708</v>
      </c>
      <c r="G449" t="s">
        <v>875</v>
      </c>
      <c r="H449" t="s">
        <v>1657</v>
      </c>
      <c r="I449" t="s">
        <v>1658</v>
      </c>
      <c r="J449" t="s">
        <v>1657</v>
      </c>
      <c r="K449" t="s">
        <v>157</v>
      </c>
      <c r="L449" t="s">
        <v>155</v>
      </c>
      <c r="M449" s="1">
        <v>296</v>
      </c>
    </row>
    <row r="450" spans="1:13" ht="14.5">
      <c r="A450">
        <v>356125</v>
      </c>
      <c r="B450">
        <v>2500</v>
      </c>
      <c r="C450">
        <v>340145</v>
      </c>
      <c r="D450" t="s">
        <v>878</v>
      </c>
      <c r="E450" t="s">
        <v>1709</v>
      </c>
      <c r="F450" t="s">
        <v>1710</v>
      </c>
      <c r="G450" t="s">
        <v>881</v>
      </c>
      <c r="H450" t="s">
        <v>1657</v>
      </c>
      <c r="I450" t="s">
        <v>1658</v>
      </c>
      <c r="J450" t="s">
        <v>1657</v>
      </c>
      <c r="K450" t="s">
        <v>157</v>
      </c>
      <c r="L450" t="s">
        <v>155</v>
      </c>
      <c r="M450" s="1">
        <v>296</v>
      </c>
    </row>
    <row r="451" spans="1:13" ht="14.5">
      <c r="A451">
        <v>356126</v>
      </c>
      <c r="B451">
        <v>2500</v>
      </c>
      <c r="C451">
        <v>340150</v>
      </c>
      <c r="D451" t="s">
        <v>882</v>
      </c>
      <c r="E451" t="s">
        <v>1711</v>
      </c>
      <c r="F451" t="s">
        <v>1712</v>
      </c>
      <c r="G451" t="s">
        <v>885</v>
      </c>
      <c r="H451" t="s">
        <v>1657</v>
      </c>
      <c r="I451" t="s">
        <v>1658</v>
      </c>
      <c r="J451" t="s">
        <v>1657</v>
      </c>
      <c r="K451" t="s">
        <v>157</v>
      </c>
      <c r="L451" t="s">
        <v>155</v>
      </c>
      <c r="M451" s="1">
        <v>296</v>
      </c>
    </row>
    <row r="452" spans="1:13" ht="14.5">
      <c r="A452">
        <v>356127</v>
      </c>
      <c r="B452">
        <v>2500</v>
      </c>
      <c r="C452">
        <v>340155</v>
      </c>
      <c r="D452" t="s">
        <v>872</v>
      </c>
      <c r="E452" t="s">
        <v>1713</v>
      </c>
      <c r="F452" t="s">
        <v>1714</v>
      </c>
      <c r="G452" t="s">
        <v>875</v>
      </c>
      <c r="H452" t="s">
        <v>1657</v>
      </c>
      <c r="I452" t="s">
        <v>1658</v>
      </c>
      <c r="J452" t="s">
        <v>1657</v>
      </c>
      <c r="K452" t="s">
        <v>157</v>
      </c>
      <c r="L452" t="s">
        <v>155</v>
      </c>
      <c r="M452" s="1">
        <v>323</v>
      </c>
    </row>
    <row r="453" spans="1:13" ht="14.5">
      <c r="A453">
        <v>356128</v>
      </c>
      <c r="B453">
        <v>2500</v>
      </c>
      <c r="C453">
        <v>340160</v>
      </c>
      <c r="D453" t="s">
        <v>872</v>
      </c>
      <c r="E453" t="s">
        <v>1715</v>
      </c>
      <c r="F453" t="s">
        <v>1716</v>
      </c>
      <c r="G453" t="s">
        <v>875</v>
      </c>
      <c r="H453" t="s">
        <v>1657</v>
      </c>
      <c r="I453" t="s">
        <v>1658</v>
      </c>
      <c r="J453" t="s">
        <v>1657</v>
      </c>
      <c r="K453" t="s">
        <v>157</v>
      </c>
      <c r="L453" t="s">
        <v>155</v>
      </c>
      <c r="M453" s="1">
        <v>710</v>
      </c>
    </row>
    <row r="454" spans="1:12" ht="14.5">
      <c r="A454">
        <v>357100</v>
      </c>
      <c r="B454">
        <v>2500</v>
      </c>
      <c r="C454">
        <v>340165</v>
      </c>
      <c r="D454" t="s">
        <v>982</v>
      </c>
      <c r="E454" t="s">
        <v>1717</v>
      </c>
      <c r="F454" t="s">
        <v>1718</v>
      </c>
      <c r="G454" t="s">
        <v>832</v>
      </c>
      <c r="H454" t="s">
        <v>1657</v>
      </c>
      <c r="I454" t="s">
        <v>1658</v>
      </c>
      <c r="J454" t="s">
        <v>1657</v>
      </c>
      <c r="K454" t="s">
        <v>157</v>
      </c>
      <c r="L454" t="s">
        <v>155</v>
      </c>
    </row>
    <row r="455" spans="1:13" ht="14.5">
      <c r="A455">
        <v>357101</v>
      </c>
      <c r="B455">
        <v>2500</v>
      </c>
      <c r="C455">
        <v>340170</v>
      </c>
      <c r="D455" t="s">
        <v>872</v>
      </c>
      <c r="E455" t="s">
        <v>1719</v>
      </c>
      <c r="F455" t="s">
        <v>1720</v>
      </c>
      <c r="G455" t="s">
        <v>875</v>
      </c>
      <c r="H455" t="s">
        <v>1657</v>
      </c>
      <c r="I455" t="s">
        <v>1658</v>
      </c>
      <c r="J455" t="s">
        <v>1657</v>
      </c>
      <c r="K455" t="s">
        <v>157</v>
      </c>
      <c r="L455" t="s">
        <v>155</v>
      </c>
      <c r="M455" s="1">
        <v>6</v>
      </c>
    </row>
    <row r="456" spans="1:13" ht="14.5">
      <c r="A456">
        <v>357102</v>
      </c>
      <c r="B456">
        <v>2500</v>
      </c>
      <c r="C456">
        <v>340175</v>
      </c>
      <c r="D456" t="s">
        <v>878</v>
      </c>
      <c r="E456" t="s">
        <v>1721</v>
      </c>
      <c r="F456" t="s">
        <v>1722</v>
      </c>
      <c r="G456" t="s">
        <v>881</v>
      </c>
      <c r="H456" t="s">
        <v>1657</v>
      </c>
      <c r="I456" t="s">
        <v>1658</v>
      </c>
      <c r="J456" t="s">
        <v>1657</v>
      </c>
      <c r="K456" t="s">
        <v>157</v>
      </c>
      <c r="L456" t="s">
        <v>155</v>
      </c>
      <c r="M456" s="1">
        <v>6</v>
      </c>
    </row>
    <row r="457" spans="1:13" ht="14.5">
      <c r="A457">
        <v>357103</v>
      </c>
      <c r="B457">
        <v>2500</v>
      </c>
      <c r="C457">
        <v>340180</v>
      </c>
      <c r="D457" t="s">
        <v>882</v>
      </c>
      <c r="E457" t="s">
        <v>1723</v>
      </c>
      <c r="F457" t="s">
        <v>1724</v>
      </c>
      <c r="G457" t="s">
        <v>885</v>
      </c>
      <c r="H457" t="s">
        <v>1657</v>
      </c>
      <c r="I457" t="s">
        <v>1658</v>
      </c>
      <c r="J457" t="s">
        <v>1657</v>
      </c>
      <c r="K457" t="s">
        <v>157</v>
      </c>
      <c r="L457" t="s">
        <v>155</v>
      </c>
      <c r="M457" s="1">
        <v>6</v>
      </c>
    </row>
    <row r="458" spans="1:13" ht="14.5">
      <c r="A458">
        <v>357104</v>
      </c>
      <c r="B458">
        <v>2500</v>
      </c>
      <c r="C458">
        <v>340185</v>
      </c>
      <c r="D458" t="s">
        <v>872</v>
      </c>
      <c r="E458" t="s">
        <v>1725</v>
      </c>
      <c r="F458" t="s">
        <v>1726</v>
      </c>
      <c r="G458" t="s">
        <v>875</v>
      </c>
      <c r="H458" t="s">
        <v>1657</v>
      </c>
      <c r="I458" t="s">
        <v>1658</v>
      </c>
      <c r="J458" t="s">
        <v>1657</v>
      </c>
      <c r="K458" t="s">
        <v>157</v>
      </c>
      <c r="L458" t="s">
        <v>155</v>
      </c>
      <c r="M458" s="1">
        <v>147</v>
      </c>
    </row>
    <row r="459" spans="1:13" ht="14.5">
      <c r="A459">
        <v>357105</v>
      </c>
      <c r="B459">
        <v>2500</v>
      </c>
      <c r="C459">
        <v>340190</v>
      </c>
      <c r="D459" t="s">
        <v>878</v>
      </c>
      <c r="E459" t="s">
        <v>1727</v>
      </c>
      <c r="F459" t="s">
        <v>1728</v>
      </c>
      <c r="G459" t="s">
        <v>881</v>
      </c>
      <c r="H459" t="s">
        <v>1657</v>
      </c>
      <c r="I459" t="s">
        <v>1658</v>
      </c>
      <c r="J459" t="s">
        <v>1657</v>
      </c>
      <c r="K459" t="s">
        <v>157</v>
      </c>
      <c r="L459" t="s">
        <v>155</v>
      </c>
      <c r="M459" s="1">
        <v>147</v>
      </c>
    </row>
    <row r="460" spans="1:13" ht="14.5">
      <c r="A460">
        <v>357106</v>
      </c>
      <c r="B460">
        <v>2500</v>
      </c>
      <c r="C460">
        <v>340195</v>
      </c>
      <c r="D460" t="s">
        <v>882</v>
      </c>
      <c r="E460" t="s">
        <v>1729</v>
      </c>
      <c r="F460" t="s">
        <v>1730</v>
      </c>
      <c r="G460" t="s">
        <v>885</v>
      </c>
      <c r="H460" t="s">
        <v>1657</v>
      </c>
      <c r="I460" t="s">
        <v>1658</v>
      </c>
      <c r="J460" t="s">
        <v>1657</v>
      </c>
      <c r="K460" t="s">
        <v>157</v>
      </c>
      <c r="L460" t="s">
        <v>155</v>
      </c>
      <c r="M460" s="1">
        <v>147</v>
      </c>
    </row>
    <row r="461" spans="1:13" ht="14.5">
      <c r="A461">
        <v>357107</v>
      </c>
      <c r="B461">
        <v>2500</v>
      </c>
      <c r="C461">
        <v>340200</v>
      </c>
      <c r="D461" t="s">
        <v>872</v>
      </c>
      <c r="E461" t="s">
        <v>1731</v>
      </c>
      <c r="F461" t="s">
        <v>1732</v>
      </c>
      <c r="G461" t="s">
        <v>875</v>
      </c>
      <c r="H461" t="s">
        <v>1657</v>
      </c>
      <c r="I461" t="s">
        <v>1658</v>
      </c>
      <c r="J461" t="s">
        <v>1657</v>
      </c>
      <c r="K461" t="s">
        <v>157</v>
      </c>
      <c r="L461" t="s">
        <v>155</v>
      </c>
      <c r="M461" s="1">
        <v>0</v>
      </c>
    </row>
    <row r="462" spans="1:13" ht="14.5">
      <c r="A462">
        <v>357108</v>
      </c>
      <c r="B462">
        <v>2500</v>
      </c>
      <c r="C462">
        <v>340205</v>
      </c>
      <c r="D462" t="s">
        <v>872</v>
      </c>
      <c r="E462" t="s">
        <v>1733</v>
      </c>
      <c r="F462" t="s">
        <v>1734</v>
      </c>
      <c r="G462" t="s">
        <v>875</v>
      </c>
      <c r="H462" t="s">
        <v>1657</v>
      </c>
      <c r="I462" t="s">
        <v>1658</v>
      </c>
      <c r="J462" t="s">
        <v>1657</v>
      </c>
      <c r="K462" t="s">
        <v>157</v>
      </c>
      <c r="L462" t="s">
        <v>155</v>
      </c>
      <c r="M462" s="1">
        <v>534</v>
      </c>
    </row>
    <row r="463" spans="1:13" ht="14.5">
      <c r="A463">
        <v>357109</v>
      </c>
      <c r="B463">
        <v>2500</v>
      </c>
      <c r="C463">
        <v>340210</v>
      </c>
      <c r="D463" t="s">
        <v>872</v>
      </c>
      <c r="E463" t="s">
        <v>1735</v>
      </c>
      <c r="F463" t="s">
        <v>1736</v>
      </c>
      <c r="G463" t="s">
        <v>875</v>
      </c>
      <c r="H463" t="s">
        <v>1657</v>
      </c>
      <c r="I463" t="s">
        <v>1658</v>
      </c>
      <c r="J463" t="s">
        <v>1657</v>
      </c>
      <c r="K463" t="s">
        <v>157</v>
      </c>
      <c r="L463" t="s">
        <v>155</v>
      </c>
      <c r="M463" s="1">
        <v>546</v>
      </c>
    </row>
    <row r="464" spans="1:13" ht="14.5">
      <c r="A464">
        <v>357110</v>
      </c>
      <c r="B464">
        <v>2500</v>
      </c>
      <c r="C464">
        <v>340215</v>
      </c>
      <c r="D464" t="s">
        <v>878</v>
      </c>
      <c r="E464" t="s">
        <v>1737</v>
      </c>
      <c r="F464" t="s">
        <v>1738</v>
      </c>
      <c r="G464" t="s">
        <v>881</v>
      </c>
      <c r="H464" t="s">
        <v>1657</v>
      </c>
      <c r="I464" t="s">
        <v>1658</v>
      </c>
      <c r="J464" t="s">
        <v>1657</v>
      </c>
      <c r="K464" t="s">
        <v>157</v>
      </c>
      <c r="L464" t="s">
        <v>155</v>
      </c>
      <c r="M464" s="1">
        <v>546</v>
      </c>
    </row>
    <row r="465" spans="1:13" ht="14.5">
      <c r="A465">
        <v>357111</v>
      </c>
      <c r="B465">
        <v>2500</v>
      </c>
      <c r="C465">
        <v>340220</v>
      </c>
      <c r="D465" t="s">
        <v>882</v>
      </c>
      <c r="E465" t="s">
        <v>1739</v>
      </c>
      <c r="F465" t="s">
        <v>1740</v>
      </c>
      <c r="G465" t="s">
        <v>885</v>
      </c>
      <c r="H465" t="s">
        <v>1657</v>
      </c>
      <c r="I465" t="s">
        <v>1658</v>
      </c>
      <c r="J465" t="s">
        <v>1657</v>
      </c>
      <c r="K465" t="s">
        <v>157</v>
      </c>
      <c r="L465" t="s">
        <v>155</v>
      </c>
      <c r="M465" s="1">
        <v>546</v>
      </c>
    </row>
    <row r="466" spans="1:13" ht="14.5">
      <c r="A466">
        <v>357112</v>
      </c>
      <c r="B466">
        <v>2500</v>
      </c>
      <c r="C466">
        <v>340225</v>
      </c>
      <c r="D466" t="s">
        <v>872</v>
      </c>
      <c r="E466" t="s">
        <v>1741</v>
      </c>
      <c r="F466" t="s">
        <v>1742</v>
      </c>
      <c r="G466" t="s">
        <v>875</v>
      </c>
      <c r="H466" t="s">
        <v>1657</v>
      </c>
      <c r="I466" t="s">
        <v>1658</v>
      </c>
      <c r="J466" t="s">
        <v>1657</v>
      </c>
      <c r="K466" t="s">
        <v>157</v>
      </c>
      <c r="L466" t="s">
        <v>155</v>
      </c>
      <c r="M466" s="1">
        <v>545</v>
      </c>
    </row>
    <row r="467" spans="1:13" ht="14.5">
      <c r="A467">
        <v>357113</v>
      </c>
      <c r="B467">
        <v>2500</v>
      </c>
      <c r="C467">
        <v>340230</v>
      </c>
      <c r="D467" t="s">
        <v>878</v>
      </c>
      <c r="E467" t="s">
        <v>1743</v>
      </c>
      <c r="F467" t="s">
        <v>1744</v>
      </c>
      <c r="G467" t="s">
        <v>881</v>
      </c>
      <c r="H467" t="s">
        <v>1657</v>
      </c>
      <c r="I467" t="s">
        <v>1658</v>
      </c>
      <c r="J467" t="s">
        <v>1657</v>
      </c>
      <c r="K467" t="s">
        <v>157</v>
      </c>
      <c r="L467" t="s">
        <v>155</v>
      </c>
      <c r="M467" s="1">
        <v>545</v>
      </c>
    </row>
    <row r="468" spans="1:13" ht="14.5">
      <c r="A468">
        <v>357114</v>
      </c>
      <c r="B468">
        <v>2500</v>
      </c>
      <c r="C468">
        <v>340235</v>
      </c>
      <c r="D468" t="s">
        <v>882</v>
      </c>
      <c r="E468" t="s">
        <v>1745</v>
      </c>
      <c r="F468" t="s">
        <v>1746</v>
      </c>
      <c r="G468" t="s">
        <v>885</v>
      </c>
      <c r="H468" t="s">
        <v>1657</v>
      </c>
      <c r="I468" t="s">
        <v>1658</v>
      </c>
      <c r="J468" t="s">
        <v>1657</v>
      </c>
      <c r="K468" t="s">
        <v>157</v>
      </c>
      <c r="L468" t="s">
        <v>155</v>
      </c>
      <c r="M468" s="1">
        <v>545</v>
      </c>
    </row>
    <row r="469" spans="1:13" ht="14.5">
      <c r="A469">
        <v>357115</v>
      </c>
      <c r="B469">
        <v>2500</v>
      </c>
      <c r="C469">
        <v>340240</v>
      </c>
      <c r="D469" t="s">
        <v>872</v>
      </c>
      <c r="E469" t="s">
        <v>1747</v>
      </c>
      <c r="F469" t="s">
        <v>1748</v>
      </c>
      <c r="G469" t="s">
        <v>875</v>
      </c>
      <c r="H469" t="s">
        <v>1657</v>
      </c>
      <c r="I469" t="s">
        <v>1658</v>
      </c>
      <c r="J469" t="s">
        <v>1657</v>
      </c>
      <c r="K469" t="s">
        <v>157</v>
      </c>
      <c r="L469" t="s">
        <v>155</v>
      </c>
      <c r="M469" s="1">
        <v>544</v>
      </c>
    </row>
    <row r="470" spans="1:13" ht="14.5">
      <c r="A470">
        <v>357116</v>
      </c>
      <c r="B470">
        <v>2500</v>
      </c>
      <c r="C470">
        <v>340245</v>
      </c>
      <c r="D470" t="s">
        <v>878</v>
      </c>
      <c r="E470" t="s">
        <v>1749</v>
      </c>
      <c r="F470" t="s">
        <v>1750</v>
      </c>
      <c r="G470" t="s">
        <v>881</v>
      </c>
      <c r="H470" t="s">
        <v>1657</v>
      </c>
      <c r="I470" t="s">
        <v>1658</v>
      </c>
      <c r="J470" t="s">
        <v>1657</v>
      </c>
      <c r="K470" t="s">
        <v>157</v>
      </c>
      <c r="L470" t="s">
        <v>155</v>
      </c>
      <c r="M470" s="1">
        <v>544</v>
      </c>
    </row>
    <row r="471" spans="1:13" ht="14.5">
      <c r="A471">
        <v>357117</v>
      </c>
      <c r="B471">
        <v>2500</v>
      </c>
      <c r="C471">
        <v>340250</v>
      </c>
      <c r="D471" t="s">
        <v>882</v>
      </c>
      <c r="E471" t="s">
        <v>1751</v>
      </c>
      <c r="F471" t="s">
        <v>1752</v>
      </c>
      <c r="G471" t="s">
        <v>885</v>
      </c>
      <c r="H471" t="s">
        <v>1657</v>
      </c>
      <c r="I471" t="s">
        <v>1658</v>
      </c>
      <c r="J471" t="s">
        <v>1657</v>
      </c>
      <c r="K471" t="s">
        <v>157</v>
      </c>
      <c r="L471" t="s">
        <v>155</v>
      </c>
      <c r="M471" s="1">
        <v>544</v>
      </c>
    </row>
    <row r="472" spans="1:13" ht="14.5">
      <c r="A472">
        <v>357118</v>
      </c>
      <c r="B472">
        <v>2500</v>
      </c>
      <c r="C472">
        <v>340255</v>
      </c>
      <c r="D472" t="s">
        <v>872</v>
      </c>
      <c r="E472" t="s">
        <v>1753</v>
      </c>
      <c r="F472" t="s">
        <v>1754</v>
      </c>
      <c r="G472" t="s">
        <v>875</v>
      </c>
      <c r="H472" t="s">
        <v>1657</v>
      </c>
      <c r="I472" t="s">
        <v>1658</v>
      </c>
      <c r="J472" t="s">
        <v>1657</v>
      </c>
      <c r="K472" t="s">
        <v>157</v>
      </c>
      <c r="L472" t="s">
        <v>155</v>
      </c>
      <c r="M472" s="1">
        <v>543</v>
      </c>
    </row>
    <row r="473" spans="1:13" ht="14.5">
      <c r="A473">
        <v>357119</v>
      </c>
      <c r="B473">
        <v>2500</v>
      </c>
      <c r="C473">
        <v>340260</v>
      </c>
      <c r="D473" t="s">
        <v>872</v>
      </c>
      <c r="E473" t="s">
        <v>1755</v>
      </c>
      <c r="F473" t="s">
        <v>1756</v>
      </c>
      <c r="G473" t="s">
        <v>875</v>
      </c>
      <c r="H473" t="s">
        <v>1657</v>
      </c>
      <c r="I473" t="s">
        <v>1658</v>
      </c>
      <c r="J473" t="s">
        <v>1657</v>
      </c>
      <c r="K473" t="s">
        <v>157</v>
      </c>
      <c r="L473" t="s">
        <v>155</v>
      </c>
      <c r="M473" s="1">
        <v>542</v>
      </c>
    </row>
    <row r="474" spans="1:13" ht="14.5">
      <c r="A474">
        <v>357120</v>
      </c>
      <c r="B474">
        <v>2500</v>
      </c>
      <c r="C474">
        <v>340265</v>
      </c>
      <c r="D474" t="s">
        <v>878</v>
      </c>
      <c r="E474" t="s">
        <v>1757</v>
      </c>
      <c r="F474" t="s">
        <v>1758</v>
      </c>
      <c r="G474" t="s">
        <v>881</v>
      </c>
      <c r="H474" t="s">
        <v>1657</v>
      </c>
      <c r="I474" t="s">
        <v>1658</v>
      </c>
      <c r="J474" t="s">
        <v>1657</v>
      </c>
      <c r="K474" t="s">
        <v>157</v>
      </c>
      <c r="L474" t="s">
        <v>155</v>
      </c>
      <c r="M474" s="1">
        <v>541</v>
      </c>
    </row>
    <row r="475" spans="1:13" ht="14.5">
      <c r="A475">
        <v>357121</v>
      </c>
      <c r="B475">
        <v>2500</v>
      </c>
      <c r="C475">
        <v>340270</v>
      </c>
      <c r="D475" t="s">
        <v>878</v>
      </c>
      <c r="E475" t="s">
        <v>1759</v>
      </c>
      <c r="F475" t="s">
        <v>1760</v>
      </c>
      <c r="G475" t="s">
        <v>881</v>
      </c>
      <c r="H475" t="s">
        <v>1657</v>
      </c>
      <c r="I475" t="s">
        <v>1658</v>
      </c>
      <c r="J475" t="s">
        <v>1657</v>
      </c>
      <c r="K475" t="s">
        <v>157</v>
      </c>
      <c r="L475" t="s">
        <v>155</v>
      </c>
      <c r="M475" s="1">
        <v>540</v>
      </c>
    </row>
    <row r="476" spans="1:13" ht="14.5">
      <c r="A476">
        <v>357122</v>
      </c>
      <c r="B476">
        <v>2500</v>
      </c>
      <c r="C476">
        <v>340275</v>
      </c>
      <c r="D476" t="s">
        <v>878</v>
      </c>
      <c r="E476" t="s">
        <v>1761</v>
      </c>
      <c r="F476" t="s">
        <v>1762</v>
      </c>
      <c r="G476" t="s">
        <v>881</v>
      </c>
      <c r="H476" t="s">
        <v>1657</v>
      </c>
      <c r="I476" t="s">
        <v>1658</v>
      </c>
      <c r="J476" t="s">
        <v>1657</v>
      </c>
      <c r="K476" t="s">
        <v>157</v>
      </c>
      <c r="L476" t="s">
        <v>155</v>
      </c>
      <c r="M476" s="1">
        <v>539</v>
      </c>
    </row>
    <row r="477" spans="1:13" ht="14.5">
      <c r="A477">
        <v>357123</v>
      </c>
      <c r="B477">
        <v>2500</v>
      </c>
      <c r="C477">
        <v>340280</v>
      </c>
      <c r="D477" t="s">
        <v>878</v>
      </c>
      <c r="E477" t="s">
        <v>1763</v>
      </c>
      <c r="F477" t="s">
        <v>1764</v>
      </c>
      <c r="G477" t="s">
        <v>881</v>
      </c>
      <c r="H477" t="s">
        <v>1657</v>
      </c>
      <c r="I477" t="s">
        <v>1658</v>
      </c>
      <c r="J477" t="s">
        <v>1657</v>
      </c>
      <c r="K477" t="s">
        <v>157</v>
      </c>
      <c r="L477" t="s">
        <v>155</v>
      </c>
      <c r="M477" s="1">
        <v>538</v>
      </c>
    </row>
    <row r="478" spans="1:13" ht="14.5">
      <c r="A478">
        <v>357124</v>
      </c>
      <c r="B478">
        <v>2500</v>
      </c>
      <c r="C478">
        <v>340285</v>
      </c>
      <c r="D478" t="s">
        <v>872</v>
      </c>
      <c r="E478" t="s">
        <v>1765</v>
      </c>
      <c r="F478" t="s">
        <v>1766</v>
      </c>
      <c r="G478" t="s">
        <v>875</v>
      </c>
      <c r="H478" t="s">
        <v>1657</v>
      </c>
      <c r="I478" t="s">
        <v>1658</v>
      </c>
      <c r="J478" t="s">
        <v>1657</v>
      </c>
      <c r="K478" t="s">
        <v>157</v>
      </c>
      <c r="L478" t="s">
        <v>155</v>
      </c>
      <c r="M478" s="1">
        <v>537</v>
      </c>
    </row>
    <row r="479" spans="1:13" ht="14.5">
      <c r="A479">
        <v>357125</v>
      </c>
      <c r="B479">
        <v>2500</v>
      </c>
      <c r="C479">
        <v>340290</v>
      </c>
      <c r="D479" t="s">
        <v>878</v>
      </c>
      <c r="E479" t="s">
        <v>1767</v>
      </c>
      <c r="F479" t="s">
        <v>1768</v>
      </c>
      <c r="G479" t="s">
        <v>881</v>
      </c>
      <c r="H479" t="s">
        <v>1657</v>
      </c>
      <c r="I479" t="s">
        <v>1658</v>
      </c>
      <c r="J479" t="s">
        <v>1657</v>
      </c>
      <c r="K479" t="s">
        <v>157</v>
      </c>
      <c r="L479" t="s">
        <v>155</v>
      </c>
      <c r="M479" s="1">
        <v>536</v>
      </c>
    </row>
    <row r="480" spans="1:13" ht="14.5">
      <c r="A480">
        <v>357126</v>
      </c>
      <c r="B480">
        <v>2500</v>
      </c>
      <c r="C480">
        <v>340295</v>
      </c>
      <c r="D480" t="s">
        <v>872</v>
      </c>
      <c r="E480" t="s">
        <v>1769</v>
      </c>
      <c r="F480" t="s">
        <v>1770</v>
      </c>
      <c r="G480" t="s">
        <v>875</v>
      </c>
      <c r="H480" t="s">
        <v>1657</v>
      </c>
      <c r="I480" t="s">
        <v>1658</v>
      </c>
      <c r="J480" t="s">
        <v>1657</v>
      </c>
      <c r="K480" t="s">
        <v>157</v>
      </c>
      <c r="L480" t="s">
        <v>155</v>
      </c>
      <c r="M480" s="1">
        <v>535</v>
      </c>
    </row>
    <row r="481" spans="1:13" ht="14.5">
      <c r="A481">
        <v>357127</v>
      </c>
      <c r="B481">
        <v>2500</v>
      </c>
      <c r="C481">
        <v>340300</v>
      </c>
      <c r="D481" t="s">
        <v>872</v>
      </c>
      <c r="E481" t="s">
        <v>1771</v>
      </c>
      <c r="F481" t="s">
        <v>1772</v>
      </c>
      <c r="G481" t="s">
        <v>875</v>
      </c>
      <c r="H481" t="s">
        <v>1657</v>
      </c>
      <c r="I481" t="s">
        <v>1658</v>
      </c>
      <c r="J481" t="s">
        <v>1657</v>
      </c>
      <c r="K481" t="s">
        <v>157</v>
      </c>
      <c r="L481" t="s">
        <v>155</v>
      </c>
      <c r="M481" s="1">
        <v>539</v>
      </c>
    </row>
    <row r="482" spans="1:13" ht="14.5">
      <c r="A482">
        <v>357128</v>
      </c>
      <c r="B482">
        <v>2500</v>
      </c>
      <c r="C482">
        <v>340305</v>
      </c>
      <c r="D482" t="s">
        <v>882</v>
      </c>
      <c r="E482" t="s">
        <v>1773</v>
      </c>
      <c r="F482" t="s">
        <v>1774</v>
      </c>
      <c r="G482" t="s">
        <v>885</v>
      </c>
      <c r="H482" t="s">
        <v>1657</v>
      </c>
      <c r="I482" t="s">
        <v>1658</v>
      </c>
      <c r="J482" t="s">
        <v>1657</v>
      </c>
      <c r="K482" t="s">
        <v>157</v>
      </c>
      <c r="L482" t="s">
        <v>155</v>
      </c>
      <c r="M482" s="1">
        <v>539</v>
      </c>
    </row>
    <row r="483" spans="1:13" ht="14.5">
      <c r="A483">
        <v>357129</v>
      </c>
      <c r="B483">
        <v>2500</v>
      </c>
      <c r="C483">
        <v>340310</v>
      </c>
      <c r="D483" t="s">
        <v>878</v>
      </c>
      <c r="E483" t="s">
        <v>1775</v>
      </c>
      <c r="F483" t="s">
        <v>1776</v>
      </c>
      <c r="G483" t="s">
        <v>881</v>
      </c>
      <c r="H483" t="s">
        <v>1657</v>
      </c>
      <c r="I483" t="s">
        <v>1658</v>
      </c>
      <c r="J483" t="s">
        <v>1657</v>
      </c>
      <c r="K483" t="s">
        <v>157</v>
      </c>
      <c r="L483" t="s">
        <v>155</v>
      </c>
      <c r="M483" s="1">
        <v>548</v>
      </c>
    </row>
    <row r="484" spans="1:13" ht="14.5">
      <c r="A484">
        <v>357130</v>
      </c>
      <c r="B484">
        <v>2500</v>
      </c>
      <c r="C484">
        <v>340315</v>
      </c>
      <c r="D484" t="s">
        <v>878</v>
      </c>
      <c r="E484" t="s">
        <v>1777</v>
      </c>
      <c r="F484" t="s">
        <v>1778</v>
      </c>
      <c r="G484" t="s">
        <v>881</v>
      </c>
      <c r="H484" t="s">
        <v>1657</v>
      </c>
      <c r="I484" t="s">
        <v>1658</v>
      </c>
      <c r="J484" t="s">
        <v>1657</v>
      </c>
      <c r="K484" t="s">
        <v>157</v>
      </c>
      <c r="L484" t="s">
        <v>155</v>
      </c>
      <c r="M484" s="1">
        <v>603</v>
      </c>
    </row>
    <row r="485" spans="1:13" ht="14.5">
      <c r="A485">
        <v>357131</v>
      </c>
      <c r="B485">
        <v>2500</v>
      </c>
      <c r="C485">
        <v>340320</v>
      </c>
      <c r="D485" t="s">
        <v>878</v>
      </c>
      <c r="E485" t="s">
        <v>1779</v>
      </c>
      <c r="F485" t="s">
        <v>1780</v>
      </c>
      <c r="G485" t="s">
        <v>881</v>
      </c>
      <c r="H485" t="s">
        <v>1657</v>
      </c>
      <c r="I485" t="s">
        <v>1658</v>
      </c>
      <c r="J485" t="s">
        <v>1657</v>
      </c>
      <c r="K485" t="s">
        <v>157</v>
      </c>
      <c r="L485" t="s">
        <v>155</v>
      </c>
      <c r="M485" s="1">
        <v>604</v>
      </c>
    </row>
    <row r="486" spans="1:12" ht="14.5">
      <c r="A486">
        <v>358100</v>
      </c>
      <c r="B486">
        <v>2530</v>
      </c>
      <c r="C486">
        <v>340325</v>
      </c>
      <c r="D486" t="s">
        <v>982</v>
      </c>
      <c r="E486" t="s">
        <v>1781</v>
      </c>
      <c r="F486" t="s">
        <v>1782</v>
      </c>
      <c r="G486" t="s">
        <v>832</v>
      </c>
      <c r="H486" t="s">
        <v>1657</v>
      </c>
      <c r="I486" t="s">
        <v>1658</v>
      </c>
      <c r="J486" t="s">
        <v>1657</v>
      </c>
      <c r="K486" t="s">
        <v>157</v>
      </c>
      <c r="L486" t="s">
        <v>155</v>
      </c>
    </row>
    <row r="487" spans="1:13" ht="14.5">
      <c r="A487">
        <v>358101</v>
      </c>
      <c r="B487">
        <v>2530</v>
      </c>
      <c r="C487">
        <v>340330</v>
      </c>
      <c r="D487" t="s">
        <v>878</v>
      </c>
      <c r="E487" t="s">
        <v>1783</v>
      </c>
      <c r="F487" t="s">
        <v>1784</v>
      </c>
      <c r="G487" t="s">
        <v>881</v>
      </c>
      <c r="H487" t="s">
        <v>1657</v>
      </c>
      <c r="I487" t="s">
        <v>1658</v>
      </c>
      <c r="J487" t="s">
        <v>1657</v>
      </c>
      <c r="K487" t="s">
        <v>157</v>
      </c>
      <c r="L487" t="s">
        <v>155</v>
      </c>
      <c r="M487" s="1">
        <v>553</v>
      </c>
    </row>
    <row r="488" spans="1:13" ht="14.5">
      <c r="A488">
        <v>358102</v>
      </c>
      <c r="B488">
        <v>2530</v>
      </c>
      <c r="C488">
        <v>340335</v>
      </c>
      <c r="D488" t="s">
        <v>878</v>
      </c>
      <c r="E488" t="s">
        <v>1785</v>
      </c>
      <c r="F488" t="s">
        <v>1786</v>
      </c>
      <c r="G488" t="s">
        <v>881</v>
      </c>
      <c r="H488" t="s">
        <v>1657</v>
      </c>
      <c r="I488" t="s">
        <v>1658</v>
      </c>
      <c r="J488" t="s">
        <v>1657</v>
      </c>
      <c r="K488" t="s">
        <v>157</v>
      </c>
      <c r="L488" t="s">
        <v>155</v>
      </c>
      <c r="M488" s="1">
        <v>554</v>
      </c>
    </row>
    <row r="489" spans="1:13" ht="14.5">
      <c r="A489">
        <v>358103</v>
      </c>
      <c r="B489">
        <v>2530</v>
      </c>
      <c r="C489">
        <v>340340</v>
      </c>
      <c r="D489" t="s">
        <v>878</v>
      </c>
      <c r="E489" t="s">
        <v>1787</v>
      </c>
      <c r="F489" t="s">
        <v>1788</v>
      </c>
      <c r="G489" t="s">
        <v>881</v>
      </c>
      <c r="H489" t="s">
        <v>1657</v>
      </c>
      <c r="I489" t="s">
        <v>1658</v>
      </c>
      <c r="J489" t="s">
        <v>1657</v>
      </c>
      <c r="K489" t="s">
        <v>157</v>
      </c>
      <c r="L489" t="s">
        <v>155</v>
      </c>
      <c r="M489" s="1">
        <v>555</v>
      </c>
    </row>
    <row r="490" spans="1:13" ht="14.5">
      <c r="A490">
        <v>358104</v>
      </c>
      <c r="B490">
        <v>2530</v>
      </c>
      <c r="C490">
        <v>340345</v>
      </c>
      <c r="D490" t="s">
        <v>878</v>
      </c>
      <c r="E490" t="s">
        <v>1789</v>
      </c>
      <c r="F490" t="s">
        <v>1790</v>
      </c>
      <c r="G490" t="s">
        <v>881</v>
      </c>
      <c r="H490" t="s">
        <v>1657</v>
      </c>
      <c r="I490" t="s">
        <v>1658</v>
      </c>
      <c r="J490" t="s">
        <v>1657</v>
      </c>
      <c r="K490" t="s">
        <v>157</v>
      </c>
      <c r="L490" t="s">
        <v>155</v>
      </c>
      <c r="M490" s="1">
        <v>556</v>
      </c>
    </row>
    <row r="491" spans="1:13" ht="14.5">
      <c r="A491">
        <v>358105</v>
      </c>
      <c r="B491">
        <v>2530</v>
      </c>
      <c r="C491">
        <v>340350</v>
      </c>
      <c r="D491" t="s">
        <v>878</v>
      </c>
      <c r="E491" t="s">
        <v>1791</v>
      </c>
      <c r="F491" t="s">
        <v>1792</v>
      </c>
      <c r="G491" t="s">
        <v>881</v>
      </c>
      <c r="H491" t="s">
        <v>1657</v>
      </c>
      <c r="I491" t="s">
        <v>1658</v>
      </c>
      <c r="J491" t="s">
        <v>1657</v>
      </c>
      <c r="K491" t="s">
        <v>157</v>
      </c>
      <c r="L491" t="s">
        <v>155</v>
      </c>
      <c r="M491" s="1">
        <v>557</v>
      </c>
    </row>
    <row r="492" spans="1:13" ht="14.5">
      <c r="A492">
        <v>358106</v>
      </c>
      <c r="B492">
        <v>2530</v>
      </c>
      <c r="C492">
        <v>340355</v>
      </c>
      <c r="D492" t="s">
        <v>878</v>
      </c>
      <c r="E492" t="s">
        <v>1793</v>
      </c>
      <c r="F492" t="s">
        <v>1794</v>
      </c>
      <c r="G492" t="s">
        <v>881</v>
      </c>
      <c r="H492" t="s">
        <v>1657</v>
      </c>
      <c r="I492" t="s">
        <v>1658</v>
      </c>
      <c r="J492" t="s">
        <v>1657</v>
      </c>
      <c r="K492" t="s">
        <v>157</v>
      </c>
      <c r="L492" t="s">
        <v>155</v>
      </c>
      <c r="M492" s="1">
        <v>558</v>
      </c>
    </row>
    <row r="493" spans="1:13" ht="14.5">
      <c r="A493">
        <v>358107</v>
      </c>
      <c r="B493">
        <v>2530</v>
      </c>
      <c r="C493">
        <v>340360</v>
      </c>
      <c r="D493" t="s">
        <v>878</v>
      </c>
      <c r="E493" t="s">
        <v>1795</v>
      </c>
      <c r="F493" t="s">
        <v>1796</v>
      </c>
      <c r="G493" t="s">
        <v>881</v>
      </c>
      <c r="H493" t="s">
        <v>1657</v>
      </c>
      <c r="I493" t="s">
        <v>1658</v>
      </c>
      <c r="J493" t="s">
        <v>1657</v>
      </c>
      <c r="K493" t="s">
        <v>157</v>
      </c>
      <c r="L493" t="s">
        <v>155</v>
      </c>
      <c r="M493" s="1">
        <v>559</v>
      </c>
    </row>
    <row r="494" spans="1:13" ht="14.5">
      <c r="A494">
        <v>358108</v>
      </c>
      <c r="B494">
        <v>2530</v>
      </c>
      <c r="C494">
        <v>340365</v>
      </c>
      <c r="D494" t="s">
        <v>878</v>
      </c>
      <c r="E494" t="s">
        <v>1797</v>
      </c>
      <c r="F494" t="s">
        <v>1798</v>
      </c>
      <c r="G494" t="s">
        <v>881</v>
      </c>
      <c r="H494" t="s">
        <v>1657</v>
      </c>
      <c r="I494" t="s">
        <v>1658</v>
      </c>
      <c r="J494" t="s">
        <v>1657</v>
      </c>
      <c r="K494" t="s">
        <v>157</v>
      </c>
      <c r="L494" t="s">
        <v>155</v>
      </c>
      <c r="M494" s="1">
        <v>560</v>
      </c>
    </row>
    <row r="495" spans="1:13" ht="14.5">
      <c r="A495">
        <v>358109</v>
      </c>
      <c r="B495">
        <v>2530</v>
      </c>
      <c r="C495">
        <v>340370</v>
      </c>
      <c r="D495" t="s">
        <v>878</v>
      </c>
      <c r="E495" t="s">
        <v>1799</v>
      </c>
      <c r="F495" t="s">
        <v>1800</v>
      </c>
      <c r="G495" t="s">
        <v>881</v>
      </c>
      <c r="H495" t="s">
        <v>1657</v>
      </c>
      <c r="I495" t="s">
        <v>1658</v>
      </c>
      <c r="J495" t="s">
        <v>1657</v>
      </c>
      <c r="K495" t="s">
        <v>157</v>
      </c>
      <c r="L495" t="s">
        <v>155</v>
      </c>
      <c r="M495" s="1">
        <v>561</v>
      </c>
    </row>
    <row r="496" spans="1:13" ht="14.5">
      <c r="A496">
        <v>358110</v>
      </c>
      <c r="B496">
        <v>2530</v>
      </c>
      <c r="C496">
        <v>340375</v>
      </c>
      <c r="D496" t="s">
        <v>878</v>
      </c>
      <c r="E496" t="s">
        <v>1801</v>
      </c>
      <c r="F496" t="s">
        <v>1802</v>
      </c>
      <c r="G496" t="s">
        <v>881</v>
      </c>
      <c r="H496" t="s">
        <v>1657</v>
      </c>
      <c r="I496" t="s">
        <v>1658</v>
      </c>
      <c r="J496" t="s">
        <v>1657</v>
      </c>
      <c r="K496" t="s">
        <v>157</v>
      </c>
      <c r="L496" t="s">
        <v>155</v>
      </c>
      <c r="M496" s="1">
        <v>562</v>
      </c>
    </row>
    <row r="497" spans="1:13" ht="14.5">
      <c r="A497">
        <v>358111</v>
      </c>
      <c r="B497">
        <v>2530</v>
      </c>
      <c r="C497">
        <v>340380</v>
      </c>
      <c r="D497" t="s">
        <v>878</v>
      </c>
      <c r="E497" t="s">
        <v>1803</v>
      </c>
      <c r="F497" t="s">
        <v>1804</v>
      </c>
      <c r="G497" t="s">
        <v>881</v>
      </c>
      <c r="H497" t="s">
        <v>1657</v>
      </c>
      <c r="I497" t="s">
        <v>1658</v>
      </c>
      <c r="J497" t="s">
        <v>1657</v>
      </c>
      <c r="K497" t="s">
        <v>157</v>
      </c>
      <c r="L497" t="s">
        <v>155</v>
      </c>
      <c r="M497" s="1">
        <v>563</v>
      </c>
    </row>
    <row r="498" spans="1:13" ht="14.5">
      <c r="A498">
        <v>358112</v>
      </c>
      <c r="B498">
        <v>2530</v>
      </c>
      <c r="C498">
        <v>340385</v>
      </c>
      <c r="D498" t="s">
        <v>878</v>
      </c>
      <c r="E498" t="s">
        <v>1805</v>
      </c>
      <c r="F498" t="s">
        <v>1806</v>
      </c>
      <c r="G498" t="s">
        <v>881</v>
      </c>
      <c r="H498" t="s">
        <v>1657</v>
      </c>
      <c r="I498" t="s">
        <v>1658</v>
      </c>
      <c r="J498" t="s">
        <v>1657</v>
      </c>
      <c r="K498" t="s">
        <v>157</v>
      </c>
      <c r="L498" t="s">
        <v>155</v>
      </c>
      <c r="M498" s="1">
        <v>564</v>
      </c>
    </row>
    <row r="499" spans="1:13" ht="14.5">
      <c r="A499">
        <v>358113</v>
      </c>
      <c r="B499">
        <v>2530</v>
      </c>
      <c r="C499">
        <v>340390</v>
      </c>
      <c r="D499" t="s">
        <v>878</v>
      </c>
      <c r="E499" t="s">
        <v>1807</v>
      </c>
      <c r="F499" t="s">
        <v>1808</v>
      </c>
      <c r="G499" t="s">
        <v>881</v>
      </c>
      <c r="H499" t="s">
        <v>1657</v>
      </c>
      <c r="I499" t="s">
        <v>1658</v>
      </c>
      <c r="J499" t="s">
        <v>1657</v>
      </c>
      <c r="K499" t="s">
        <v>157</v>
      </c>
      <c r="L499" t="s">
        <v>155</v>
      </c>
      <c r="M499" s="1">
        <v>565</v>
      </c>
    </row>
    <row r="500" spans="1:13" ht="14.5">
      <c r="A500">
        <v>358114</v>
      </c>
      <c r="B500">
        <v>2530</v>
      </c>
      <c r="C500">
        <v>340395</v>
      </c>
      <c r="D500" t="s">
        <v>878</v>
      </c>
      <c r="E500" t="s">
        <v>1809</v>
      </c>
      <c r="F500" t="s">
        <v>1810</v>
      </c>
      <c r="G500" t="s">
        <v>881</v>
      </c>
      <c r="H500" t="s">
        <v>1657</v>
      </c>
      <c r="I500" t="s">
        <v>1658</v>
      </c>
      <c r="J500" t="s">
        <v>1657</v>
      </c>
      <c r="K500" t="s">
        <v>157</v>
      </c>
      <c r="L500" t="s">
        <v>155</v>
      </c>
      <c r="M500" s="1">
        <v>566</v>
      </c>
    </row>
    <row r="501" spans="1:13" ht="14.5">
      <c r="A501">
        <v>358115</v>
      </c>
      <c r="B501">
        <v>2530</v>
      </c>
      <c r="C501">
        <v>340400</v>
      </c>
      <c r="D501" t="s">
        <v>878</v>
      </c>
      <c r="E501" t="s">
        <v>1811</v>
      </c>
      <c r="F501" t="s">
        <v>1812</v>
      </c>
      <c r="G501" t="s">
        <v>881</v>
      </c>
      <c r="H501" t="s">
        <v>1657</v>
      </c>
      <c r="I501" t="s">
        <v>1658</v>
      </c>
      <c r="J501" t="s">
        <v>1657</v>
      </c>
      <c r="K501" t="s">
        <v>157</v>
      </c>
      <c r="L501" t="s">
        <v>155</v>
      </c>
      <c r="M501" s="1">
        <v>567</v>
      </c>
    </row>
    <row r="502" spans="1:13" ht="14.5">
      <c r="A502">
        <v>358116</v>
      </c>
      <c r="B502">
        <v>2530</v>
      </c>
      <c r="C502">
        <v>340405</v>
      </c>
      <c r="D502" t="s">
        <v>878</v>
      </c>
      <c r="E502" t="s">
        <v>1813</v>
      </c>
      <c r="F502" t="s">
        <v>1814</v>
      </c>
      <c r="G502" t="s">
        <v>881</v>
      </c>
      <c r="H502" t="s">
        <v>1657</v>
      </c>
      <c r="I502" t="s">
        <v>1658</v>
      </c>
      <c r="J502" t="s">
        <v>1657</v>
      </c>
      <c r="K502" t="s">
        <v>157</v>
      </c>
      <c r="L502" t="s">
        <v>155</v>
      </c>
      <c r="M502" s="1">
        <v>568</v>
      </c>
    </row>
    <row r="503" spans="1:13" ht="14.5">
      <c r="A503">
        <v>358117</v>
      </c>
      <c r="B503">
        <v>2530</v>
      </c>
      <c r="C503">
        <v>340410</v>
      </c>
      <c r="D503" t="s">
        <v>878</v>
      </c>
      <c r="E503" t="s">
        <v>1815</v>
      </c>
      <c r="F503" t="s">
        <v>1816</v>
      </c>
      <c r="G503" t="s">
        <v>881</v>
      </c>
      <c r="H503" t="s">
        <v>1657</v>
      </c>
      <c r="I503" t="s">
        <v>1658</v>
      </c>
      <c r="J503" t="s">
        <v>1657</v>
      </c>
      <c r="K503" t="s">
        <v>157</v>
      </c>
      <c r="L503" t="s">
        <v>155</v>
      </c>
      <c r="M503" s="1">
        <v>569</v>
      </c>
    </row>
    <row r="504" spans="1:13" ht="14.5">
      <c r="A504">
        <v>358118</v>
      </c>
      <c r="B504">
        <v>2530</v>
      </c>
      <c r="C504">
        <v>340415</v>
      </c>
      <c r="D504" t="s">
        <v>878</v>
      </c>
      <c r="E504" t="s">
        <v>1817</v>
      </c>
      <c r="F504" t="s">
        <v>1818</v>
      </c>
      <c r="G504" t="s">
        <v>881</v>
      </c>
      <c r="H504" t="s">
        <v>1657</v>
      </c>
      <c r="I504" t="s">
        <v>1658</v>
      </c>
      <c r="J504" t="s">
        <v>1657</v>
      </c>
      <c r="K504" t="s">
        <v>157</v>
      </c>
      <c r="L504" t="s">
        <v>155</v>
      </c>
      <c r="M504" s="1">
        <v>570</v>
      </c>
    </row>
    <row r="505" spans="1:13" ht="14.5">
      <c r="A505">
        <v>358119</v>
      </c>
      <c r="B505">
        <v>2530</v>
      </c>
      <c r="C505">
        <v>340420</v>
      </c>
      <c r="D505" t="s">
        <v>878</v>
      </c>
      <c r="E505" t="s">
        <v>1819</v>
      </c>
      <c r="F505" t="s">
        <v>1820</v>
      </c>
      <c r="G505" t="s">
        <v>881</v>
      </c>
      <c r="H505" t="s">
        <v>1657</v>
      </c>
      <c r="I505" t="s">
        <v>1658</v>
      </c>
      <c r="J505" t="s">
        <v>1657</v>
      </c>
      <c r="K505" t="s">
        <v>157</v>
      </c>
      <c r="L505" t="s">
        <v>155</v>
      </c>
      <c r="M505" s="1">
        <v>571</v>
      </c>
    </row>
    <row r="506" spans="1:13" ht="14.5">
      <c r="A506">
        <v>358120</v>
      </c>
      <c r="B506">
        <v>2530</v>
      </c>
      <c r="C506">
        <v>340425</v>
      </c>
      <c r="D506" t="s">
        <v>878</v>
      </c>
      <c r="E506" t="s">
        <v>1821</v>
      </c>
      <c r="F506" t="s">
        <v>1822</v>
      </c>
      <c r="G506" t="s">
        <v>881</v>
      </c>
      <c r="H506" t="s">
        <v>1657</v>
      </c>
      <c r="I506" t="s">
        <v>1658</v>
      </c>
      <c r="J506" t="s">
        <v>1657</v>
      </c>
      <c r="K506" t="s">
        <v>157</v>
      </c>
      <c r="L506" t="s">
        <v>155</v>
      </c>
      <c r="M506" s="1">
        <v>572</v>
      </c>
    </row>
    <row r="507" spans="1:13" ht="14.5">
      <c r="A507">
        <v>358121</v>
      </c>
      <c r="B507">
        <v>2530</v>
      </c>
      <c r="C507">
        <v>340430</v>
      </c>
      <c r="D507" t="s">
        <v>878</v>
      </c>
      <c r="E507" t="s">
        <v>1823</v>
      </c>
      <c r="F507" t="s">
        <v>1824</v>
      </c>
      <c r="G507" t="s">
        <v>881</v>
      </c>
      <c r="H507" t="s">
        <v>1657</v>
      </c>
      <c r="I507" t="s">
        <v>1658</v>
      </c>
      <c r="J507" t="s">
        <v>1657</v>
      </c>
      <c r="K507" t="s">
        <v>157</v>
      </c>
      <c r="L507" t="s">
        <v>155</v>
      </c>
      <c r="M507" s="1">
        <v>574</v>
      </c>
    </row>
    <row r="508" spans="1:13" ht="14.5">
      <c r="A508">
        <v>358122</v>
      </c>
      <c r="B508">
        <v>2530</v>
      </c>
      <c r="C508">
        <v>340435</v>
      </c>
      <c r="D508" t="s">
        <v>878</v>
      </c>
      <c r="E508" t="s">
        <v>1825</v>
      </c>
      <c r="F508" t="s">
        <v>1826</v>
      </c>
      <c r="G508" t="s">
        <v>881</v>
      </c>
      <c r="H508" t="s">
        <v>1657</v>
      </c>
      <c r="I508" t="s">
        <v>1658</v>
      </c>
      <c r="J508" t="s">
        <v>1657</v>
      </c>
      <c r="K508" t="s">
        <v>157</v>
      </c>
      <c r="L508" t="s">
        <v>155</v>
      </c>
      <c r="M508" s="1">
        <v>575</v>
      </c>
    </row>
    <row r="509" spans="1:13" ht="14.5">
      <c r="A509">
        <v>358123</v>
      </c>
      <c r="B509">
        <v>2530</v>
      </c>
      <c r="C509">
        <v>340440</v>
      </c>
      <c r="D509" t="s">
        <v>878</v>
      </c>
      <c r="E509" t="s">
        <v>1827</v>
      </c>
      <c r="F509" t="s">
        <v>1828</v>
      </c>
      <c r="G509" t="s">
        <v>881</v>
      </c>
      <c r="H509" t="s">
        <v>1657</v>
      </c>
      <c r="I509" t="s">
        <v>1658</v>
      </c>
      <c r="J509" t="s">
        <v>1657</v>
      </c>
      <c r="K509" t="s">
        <v>157</v>
      </c>
      <c r="L509" t="s">
        <v>155</v>
      </c>
      <c r="M509" s="1">
        <v>576</v>
      </c>
    </row>
    <row r="510" spans="1:13" ht="14.5">
      <c r="A510">
        <v>358124</v>
      </c>
      <c r="B510">
        <v>2530</v>
      </c>
      <c r="C510">
        <v>340445</v>
      </c>
      <c r="D510" t="s">
        <v>878</v>
      </c>
      <c r="E510" t="s">
        <v>1829</v>
      </c>
      <c r="F510" t="s">
        <v>1830</v>
      </c>
      <c r="G510" t="s">
        <v>881</v>
      </c>
      <c r="H510" t="s">
        <v>1657</v>
      </c>
      <c r="I510" t="s">
        <v>1658</v>
      </c>
      <c r="J510" t="s">
        <v>1657</v>
      </c>
      <c r="K510" t="s">
        <v>157</v>
      </c>
      <c r="L510" t="s">
        <v>155</v>
      </c>
      <c r="M510" s="1">
        <v>577</v>
      </c>
    </row>
    <row r="511" spans="1:13" ht="14.5">
      <c r="A511">
        <v>358125</v>
      </c>
      <c r="B511">
        <v>2530</v>
      </c>
      <c r="C511">
        <v>340450</v>
      </c>
      <c r="D511" t="s">
        <v>878</v>
      </c>
      <c r="E511" t="s">
        <v>1831</v>
      </c>
      <c r="F511" t="s">
        <v>1832</v>
      </c>
      <c r="G511" t="s">
        <v>881</v>
      </c>
      <c r="H511" t="s">
        <v>1657</v>
      </c>
      <c r="I511" t="s">
        <v>1658</v>
      </c>
      <c r="J511" t="s">
        <v>1657</v>
      </c>
      <c r="K511" t="s">
        <v>157</v>
      </c>
      <c r="L511" t="s">
        <v>155</v>
      </c>
      <c r="M511" s="1">
        <v>579</v>
      </c>
    </row>
    <row r="512" spans="1:13" ht="14.5">
      <c r="A512">
        <v>358126</v>
      </c>
      <c r="B512">
        <v>2530</v>
      </c>
      <c r="C512">
        <v>340455</v>
      </c>
      <c r="D512" t="s">
        <v>878</v>
      </c>
      <c r="E512" t="s">
        <v>1833</v>
      </c>
      <c r="F512" t="s">
        <v>1834</v>
      </c>
      <c r="G512" t="s">
        <v>881</v>
      </c>
      <c r="H512" t="s">
        <v>1657</v>
      </c>
      <c r="I512" t="s">
        <v>1658</v>
      </c>
      <c r="J512" t="s">
        <v>1657</v>
      </c>
      <c r="K512" t="s">
        <v>157</v>
      </c>
      <c r="L512" t="s">
        <v>155</v>
      </c>
      <c r="M512" s="1">
        <v>578</v>
      </c>
    </row>
    <row r="513" spans="1:13" ht="14.5">
      <c r="A513">
        <v>358127</v>
      </c>
      <c r="B513">
        <v>2530</v>
      </c>
      <c r="C513">
        <v>340460</v>
      </c>
      <c r="D513" t="s">
        <v>878</v>
      </c>
      <c r="E513" t="s">
        <v>1835</v>
      </c>
      <c r="F513" t="s">
        <v>1836</v>
      </c>
      <c r="G513" t="s">
        <v>881</v>
      </c>
      <c r="H513" t="s">
        <v>1657</v>
      </c>
      <c r="I513" t="s">
        <v>1658</v>
      </c>
      <c r="J513" t="s">
        <v>1657</v>
      </c>
      <c r="K513" t="s">
        <v>157</v>
      </c>
      <c r="L513" t="s">
        <v>155</v>
      </c>
      <c r="M513" s="1">
        <v>580</v>
      </c>
    </row>
    <row r="514" spans="1:13" ht="14.5">
      <c r="A514">
        <v>358128</v>
      </c>
      <c r="B514">
        <v>2530</v>
      </c>
      <c r="C514">
        <v>340465</v>
      </c>
      <c r="D514" t="s">
        <v>878</v>
      </c>
      <c r="E514" t="s">
        <v>1837</v>
      </c>
      <c r="F514" t="s">
        <v>1838</v>
      </c>
      <c r="G514" t="s">
        <v>881</v>
      </c>
      <c r="H514" t="s">
        <v>1657</v>
      </c>
      <c r="I514" t="s">
        <v>1658</v>
      </c>
      <c r="J514" t="s">
        <v>1657</v>
      </c>
      <c r="K514" t="s">
        <v>157</v>
      </c>
      <c r="L514" t="s">
        <v>155</v>
      </c>
      <c r="M514" s="1">
        <v>581</v>
      </c>
    </row>
    <row r="515" spans="1:13" ht="14.5">
      <c r="A515">
        <v>358129</v>
      </c>
      <c r="B515">
        <v>2530</v>
      </c>
      <c r="C515">
        <v>340470</v>
      </c>
      <c r="D515" t="s">
        <v>878</v>
      </c>
      <c r="E515" t="s">
        <v>1839</v>
      </c>
      <c r="F515" t="s">
        <v>1840</v>
      </c>
      <c r="G515" t="s">
        <v>881</v>
      </c>
      <c r="H515" t="s">
        <v>1657</v>
      </c>
      <c r="I515" t="s">
        <v>1658</v>
      </c>
      <c r="J515" t="s">
        <v>1657</v>
      </c>
      <c r="K515" t="s">
        <v>157</v>
      </c>
      <c r="L515" t="s">
        <v>155</v>
      </c>
      <c r="M515" s="1">
        <v>582</v>
      </c>
    </row>
    <row r="516" spans="1:13" ht="14.5">
      <c r="A516">
        <v>358130</v>
      </c>
      <c r="B516">
        <v>2530</v>
      </c>
      <c r="C516">
        <v>340475</v>
      </c>
      <c r="D516" t="s">
        <v>878</v>
      </c>
      <c r="E516" t="s">
        <v>1841</v>
      </c>
      <c r="F516" t="s">
        <v>1842</v>
      </c>
      <c r="G516" t="s">
        <v>881</v>
      </c>
      <c r="H516" t="s">
        <v>1657</v>
      </c>
      <c r="I516" t="s">
        <v>1658</v>
      </c>
      <c r="J516" t="s">
        <v>1657</v>
      </c>
      <c r="K516" t="s">
        <v>157</v>
      </c>
      <c r="L516" t="s">
        <v>155</v>
      </c>
      <c r="M516" s="1">
        <v>583</v>
      </c>
    </row>
    <row r="517" spans="1:13" ht="14.5">
      <c r="A517">
        <v>358131</v>
      </c>
      <c r="B517">
        <v>2530</v>
      </c>
      <c r="C517">
        <v>340480</v>
      </c>
      <c r="D517" t="s">
        <v>878</v>
      </c>
      <c r="E517" t="s">
        <v>1843</v>
      </c>
      <c r="F517" t="s">
        <v>1844</v>
      </c>
      <c r="G517" t="s">
        <v>881</v>
      </c>
      <c r="H517" t="s">
        <v>1657</v>
      </c>
      <c r="I517" t="s">
        <v>1658</v>
      </c>
      <c r="J517" t="s">
        <v>1657</v>
      </c>
      <c r="K517" t="s">
        <v>157</v>
      </c>
      <c r="L517" t="s">
        <v>155</v>
      </c>
      <c r="M517" s="1">
        <v>584</v>
      </c>
    </row>
    <row r="518" spans="1:13" ht="14.5">
      <c r="A518">
        <v>358132</v>
      </c>
      <c r="B518">
        <v>2530</v>
      </c>
      <c r="C518">
        <v>340485</v>
      </c>
      <c r="D518" t="s">
        <v>878</v>
      </c>
      <c r="E518" t="s">
        <v>1845</v>
      </c>
      <c r="F518" t="s">
        <v>1846</v>
      </c>
      <c r="G518" t="s">
        <v>881</v>
      </c>
      <c r="H518" t="s">
        <v>1657</v>
      </c>
      <c r="I518" t="s">
        <v>1658</v>
      </c>
      <c r="J518" t="s">
        <v>1657</v>
      </c>
      <c r="K518" t="s">
        <v>157</v>
      </c>
      <c r="L518" t="s">
        <v>155</v>
      </c>
      <c r="M518" s="1">
        <v>586</v>
      </c>
    </row>
    <row r="519" spans="1:13" ht="14.5">
      <c r="A519">
        <v>358133</v>
      </c>
      <c r="B519">
        <v>2530</v>
      </c>
      <c r="C519">
        <v>340490</v>
      </c>
      <c r="D519" t="s">
        <v>878</v>
      </c>
      <c r="E519" t="s">
        <v>1847</v>
      </c>
      <c r="F519" t="s">
        <v>1848</v>
      </c>
      <c r="G519" t="s">
        <v>881</v>
      </c>
      <c r="H519" t="s">
        <v>1657</v>
      </c>
      <c r="I519" t="s">
        <v>1658</v>
      </c>
      <c r="J519" t="s">
        <v>1657</v>
      </c>
      <c r="K519" t="s">
        <v>157</v>
      </c>
      <c r="L519" t="s">
        <v>155</v>
      </c>
      <c r="M519" s="1">
        <v>587</v>
      </c>
    </row>
    <row r="520" spans="1:13" ht="14.5">
      <c r="A520">
        <v>358134</v>
      </c>
      <c r="B520">
        <v>2530</v>
      </c>
      <c r="C520">
        <v>340495</v>
      </c>
      <c r="D520" t="s">
        <v>878</v>
      </c>
      <c r="E520" t="s">
        <v>1849</v>
      </c>
      <c r="F520" t="s">
        <v>1850</v>
      </c>
      <c r="G520" t="s">
        <v>881</v>
      </c>
      <c r="H520" t="s">
        <v>1657</v>
      </c>
      <c r="I520" t="s">
        <v>1658</v>
      </c>
      <c r="J520" t="s">
        <v>1657</v>
      </c>
      <c r="K520" t="s">
        <v>157</v>
      </c>
      <c r="L520" t="s">
        <v>155</v>
      </c>
      <c r="M520" s="1">
        <v>588</v>
      </c>
    </row>
    <row r="521" spans="1:13" ht="14.5">
      <c r="A521">
        <v>358135</v>
      </c>
      <c r="B521">
        <v>2530</v>
      </c>
      <c r="C521">
        <v>340500</v>
      </c>
      <c r="D521" t="s">
        <v>878</v>
      </c>
      <c r="E521" t="s">
        <v>1851</v>
      </c>
      <c r="F521" t="s">
        <v>1852</v>
      </c>
      <c r="G521" t="s">
        <v>881</v>
      </c>
      <c r="H521" t="s">
        <v>1657</v>
      </c>
      <c r="I521" t="s">
        <v>1658</v>
      </c>
      <c r="J521" t="s">
        <v>1657</v>
      </c>
      <c r="K521" t="s">
        <v>157</v>
      </c>
      <c r="L521" t="s">
        <v>155</v>
      </c>
      <c r="M521" s="1">
        <v>589</v>
      </c>
    </row>
    <row r="522" spans="1:13" ht="14.5">
      <c r="A522">
        <v>358136</v>
      </c>
      <c r="B522">
        <v>2530</v>
      </c>
      <c r="C522">
        <v>340505</v>
      </c>
      <c r="D522" t="s">
        <v>878</v>
      </c>
      <c r="E522" t="s">
        <v>1853</v>
      </c>
      <c r="F522" t="s">
        <v>1854</v>
      </c>
      <c r="G522" t="s">
        <v>881</v>
      </c>
      <c r="H522" t="s">
        <v>1657</v>
      </c>
      <c r="I522" t="s">
        <v>1658</v>
      </c>
      <c r="J522" t="s">
        <v>1657</v>
      </c>
      <c r="K522" t="s">
        <v>157</v>
      </c>
      <c r="L522" t="s">
        <v>155</v>
      </c>
      <c r="M522" s="1">
        <v>590</v>
      </c>
    </row>
    <row r="523" spans="1:13" ht="14.5">
      <c r="A523">
        <v>358137</v>
      </c>
      <c r="B523">
        <v>2530</v>
      </c>
      <c r="C523">
        <v>340510</v>
      </c>
      <c r="D523" t="s">
        <v>878</v>
      </c>
      <c r="E523" t="s">
        <v>1855</v>
      </c>
      <c r="F523" t="s">
        <v>1856</v>
      </c>
      <c r="G523" t="s">
        <v>881</v>
      </c>
      <c r="H523" t="s">
        <v>1657</v>
      </c>
      <c r="I523" t="s">
        <v>1658</v>
      </c>
      <c r="J523" t="s">
        <v>1657</v>
      </c>
      <c r="K523" t="s">
        <v>157</v>
      </c>
      <c r="L523" t="s">
        <v>155</v>
      </c>
      <c r="M523" s="1">
        <v>591</v>
      </c>
    </row>
    <row r="524" spans="1:13" ht="14.5">
      <c r="A524">
        <v>358138</v>
      </c>
      <c r="B524">
        <v>2530</v>
      </c>
      <c r="C524">
        <v>340515</v>
      </c>
      <c r="D524" t="s">
        <v>878</v>
      </c>
      <c r="E524" t="s">
        <v>1857</v>
      </c>
      <c r="F524" t="s">
        <v>1858</v>
      </c>
      <c r="G524" t="s">
        <v>881</v>
      </c>
      <c r="H524" t="s">
        <v>1657</v>
      </c>
      <c r="I524" t="s">
        <v>1658</v>
      </c>
      <c r="J524" t="s">
        <v>1657</v>
      </c>
      <c r="K524" t="s">
        <v>157</v>
      </c>
      <c r="L524" t="s">
        <v>155</v>
      </c>
      <c r="M524" s="1">
        <v>592</v>
      </c>
    </row>
    <row r="525" spans="1:13" ht="14.5">
      <c r="A525">
        <v>358139</v>
      </c>
      <c r="B525">
        <v>2530</v>
      </c>
      <c r="C525">
        <v>340520</v>
      </c>
      <c r="D525" t="s">
        <v>878</v>
      </c>
      <c r="E525" t="s">
        <v>1859</v>
      </c>
      <c r="F525" t="s">
        <v>1860</v>
      </c>
      <c r="G525" t="s">
        <v>881</v>
      </c>
      <c r="H525" t="s">
        <v>1657</v>
      </c>
      <c r="I525" t="s">
        <v>1658</v>
      </c>
      <c r="J525" t="s">
        <v>1657</v>
      </c>
      <c r="K525" t="s">
        <v>157</v>
      </c>
      <c r="L525" t="s">
        <v>155</v>
      </c>
      <c r="M525" s="1">
        <v>593</v>
      </c>
    </row>
    <row r="526" spans="1:13" ht="14.5">
      <c r="A526">
        <v>358140</v>
      </c>
      <c r="B526">
        <v>2530</v>
      </c>
      <c r="C526">
        <v>340525</v>
      </c>
      <c r="D526" t="s">
        <v>878</v>
      </c>
      <c r="E526" t="s">
        <v>1861</v>
      </c>
      <c r="F526" t="s">
        <v>1862</v>
      </c>
      <c r="G526" t="s">
        <v>881</v>
      </c>
      <c r="H526" t="s">
        <v>1657</v>
      </c>
      <c r="I526" t="s">
        <v>1658</v>
      </c>
      <c r="J526" t="s">
        <v>1657</v>
      </c>
      <c r="K526" t="s">
        <v>157</v>
      </c>
      <c r="L526" t="s">
        <v>155</v>
      </c>
      <c r="M526" s="1">
        <v>594</v>
      </c>
    </row>
    <row r="527" spans="1:13" ht="14.5">
      <c r="A527">
        <v>358141</v>
      </c>
      <c r="B527">
        <v>2530</v>
      </c>
      <c r="C527">
        <v>340530</v>
      </c>
      <c r="D527" t="s">
        <v>878</v>
      </c>
      <c r="E527" t="s">
        <v>1863</v>
      </c>
      <c r="F527" t="s">
        <v>1864</v>
      </c>
      <c r="G527" t="s">
        <v>881</v>
      </c>
      <c r="H527" t="s">
        <v>1657</v>
      </c>
      <c r="I527" t="s">
        <v>1658</v>
      </c>
      <c r="J527" t="s">
        <v>1657</v>
      </c>
      <c r="K527" t="s">
        <v>157</v>
      </c>
      <c r="L527" t="s">
        <v>155</v>
      </c>
      <c r="M527" s="1">
        <v>595</v>
      </c>
    </row>
    <row r="528" spans="1:13" ht="14.5">
      <c r="A528">
        <v>358142</v>
      </c>
      <c r="B528">
        <v>2530</v>
      </c>
      <c r="C528">
        <v>340535</v>
      </c>
      <c r="D528" t="s">
        <v>878</v>
      </c>
      <c r="E528" t="s">
        <v>1865</v>
      </c>
      <c r="F528" t="s">
        <v>1866</v>
      </c>
      <c r="G528" t="s">
        <v>881</v>
      </c>
      <c r="H528" t="s">
        <v>1657</v>
      </c>
      <c r="I528" t="s">
        <v>1658</v>
      </c>
      <c r="J528" t="s">
        <v>1657</v>
      </c>
      <c r="K528" t="s">
        <v>157</v>
      </c>
      <c r="L528" t="s">
        <v>155</v>
      </c>
      <c r="M528" s="1">
        <v>596</v>
      </c>
    </row>
    <row r="529" spans="1:13" ht="14.5">
      <c r="A529">
        <v>358143</v>
      </c>
      <c r="B529">
        <v>2530</v>
      </c>
      <c r="C529">
        <v>340540</v>
      </c>
      <c r="D529" t="s">
        <v>878</v>
      </c>
      <c r="E529" t="s">
        <v>1867</v>
      </c>
      <c r="F529" t="s">
        <v>1868</v>
      </c>
      <c r="G529" t="s">
        <v>881</v>
      </c>
      <c r="H529" t="s">
        <v>1657</v>
      </c>
      <c r="I529" t="s">
        <v>1658</v>
      </c>
      <c r="J529" t="s">
        <v>1657</v>
      </c>
      <c r="K529" t="s">
        <v>157</v>
      </c>
      <c r="L529" t="s">
        <v>155</v>
      </c>
      <c r="M529" s="1">
        <v>597</v>
      </c>
    </row>
    <row r="530" spans="1:13" ht="14.5">
      <c r="A530">
        <v>358144</v>
      </c>
      <c r="B530">
        <v>2530</v>
      </c>
      <c r="C530">
        <v>340545</v>
      </c>
      <c r="D530" t="s">
        <v>878</v>
      </c>
      <c r="E530" t="s">
        <v>1869</v>
      </c>
      <c r="F530" t="s">
        <v>1870</v>
      </c>
      <c r="G530" t="s">
        <v>881</v>
      </c>
      <c r="H530" t="s">
        <v>1657</v>
      </c>
      <c r="I530" t="s">
        <v>1658</v>
      </c>
      <c r="J530" t="s">
        <v>1657</v>
      </c>
      <c r="K530" t="s">
        <v>157</v>
      </c>
      <c r="L530" t="s">
        <v>155</v>
      </c>
      <c r="M530" s="1">
        <v>598</v>
      </c>
    </row>
    <row r="531" spans="1:13" ht="14.5">
      <c r="A531">
        <v>358145</v>
      </c>
      <c r="B531">
        <v>2530</v>
      </c>
      <c r="C531">
        <v>340550</v>
      </c>
      <c r="D531" t="s">
        <v>878</v>
      </c>
      <c r="E531" t="s">
        <v>1871</v>
      </c>
      <c r="F531" t="s">
        <v>1872</v>
      </c>
      <c r="G531" t="s">
        <v>881</v>
      </c>
      <c r="H531" t="s">
        <v>1657</v>
      </c>
      <c r="I531" t="s">
        <v>1658</v>
      </c>
      <c r="J531" t="s">
        <v>1657</v>
      </c>
      <c r="K531" t="s">
        <v>157</v>
      </c>
      <c r="L531" t="s">
        <v>155</v>
      </c>
      <c r="M531" s="1">
        <v>601</v>
      </c>
    </row>
    <row r="532" spans="1:13" ht="14.5">
      <c r="A532">
        <v>358146</v>
      </c>
      <c r="B532">
        <v>2530</v>
      </c>
      <c r="C532">
        <v>340555</v>
      </c>
      <c r="D532" t="s">
        <v>878</v>
      </c>
      <c r="E532" t="s">
        <v>1873</v>
      </c>
      <c r="F532" t="s">
        <v>1874</v>
      </c>
      <c r="G532" t="s">
        <v>881</v>
      </c>
      <c r="H532" t="s">
        <v>1657</v>
      </c>
      <c r="I532" t="s">
        <v>1658</v>
      </c>
      <c r="J532" t="s">
        <v>1657</v>
      </c>
      <c r="K532" t="s">
        <v>157</v>
      </c>
      <c r="L532" t="s">
        <v>155</v>
      </c>
      <c r="M532" s="1">
        <v>600</v>
      </c>
    </row>
    <row r="533" spans="1:13" ht="14.5">
      <c r="A533">
        <v>358147</v>
      </c>
      <c r="B533">
        <v>2530</v>
      </c>
      <c r="C533">
        <v>340560</v>
      </c>
      <c r="D533" t="s">
        <v>878</v>
      </c>
      <c r="E533" t="s">
        <v>1875</v>
      </c>
      <c r="F533" t="s">
        <v>1876</v>
      </c>
      <c r="G533" t="s">
        <v>881</v>
      </c>
      <c r="H533" t="s">
        <v>1657</v>
      </c>
      <c r="I533" t="s">
        <v>1658</v>
      </c>
      <c r="J533" t="s">
        <v>1657</v>
      </c>
      <c r="K533" t="s">
        <v>157</v>
      </c>
      <c r="L533" t="s">
        <v>155</v>
      </c>
      <c r="M533" s="1">
        <v>599</v>
      </c>
    </row>
    <row r="534" spans="1:13" ht="14.5">
      <c r="A534">
        <v>358148</v>
      </c>
      <c r="B534">
        <v>2530</v>
      </c>
      <c r="C534">
        <v>340565</v>
      </c>
      <c r="D534" t="s">
        <v>878</v>
      </c>
      <c r="E534" t="s">
        <v>1877</v>
      </c>
      <c r="F534" t="s">
        <v>1878</v>
      </c>
      <c r="G534" t="s">
        <v>881</v>
      </c>
      <c r="H534" t="s">
        <v>1657</v>
      </c>
      <c r="I534" t="s">
        <v>1658</v>
      </c>
      <c r="J534" t="s">
        <v>1657</v>
      </c>
      <c r="K534" t="s">
        <v>157</v>
      </c>
      <c r="L534" t="s">
        <v>155</v>
      </c>
      <c r="M534" s="1">
        <v>585</v>
      </c>
    </row>
    <row r="535" spans="1:13" ht="14.5">
      <c r="A535">
        <v>358149</v>
      </c>
      <c r="B535">
        <v>2530</v>
      </c>
      <c r="C535">
        <v>340570</v>
      </c>
      <c r="D535" t="s">
        <v>878</v>
      </c>
      <c r="E535" t="s">
        <v>1879</v>
      </c>
      <c r="F535" t="s">
        <v>1880</v>
      </c>
      <c r="G535" t="s">
        <v>881</v>
      </c>
      <c r="H535" t="s">
        <v>1657</v>
      </c>
      <c r="I535" t="s">
        <v>1658</v>
      </c>
      <c r="J535" t="s">
        <v>1657</v>
      </c>
      <c r="K535" t="s">
        <v>157</v>
      </c>
      <c r="L535" t="s">
        <v>155</v>
      </c>
      <c r="M535" s="1">
        <v>573</v>
      </c>
    </row>
    <row r="536" spans="1:13" ht="14.5">
      <c r="A536">
        <v>359100</v>
      </c>
      <c r="B536">
        <v>2530</v>
      </c>
      <c r="C536">
        <v>340575</v>
      </c>
      <c r="D536" t="s">
        <v>982</v>
      </c>
      <c r="E536" t="s">
        <v>1881</v>
      </c>
      <c r="F536" t="s">
        <v>1882</v>
      </c>
      <c r="G536" t="s">
        <v>832</v>
      </c>
      <c r="H536" t="s">
        <v>1657</v>
      </c>
      <c r="I536" t="s">
        <v>1658</v>
      </c>
      <c r="J536" t="s">
        <v>1657</v>
      </c>
      <c r="K536" t="s">
        <v>157</v>
      </c>
      <c r="L536" t="s">
        <v>155</v>
      </c>
      <c r="M536" s="1">
        <v>0</v>
      </c>
    </row>
    <row r="537" spans="1:13" ht="14.5">
      <c r="A537">
        <v>359101</v>
      </c>
      <c r="B537">
        <v>2530</v>
      </c>
      <c r="C537">
        <v>340580</v>
      </c>
      <c r="D537" t="s">
        <v>878</v>
      </c>
      <c r="E537" t="s">
        <v>1883</v>
      </c>
      <c r="F537" t="s">
        <v>1884</v>
      </c>
      <c r="G537" t="s">
        <v>881</v>
      </c>
      <c r="H537" t="s">
        <v>1657</v>
      </c>
      <c r="I537" t="s">
        <v>1658</v>
      </c>
      <c r="J537" t="s">
        <v>1657</v>
      </c>
      <c r="K537" t="s">
        <v>157</v>
      </c>
      <c r="L537" t="s">
        <v>155</v>
      </c>
      <c r="M537" s="1">
        <v>605</v>
      </c>
    </row>
    <row r="538" spans="1:13" ht="14.5">
      <c r="A538">
        <v>359102</v>
      </c>
      <c r="B538">
        <v>2530</v>
      </c>
      <c r="C538">
        <v>340585</v>
      </c>
      <c r="D538" t="s">
        <v>872</v>
      </c>
      <c r="E538" t="s">
        <v>1885</v>
      </c>
      <c r="F538" t="s">
        <v>1886</v>
      </c>
      <c r="G538" t="s">
        <v>875</v>
      </c>
      <c r="H538" t="s">
        <v>1657</v>
      </c>
      <c r="I538" t="s">
        <v>1658</v>
      </c>
      <c r="J538" t="s">
        <v>1657</v>
      </c>
      <c r="K538" t="s">
        <v>157</v>
      </c>
      <c r="L538" t="s">
        <v>155</v>
      </c>
      <c r="M538" s="1">
        <v>605</v>
      </c>
    </row>
    <row r="539" spans="1:13" ht="14.5">
      <c r="A539">
        <v>359103</v>
      </c>
      <c r="B539">
        <v>2530</v>
      </c>
      <c r="C539">
        <v>340590</v>
      </c>
      <c r="D539" t="s">
        <v>878</v>
      </c>
      <c r="E539" t="s">
        <v>1887</v>
      </c>
      <c r="F539" t="s">
        <v>1888</v>
      </c>
      <c r="G539" t="s">
        <v>881</v>
      </c>
      <c r="H539" t="s">
        <v>1657</v>
      </c>
      <c r="I539" t="s">
        <v>1658</v>
      </c>
      <c r="J539" t="s">
        <v>1657</v>
      </c>
      <c r="K539" t="s">
        <v>157</v>
      </c>
      <c r="L539" t="s">
        <v>155</v>
      </c>
      <c r="M539" s="1">
        <v>606</v>
      </c>
    </row>
    <row r="540" spans="1:13" ht="14.5">
      <c r="A540">
        <v>359104</v>
      </c>
      <c r="B540">
        <v>2530</v>
      </c>
      <c r="C540">
        <v>340595</v>
      </c>
      <c r="D540" t="s">
        <v>878</v>
      </c>
      <c r="E540" t="s">
        <v>1889</v>
      </c>
      <c r="F540" t="s">
        <v>1890</v>
      </c>
      <c r="G540" t="s">
        <v>881</v>
      </c>
      <c r="H540" t="s">
        <v>1657</v>
      </c>
      <c r="I540" t="s">
        <v>1658</v>
      </c>
      <c r="J540" t="s">
        <v>1657</v>
      </c>
      <c r="K540" t="s">
        <v>157</v>
      </c>
      <c r="L540" t="s">
        <v>155</v>
      </c>
      <c r="M540" s="1">
        <v>607</v>
      </c>
    </row>
    <row r="541" spans="1:13" ht="14.5">
      <c r="A541">
        <v>359105</v>
      </c>
      <c r="B541">
        <v>2530</v>
      </c>
      <c r="C541">
        <v>340600</v>
      </c>
      <c r="D541" t="s">
        <v>878</v>
      </c>
      <c r="E541" t="s">
        <v>1891</v>
      </c>
      <c r="F541" t="s">
        <v>1892</v>
      </c>
      <c r="G541" t="s">
        <v>881</v>
      </c>
      <c r="H541" t="s">
        <v>1657</v>
      </c>
      <c r="I541" t="s">
        <v>1658</v>
      </c>
      <c r="J541" t="s">
        <v>1657</v>
      </c>
      <c r="K541" t="s">
        <v>157</v>
      </c>
      <c r="L541" t="s">
        <v>155</v>
      </c>
      <c r="M541" s="1">
        <v>608</v>
      </c>
    </row>
    <row r="542" spans="1:13" ht="14.5">
      <c r="A542">
        <v>359106</v>
      </c>
      <c r="B542">
        <v>2530</v>
      </c>
      <c r="C542">
        <v>340605</v>
      </c>
      <c r="D542" t="s">
        <v>878</v>
      </c>
      <c r="E542" t="s">
        <v>1893</v>
      </c>
      <c r="F542" t="s">
        <v>1894</v>
      </c>
      <c r="G542" t="s">
        <v>881</v>
      </c>
      <c r="H542" t="s">
        <v>1657</v>
      </c>
      <c r="I542" t="s">
        <v>1658</v>
      </c>
      <c r="J542" t="s">
        <v>1657</v>
      </c>
      <c r="K542" t="s">
        <v>157</v>
      </c>
      <c r="L542" t="s">
        <v>155</v>
      </c>
      <c r="M542" s="1">
        <v>609</v>
      </c>
    </row>
    <row r="543" spans="1:13" ht="14.5">
      <c r="A543">
        <v>359107</v>
      </c>
      <c r="B543">
        <v>2530</v>
      </c>
      <c r="C543">
        <v>340610</v>
      </c>
      <c r="D543" t="s">
        <v>872</v>
      </c>
      <c r="E543" t="s">
        <v>1895</v>
      </c>
      <c r="F543" t="s">
        <v>1896</v>
      </c>
      <c r="G543" t="s">
        <v>875</v>
      </c>
      <c r="H543" t="s">
        <v>1657</v>
      </c>
      <c r="I543" t="s">
        <v>1658</v>
      </c>
      <c r="J543" t="s">
        <v>1657</v>
      </c>
      <c r="K543" t="s">
        <v>157</v>
      </c>
      <c r="L543" t="s">
        <v>155</v>
      </c>
      <c r="M543" s="1">
        <v>609</v>
      </c>
    </row>
    <row r="544" spans="1:13" ht="14.5">
      <c r="A544">
        <v>359108</v>
      </c>
      <c r="B544">
        <v>2530</v>
      </c>
      <c r="C544">
        <v>340615</v>
      </c>
      <c r="D544" t="s">
        <v>878</v>
      </c>
      <c r="E544" t="s">
        <v>1897</v>
      </c>
      <c r="F544" t="s">
        <v>1898</v>
      </c>
      <c r="G544" t="s">
        <v>881</v>
      </c>
      <c r="H544" t="s">
        <v>1657</v>
      </c>
      <c r="I544" t="s">
        <v>1658</v>
      </c>
      <c r="J544" t="s">
        <v>1657</v>
      </c>
      <c r="K544" t="s">
        <v>157</v>
      </c>
      <c r="L544" t="s">
        <v>155</v>
      </c>
      <c r="M544" s="1">
        <v>610</v>
      </c>
    </row>
    <row r="545" spans="1:13" ht="14.5">
      <c r="A545">
        <v>359109</v>
      </c>
      <c r="B545">
        <v>2530</v>
      </c>
      <c r="C545">
        <v>340620</v>
      </c>
      <c r="D545" t="s">
        <v>878</v>
      </c>
      <c r="E545" t="s">
        <v>1899</v>
      </c>
      <c r="F545" t="s">
        <v>1900</v>
      </c>
      <c r="G545" t="s">
        <v>881</v>
      </c>
      <c r="H545" t="s">
        <v>1657</v>
      </c>
      <c r="I545" t="s">
        <v>1658</v>
      </c>
      <c r="J545" t="s">
        <v>1657</v>
      </c>
      <c r="K545" t="s">
        <v>157</v>
      </c>
      <c r="L545" t="s">
        <v>155</v>
      </c>
      <c r="M545" s="1">
        <v>611</v>
      </c>
    </row>
    <row r="546" spans="1:13" ht="14.5">
      <c r="A546">
        <v>359110</v>
      </c>
      <c r="B546">
        <v>2530</v>
      </c>
      <c r="C546">
        <v>340625</v>
      </c>
      <c r="D546" t="s">
        <v>878</v>
      </c>
      <c r="E546" t="s">
        <v>1901</v>
      </c>
      <c r="F546" t="s">
        <v>1902</v>
      </c>
      <c r="G546" t="s">
        <v>881</v>
      </c>
      <c r="H546" t="s">
        <v>1657</v>
      </c>
      <c r="I546" t="s">
        <v>1658</v>
      </c>
      <c r="J546" t="s">
        <v>1657</v>
      </c>
      <c r="K546" t="s">
        <v>157</v>
      </c>
      <c r="L546" t="s">
        <v>155</v>
      </c>
      <c r="M546" s="1">
        <v>612</v>
      </c>
    </row>
    <row r="547" spans="1:13" ht="14.5">
      <c r="A547">
        <v>359111</v>
      </c>
      <c r="B547">
        <v>2530</v>
      </c>
      <c r="C547">
        <v>340630</v>
      </c>
      <c r="D547" t="s">
        <v>878</v>
      </c>
      <c r="E547" t="s">
        <v>1903</v>
      </c>
      <c r="F547" t="s">
        <v>1904</v>
      </c>
      <c r="G547" t="s">
        <v>881</v>
      </c>
      <c r="H547" t="s">
        <v>1657</v>
      </c>
      <c r="I547" t="s">
        <v>1658</v>
      </c>
      <c r="J547" t="s">
        <v>1657</v>
      </c>
      <c r="K547" t="s">
        <v>157</v>
      </c>
      <c r="L547" t="s">
        <v>155</v>
      </c>
      <c r="M547" s="1">
        <v>613</v>
      </c>
    </row>
    <row r="548" spans="1:13" ht="14.5">
      <c r="A548">
        <v>359112</v>
      </c>
      <c r="B548">
        <v>2530</v>
      </c>
      <c r="C548">
        <v>340635</v>
      </c>
      <c r="D548" t="s">
        <v>878</v>
      </c>
      <c r="E548" t="s">
        <v>1905</v>
      </c>
      <c r="F548" t="s">
        <v>1906</v>
      </c>
      <c r="G548" t="s">
        <v>881</v>
      </c>
      <c r="H548" t="s">
        <v>1657</v>
      </c>
      <c r="I548" t="s">
        <v>1658</v>
      </c>
      <c r="J548" t="s">
        <v>1657</v>
      </c>
      <c r="K548" t="s">
        <v>157</v>
      </c>
      <c r="L548" t="s">
        <v>155</v>
      </c>
      <c r="M548" s="1">
        <v>614</v>
      </c>
    </row>
    <row r="549" spans="1:13" ht="14.5">
      <c r="A549">
        <v>359113</v>
      </c>
      <c r="B549">
        <v>2530</v>
      </c>
      <c r="C549">
        <v>340640</v>
      </c>
      <c r="D549" t="s">
        <v>878</v>
      </c>
      <c r="E549" t="s">
        <v>1907</v>
      </c>
      <c r="F549" t="s">
        <v>1908</v>
      </c>
      <c r="G549" t="s">
        <v>881</v>
      </c>
      <c r="H549" t="s">
        <v>1657</v>
      </c>
      <c r="I549" t="s">
        <v>1658</v>
      </c>
      <c r="J549" t="s">
        <v>1657</v>
      </c>
      <c r="K549" t="s">
        <v>157</v>
      </c>
      <c r="L549" t="s">
        <v>155</v>
      </c>
      <c r="M549" s="1">
        <v>615</v>
      </c>
    </row>
    <row r="550" spans="1:13" ht="14.5">
      <c r="A550">
        <v>359114</v>
      </c>
      <c r="B550">
        <v>2530</v>
      </c>
      <c r="C550">
        <v>340645</v>
      </c>
      <c r="D550" t="s">
        <v>878</v>
      </c>
      <c r="E550" t="s">
        <v>1909</v>
      </c>
      <c r="F550" t="s">
        <v>1910</v>
      </c>
      <c r="G550" t="s">
        <v>881</v>
      </c>
      <c r="H550" t="s">
        <v>1657</v>
      </c>
      <c r="I550" t="s">
        <v>1658</v>
      </c>
      <c r="J550" t="s">
        <v>1657</v>
      </c>
      <c r="K550" t="s">
        <v>157</v>
      </c>
      <c r="L550" t="s">
        <v>155</v>
      </c>
      <c r="M550" s="1">
        <v>616</v>
      </c>
    </row>
    <row r="551" spans="1:13" ht="14.5">
      <c r="A551">
        <v>359115</v>
      </c>
      <c r="B551">
        <v>2530</v>
      </c>
      <c r="C551">
        <v>340650</v>
      </c>
      <c r="D551" t="s">
        <v>878</v>
      </c>
      <c r="E551" t="s">
        <v>1911</v>
      </c>
      <c r="F551" t="s">
        <v>1912</v>
      </c>
      <c r="G551" t="s">
        <v>881</v>
      </c>
      <c r="H551" t="s">
        <v>1657</v>
      </c>
      <c r="I551" t="s">
        <v>1658</v>
      </c>
      <c r="J551" t="s">
        <v>1657</v>
      </c>
      <c r="K551" t="s">
        <v>157</v>
      </c>
      <c r="L551" t="s">
        <v>155</v>
      </c>
      <c r="M551" s="1">
        <v>617</v>
      </c>
    </row>
    <row r="552" spans="1:13" ht="14.5">
      <c r="A552">
        <v>359116</v>
      </c>
      <c r="B552">
        <v>2530</v>
      </c>
      <c r="C552">
        <v>340655</v>
      </c>
      <c r="D552" t="s">
        <v>878</v>
      </c>
      <c r="E552" t="s">
        <v>1913</v>
      </c>
      <c r="F552" t="s">
        <v>1914</v>
      </c>
      <c r="G552" t="s">
        <v>881</v>
      </c>
      <c r="H552" t="s">
        <v>1657</v>
      </c>
      <c r="I552" t="s">
        <v>1658</v>
      </c>
      <c r="J552" t="s">
        <v>1657</v>
      </c>
      <c r="K552" t="s">
        <v>157</v>
      </c>
      <c r="L552" t="s">
        <v>155</v>
      </c>
      <c r="M552" s="1">
        <v>618</v>
      </c>
    </row>
    <row r="553" spans="1:13" ht="14.5">
      <c r="A553">
        <v>359117</v>
      </c>
      <c r="B553">
        <v>2530</v>
      </c>
      <c r="C553">
        <v>340660</v>
      </c>
      <c r="D553" t="s">
        <v>878</v>
      </c>
      <c r="E553" t="s">
        <v>1915</v>
      </c>
      <c r="F553" t="s">
        <v>1916</v>
      </c>
      <c r="G553" t="s">
        <v>881</v>
      </c>
      <c r="H553" t="s">
        <v>1657</v>
      </c>
      <c r="I553" t="s">
        <v>1658</v>
      </c>
      <c r="J553" t="s">
        <v>1657</v>
      </c>
      <c r="K553" t="s">
        <v>157</v>
      </c>
      <c r="L553" t="s">
        <v>155</v>
      </c>
      <c r="M553" s="1">
        <v>619</v>
      </c>
    </row>
    <row r="554" spans="1:13" ht="14.5">
      <c r="A554">
        <v>359118</v>
      </c>
      <c r="B554">
        <v>2530</v>
      </c>
      <c r="C554">
        <v>340665</v>
      </c>
      <c r="D554" t="s">
        <v>878</v>
      </c>
      <c r="E554" t="s">
        <v>1917</v>
      </c>
      <c r="F554" t="s">
        <v>1918</v>
      </c>
      <c r="G554" t="s">
        <v>881</v>
      </c>
      <c r="H554" t="s">
        <v>1657</v>
      </c>
      <c r="I554" t="s">
        <v>1658</v>
      </c>
      <c r="J554" t="s">
        <v>1657</v>
      </c>
      <c r="K554" t="s">
        <v>157</v>
      </c>
      <c r="L554" t="s">
        <v>155</v>
      </c>
      <c r="M554" s="1">
        <v>620</v>
      </c>
    </row>
    <row r="555" spans="1:13" ht="14.5">
      <c r="A555">
        <v>359119</v>
      </c>
      <c r="B555">
        <v>2530</v>
      </c>
      <c r="C555">
        <v>340670</v>
      </c>
      <c r="D555" t="s">
        <v>878</v>
      </c>
      <c r="E555" t="s">
        <v>1919</v>
      </c>
      <c r="F555" t="s">
        <v>1920</v>
      </c>
      <c r="G555" t="s">
        <v>881</v>
      </c>
      <c r="H555" t="s">
        <v>1657</v>
      </c>
      <c r="I555" t="s">
        <v>1658</v>
      </c>
      <c r="J555" t="s">
        <v>1657</v>
      </c>
      <c r="K555" t="s">
        <v>157</v>
      </c>
      <c r="L555" t="s">
        <v>155</v>
      </c>
      <c r="M555" s="1">
        <v>621</v>
      </c>
    </row>
    <row r="556" spans="1:13" ht="14.5">
      <c r="A556">
        <v>359120</v>
      </c>
      <c r="B556">
        <v>2530</v>
      </c>
      <c r="C556">
        <v>340675</v>
      </c>
      <c r="D556" t="s">
        <v>872</v>
      </c>
      <c r="E556" t="s">
        <v>1921</v>
      </c>
      <c r="F556" t="s">
        <v>1922</v>
      </c>
      <c r="G556" t="s">
        <v>875</v>
      </c>
      <c r="H556" t="s">
        <v>1657</v>
      </c>
      <c r="I556" t="s">
        <v>1658</v>
      </c>
      <c r="J556" t="s">
        <v>1657</v>
      </c>
      <c r="K556" t="s">
        <v>157</v>
      </c>
      <c r="L556" t="s">
        <v>155</v>
      </c>
      <c r="M556" s="1">
        <v>621</v>
      </c>
    </row>
    <row r="557" spans="1:13" ht="14.5">
      <c r="A557">
        <v>359121</v>
      </c>
      <c r="B557">
        <v>2530</v>
      </c>
      <c r="C557">
        <v>340680</v>
      </c>
      <c r="D557" t="s">
        <v>878</v>
      </c>
      <c r="E557" t="s">
        <v>1923</v>
      </c>
      <c r="F557" t="s">
        <v>1924</v>
      </c>
      <c r="G557" t="s">
        <v>881</v>
      </c>
      <c r="H557" t="s">
        <v>1657</v>
      </c>
      <c r="I557" t="s">
        <v>1658</v>
      </c>
      <c r="J557" t="s">
        <v>1657</v>
      </c>
      <c r="K557" t="s">
        <v>157</v>
      </c>
      <c r="L557" t="s">
        <v>155</v>
      </c>
      <c r="M557" s="1">
        <v>622</v>
      </c>
    </row>
    <row r="558" spans="1:13" ht="14.5">
      <c r="A558">
        <v>359122</v>
      </c>
      <c r="B558">
        <v>2530</v>
      </c>
      <c r="C558">
        <v>340685</v>
      </c>
      <c r="D558" t="s">
        <v>878</v>
      </c>
      <c r="E558" t="s">
        <v>1925</v>
      </c>
      <c r="F558" t="s">
        <v>1926</v>
      </c>
      <c r="G558" t="s">
        <v>881</v>
      </c>
      <c r="H558" t="s">
        <v>1657</v>
      </c>
      <c r="I558" t="s">
        <v>1658</v>
      </c>
      <c r="J558" t="s">
        <v>1657</v>
      </c>
      <c r="K558" t="s">
        <v>157</v>
      </c>
      <c r="L558" t="s">
        <v>155</v>
      </c>
      <c r="M558" s="1">
        <v>623</v>
      </c>
    </row>
    <row r="559" spans="1:13" ht="14.5">
      <c r="A559">
        <v>359123</v>
      </c>
      <c r="B559">
        <v>2530</v>
      </c>
      <c r="C559">
        <v>340690</v>
      </c>
      <c r="D559" t="s">
        <v>878</v>
      </c>
      <c r="E559" t="s">
        <v>1927</v>
      </c>
      <c r="F559" t="s">
        <v>1928</v>
      </c>
      <c r="G559" t="s">
        <v>881</v>
      </c>
      <c r="H559" t="s">
        <v>1657</v>
      </c>
      <c r="I559" t="s">
        <v>1658</v>
      </c>
      <c r="J559" t="s">
        <v>1657</v>
      </c>
      <c r="K559" t="s">
        <v>157</v>
      </c>
      <c r="L559" t="s">
        <v>155</v>
      </c>
      <c r="M559" s="1">
        <v>624</v>
      </c>
    </row>
    <row r="560" spans="1:13" ht="14.5">
      <c r="A560">
        <v>359124</v>
      </c>
      <c r="B560">
        <v>2530</v>
      </c>
      <c r="C560">
        <v>340695</v>
      </c>
      <c r="D560" t="s">
        <v>878</v>
      </c>
      <c r="E560" t="s">
        <v>1929</v>
      </c>
      <c r="F560" t="s">
        <v>1930</v>
      </c>
      <c r="G560" t="s">
        <v>881</v>
      </c>
      <c r="H560" t="s">
        <v>1657</v>
      </c>
      <c r="I560" t="s">
        <v>1658</v>
      </c>
      <c r="J560" t="s">
        <v>1657</v>
      </c>
      <c r="K560" t="s">
        <v>157</v>
      </c>
      <c r="L560" t="s">
        <v>155</v>
      </c>
      <c r="M560" s="1">
        <v>625</v>
      </c>
    </row>
    <row r="561" spans="1:12" ht="14.5">
      <c r="A561">
        <v>754100</v>
      </c>
      <c r="B561">
        <v>2505</v>
      </c>
      <c r="C561">
        <v>341005</v>
      </c>
      <c r="D561">
        <v>91</v>
      </c>
      <c r="E561" t="s">
        <v>1931</v>
      </c>
      <c r="F561" t="s">
        <v>1932</v>
      </c>
      <c r="G561" t="s">
        <v>832</v>
      </c>
      <c r="H561" t="s">
        <v>1657</v>
      </c>
      <c r="I561" t="s">
        <v>1658</v>
      </c>
      <c r="J561" t="s">
        <v>1657</v>
      </c>
      <c r="K561" t="s">
        <v>157</v>
      </c>
      <c r="L561" t="s">
        <v>160</v>
      </c>
    </row>
    <row r="562" spans="1:12" ht="14.5">
      <c r="A562">
        <v>863100</v>
      </c>
      <c r="B562">
        <v>2510</v>
      </c>
      <c r="C562">
        <v>341000</v>
      </c>
      <c r="D562">
        <v>91</v>
      </c>
      <c r="E562" t="s">
        <v>511</v>
      </c>
      <c r="F562" t="s">
        <v>161</v>
      </c>
      <c r="G562" t="s">
        <v>832</v>
      </c>
      <c r="H562" t="s">
        <v>1657</v>
      </c>
      <c r="I562" t="s">
        <v>1658</v>
      </c>
      <c r="J562" t="s">
        <v>1657</v>
      </c>
      <c r="K562" t="s">
        <v>157</v>
      </c>
      <c r="L562" t="s">
        <v>160</v>
      </c>
    </row>
    <row r="563" spans="1:13" ht="14.5">
      <c r="A563">
        <v>385100</v>
      </c>
      <c r="B563">
        <v>2510</v>
      </c>
      <c r="C563">
        <v>341010</v>
      </c>
      <c r="D563" t="s">
        <v>872</v>
      </c>
      <c r="E563" t="s">
        <v>1933</v>
      </c>
      <c r="F563" t="s">
        <v>1934</v>
      </c>
      <c r="G563" t="s">
        <v>875</v>
      </c>
      <c r="H563" t="s">
        <v>1657</v>
      </c>
      <c r="I563" t="s">
        <v>1658</v>
      </c>
      <c r="J563" t="s">
        <v>1657</v>
      </c>
      <c r="K563" t="s">
        <v>157</v>
      </c>
      <c r="L563" t="s">
        <v>160</v>
      </c>
      <c r="M563" s="1">
        <v>438</v>
      </c>
    </row>
    <row r="564" spans="1:13" ht="14.5">
      <c r="A564">
        <v>385101</v>
      </c>
      <c r="B564">
        <v>2510</v>
      </c>
      <c r="C564">
        <v>341015</v>
      </c>
      <c r="D564" t="s">
        <v>878</v>
      </c>
      <c r="E564" t="s">
        <v>1935</v>
      </c>
      <c r="F564" t="s">
        <v>1936</v>
      </c>
      <c r="G564" t="s">
        <v>881</v>
      </c>
      <c r="H564" t="s">
        <v>1657</v>
      </c>
      <c r="I564" t="s">
        <v>1658</v>
      </c>
      <c r="J564" t="s">
        <v>1657</v>
      </c>
      <c r="K564" t="s">
        <v>157</v>
      </c>
      <c r="L564" t="s">
        <v>160</v>
      </c>
      <c r="M564" s="1">
        <v>438</v>
      </c>
    </row>
    <row r="565" spans="1:13" ht="14.5">
      <c r="A565">
        <v>385102</v>
      </c>
      <c r="B565">
        <v>2510</v>
      </c>
      <c r="C565">
        <v>341020</v>
      </c>
      <c r="D565" t="s">
        <v>882</v>
      </c>
      <c r="E565" t="s">
        <v>1937</v>
      </c>
      <c r="F565" t="s">
        <v>1938</v>
      </c>
      <c r="G565" t="s">
        <v>885</v>
      </c>
      <c r="H565" t="s">
        <v>1657</v>
      </c>
      <c r="I565" t="s">
        <v>1658</v>
      </c>
      <c r="J565" t="s">
        <v>1657</v>
      </c>
      <c r="K565" t="s">
        <v>157</v>
      </c>
      <c r="L565" t="s">
        <v>160</v>
      </c>
      <c r="M565" s="1">
        <v>438</v>
      </c>
    </row>
    <row r="566" spans="1:13" ht="14.5">
      <c r="A566">
        <v>385103</v>
      </c>
      <c r="B566">
        <v>2510</v>
      </c>
      <c r="C566">
        <v>341025</v>
      </c>
      <c r="D566" t="s">
        <v>878</v>
      </c>
      <c r="E566" t="s">
        <v>1939</v>
      </c>
      <c r="F566" t="s">
        <v>1940</v>
      </c>
      <c r="G566" t="s">
        <v>881</v>
      </c>
      <c r="H566" t="s">
        <v>1657</v>
      </c>
      <c r="I566" t="s">
        <v>1658</v>
      </c>
      <c r="J566" t="s">
        <v>1657</v>
      </c>
      <c r="K566" t="s">
        <v>157</v>
      </c>
      <c r="L566" t="s">
        <v>160</v>
      </c>
      <c r="M566" s="1">
        <v>437</v>
      </c>
    </row>
    <row r="567" spans="1:13" ht="14.5">
      <c r="A567">
        <v>385104</v>
      </c>
      <c r="B567">
        <v>2510</v>
      </c>
      <c r="C567">
        <v>341030</v>
      </c>
      <c r="D567" t="s">
        <v>872</v>
      </c>
      <c r="E567" t="s">
        <v>1941</v>
      </c>
      <c r="F567" t="s">
        <v>1942</v>
      </c>
      <c r="G567" t="s">
        <v>875</v>
      </c>
      <c r="H567" t="s">
        <v>1657</v>
      </c>
      <c r="I567" t="s">
        <v>1658</v>
      </c>
      <c r="J567" t="s">
        <v>1657</v>
      </c>
      <c r="K567" t="s">
        <v>157</v>
      </c>
      <c r="L567" t="s">
        <v>160</v>
      </c>
      <c r="M567" s="1">
        <v>547</v>
      </c>
    </row>
    <row r="568" spans="1:13" ht="14.5">
      <c r="A568">
        <v>385105</v>
      </c>
      <c r="B568">
        <v>2510</v>
      </c>
      <c r="C568">
        <v>341035</v>
      </c>
      <c r="D568" t="s">
        <v>872</v>
      </c>
      <c r="E568" t="s">
        <v>1943</v>
      </c>
      <c r="F568" t="s">
        <v>1944</v>
      </c>
      <c r="G568" t="s">
        <v>875</v>
      </c>
      <c r="H568" t="s">
        <v>1657</v>
      </c>
      <c r="I568" t="s">
        <v>1658</v>
      </c>
      <c r="J568" t="s">
        <v>1657</v>
      </c>
      <c r="K568" t="s">
        <v>157</v>
      </c>
      <c r="L568" t="s">
        <v>160</v>
      </c>
      <c r="M568" s="1">
        <v>626</v>
      </c>
    </row>
    <row r="569" spans="1:13" ht="14.5">
      <c r="A569">
        <v>385106</v>
      </c>
      <c r="B569">
        <v>2510</v>
      </c>
      <c r="C569">
        <v>341040</v>
      </c>
      <c r="D569" t="s">
        <v>872</v>
      </c>
      <c r="E569" t="s">
        <v>1945</v>
      </c>
      <c r="F569" t="s">
        <v>1946</v>
      </c>
      <c r="G569" t="s">
        <v>875</v>
      </c>
      <c r="H569" t="s">
        <v>1657</v>
      </c>
      <c r="I569" t="s">
        <v>1658</v>
      </c>
      <c r="J569" t="s">
        <v>1657</v>
      </c>
      <c r="K569" t="s">
        <v>157</v>
      </c>
      <c r="L569" t="s">
        <v>160</v>
      </c>
      <c r="M569" s="1">
        <v>722</v>
      </c>
    </row>
    <row r="570" spans="1:13" ht="14.5">
      <c r="A570">
        <v>385107</v>
      </c>
      <c r="B570">
        <v>2510</v>
      </c>
      <c r="C570">
        <v>341045</v>
      </c>
      <c r="D570" t="s">
        <v>878</v>
      </c>
      <c r="E570" t="s">
        <v>1947</v>
      </c>
      <c r="F570" t="s">
        <v>1948</v>
      </c>
      <c r="G570" t="s">
        <v>881</v>
      </c>
      <c r="H570" t="s">
        <v>1657</v>
      </c>
      <c r="I570" t="s">
        <v>1658</v>
      </c>
      <c r="J570" t="s">
        <v>1657</v>
      </c>
      <c r="K570" t="s">
        <v>157</v>
      </c>
      <c r="L570" t="s">
        <v>160</v>
      </c>
      <c r="M570" s="1">
        <v>722</v>
      </c>
    </row>
    <row r="571" spans="1:13" ht="14.5">
      <c r="A571">
        <v>385108</v>
      </c>
      <c r="B571">
        <v>2510</v>
      </c>
      <c r="C571">
        <v>341050</v>
      </c>
      <c r="D571" t="s">
        <v>882</v>
      </c>
      <c r="E571" t="s">
        <v>1949</v>
      </c>
      <c r="F571" t="s">
        <v>1950</v>
      </c>
      <c r="G571" t="s">
        <v>885</v>
      </c>
      <c r="H571" t="s">
        <v>1657</v>
      </c>
      <c r="I571" t="s">
        <v>1658</v>
      </c>
      <c r="J571" t="s">
        <v>1657</v>
      </c>
      <c r="K571" t="s">
        <v>157</v>
      </c>
      <c r="L571" t="s">
        <v>160</v>
      </c>
      <c r="M571" s="1">
        <v>722</v>
      </c>
    </row>
    <row r="572" spans="1:13" ht="14.5">
      <c r="A572">
        <v>386100</v>
      </c>
      <c r="B572">
        <v>2515</v>
      </c>
      <c r="C572">
        <v>341055</v>
      </c>
      <c r="D572" t="s">
        <v>982</v>
      </c>
      <c r="E572" t="s">
        <v>1951</v>
      </c>
      <c r="F572" t="s">
        <v>1952</v>
      </c>
      <c r="G572" t="s">
        <v>832</v>
      </c>
      <c r="H572" t="s">
        <v>1657</v>
      </c>
      <c r="I572" t="s">
        <v>1658</v>
      </c>
      <c r="J572" t="s">
        <v>1657</v>
      </c>
      <c r="K572" t="s">
        <v>157</v>
      </c>
      <c r="L572" t="s">
        <v>160</v>
      </c>
      <c r="M572" s="1">
        <v>466</v>
      </c>
    </row>
    <row r="573" spans="1:13" ht="14.5">
      <c r="A573">
        <v>386101</v>
      </c>
      <c r="B573">
        <v>2515</v>
      </c>
      <c r="C573">
        <v>341060</v>
      </c>
      <c r="D573" t="s">
        <v>872</v>
      </c>
      <c r="E573" t="s">
        <v>1953</v>
      </c>
      <c r="F573" t="s">
        <v>1954</v>
      </c>
      <c r="G573" t="s">
        <v>875</v>
      </c>
      <c r="H573" t="s">
        <v>1657</v>
      </c>
      <c r="I573" t="s">
        <v>1658</v>
      </c>
      <c r="J573" t="s">
        <v>1657</v>
      </c>
      <c r="K573" t="s">
        <v>157</v>
      </c>
      <c r="L573" t="s">
        <v>160</v>
      </c>
      <c r="M573" s="1">
        <v>396</v>
      </c>
    </row>
    <row r="574" spans="1:13" ht="14.5">
      <c r="A574">
        <v>386102</v>
      </c>
      <c r="B574">
        <v>2515</v>
      </c>
      <c r="C574">
        <v>341065</v>
      </c>
      <c r="D574" t="s">
        <v>872</v>
      </c>
      <c r="E574" t="s">
        <v>1955</v>
      </c>
      <c r="F574" t="s">
        <v>1956</v>
      </c>
      <c r="G574" t="s">
        <v>875</v>
      </c>
      <c r="H574" t="s">
        <v>1657</v>
      </c>
      <c r="I574" t="s">
        <v>1658</v>
      </c>
      <c r="J574" t="s">
        <v>1657</v>
      </c>
      <c r="K574" t="s">
        <v>157</v>
      </c>
      <c r="L574" t="s">
        <v>160</v>
      </c>
      <c r="M574" s="1">
        <v>182</v>
      </c>
    </row>
    <row r="575" spans="1:13" ht="14.5">
      <c r="A575">
        <v>386103</v>
      </c>
      <c r="B575">
        <v>2515</v>
      </c>
      <c r="C575">
        <v>341070</v>
      </c>
      <c r="D575" t="s">
        <v>878</v>
      </c>
      <c r="E575" t="s">
        <v>1957</v>
      </c>
      <c r="F575" t="s">
        <v>1958</v>
      </c>
      <c r="G575" t="s">
        <v>881</v>
      </c>
      <c r="H575" t="s">
        <v>1657</v>
      </c>
      <c r="I575" t="s">
        <v>1658</v>
      </c>
      <c r="J575" t="s">
        <v>1657</v>
      </c>
      <c r="K575" t="s">
        <v>157</v>
      </c>
      <c r="L575" t="s">
        <v>160</v>
      </c>
      <c r="M575" s="1">
        <v>182</v>
      </c>
    </row>
    <row r="576" spans="1:13" ht="14.5">
      <c r="A576">
        <v>386104</v>
      </c>
      <c r="B576">
        <v>2515</v>
      </c>
      <c r="C576">
        <v>341075</v>
      </c>
      <c r="D576" t="s">
        <v>882</v>
      </c>
      <c r="E576" t="s">
        <v>1959</v>
      </c>
      <c r="F576" t="s">
        <v>1960</v>
      </c>
      <c r="G576" t="s">
        <v>885</v>
      </c>
      <c r="H576" t="s">
        <v>1657</v>
      </c>
      <c r="I576" t="s">
        <v>1658</v>
      </c>
      <c r="J576" t="s">
        <v>1657</v>
      </c>
      <c r="K576" t="s">
        <v>157</v>
      </c>
      <c r="L576" t="s">
        <v>160</v>
      </c>
      <c r="M576" s="1">
        <v>182</v>
      </c>
    </row>
    <row r="577" spans="1:13" ht="14.5">
      <c r="A577">
        <v>386105</v>
      </c>
      <c r="B577">
        <v>2515</v>
      </c>
      <c r="C577">
        <v>341080</v>
      </c>
      <c r="D577" t="s">
        <v>872</v>
      </c>
      <c r="E577" t="s">
        <v>1961</v>
      </c>
      <c r="F577" t="s">
        <v>1962</v>
      </c>
      <c r="G577" t="s">
        <v>875</v>
      </c>
      <c r="H577" t="s">
        <v>1657</v>
      </c>
      <c r="I577" t="s">
        <v>1658</v>
      </c>
      <c r="J577" t="s">
        <v>1657</v>
      </c>
      <c r="K577" t="s">
        <v>157</v>
      </c>
      <c r="L577" t="s">
        <v>160</v>
      </c>
      <c r="M577" s="1">
        <v>376</v>
      </c>
    </row>
    <row r="578" spans="1:13" ht="14.5">
      <c r="A578">
        <v>386106</v>
      </c>
      <c r="B578">
        <v>2515</v>
      </c>
      <c r="C578">
        <v>341085</v>
      </c>
      <c r="D578" t="s">
        <v>872</v>
      </c>
      <c r="E578" t="s">
        <v>1963</v>
      </c>
      <c r="F578" t="s">
        <v>1964</v>
      </c>
      <c r="G578" t="s">
        <v>875</v>
      </c>
      <c r="H578" t="s">
        <v>1657</v>
      </c>
      <c r="I578" t="s">
        <v>1658</v>
      </c>
      <c r="J578" t="s">
        <v>1657</v>
      </c>
      <c r="K578" t="s">
        <v>157</v>
      </c>
      <c r="L578" t="s">
        <v>160</v>
      </c>
      <c r="M578" s="1">
        <v>399</v>
      </c>
    </row>
    <row r="579" spans="1:13" ht="14.5">
      <c r="A579">
        <v>386107</v>
      </c>
      <c r="B579">
        <v>2515</v>
      </c>
      <c r="C579">
        <v>341090</v>
      </c>
      <c r="D579" t="s">
        <v>872</v>
      </c>
      <c r="E579" t="s">
        <v>1965</v>
      </c>
      <c r="F579" t="s">
        <v>1966</v>
      </c>
      <c r="G579" t="s">
        <v>875</v>
      </c>
      <c r="H579" t="s">
        <v>1657</v>
      </c>
      <c r="I579" t="s">
        <v>1658</v>
      </c>
      <c r="J579" t="s">
        <v>1657</v>
      </c>
      <c r="K579" t="s">
        <v>157</v>
      </c>
      <c r="L579" t="s">
        <v>160</v>
      </c>
      <c r="M579" s="1">
        <v>400</v>
      </c>
    </row>
    <row r="580" spans="1:13" ht="14.5">
      <c r="A580">
        <v>386108</v>
      </c>
      <c r="B580">
        <v>2515</v>
      </c>
      <c r="C580">
        <v>341095</v>
      </c>
      <c r="D580" t="s">
        <v>872</v>
      </c>
      <c r="E580" t="s">
        <v>1967</v>
      </c>
      <c r="F580" t="s">
        <v>1968</v>
      </c>
      <c r="G580" t="s">
        <v>875</v>
      </c>
      <c r="H580" t="s">
        <v>1657</v>
      </c>
      <c r="I580" t="s">
        <v>1658</v>
      </c>
      <c r="J580" t="s">
        <v>1657</v>
      </c>
      <c r="K580" t="s">
        <v>157</v>
      </c>
      <c r="L580" t="s">
        <v>160</v>
      </c>
      <c r="M580" s="1">
        <v>88</v>
      </c>
    </row>
    <row r="581" spans="1:13" ht="14.5">
      <c r="A581">
        <v>386109</v>
      </c>
      <c r="B581">
        <v>2515</v>
      </c>
      <c r="C581">
        <v>341100</v>
      </c>
      <c r="D581" t="s">
        <v>872</v>
      </c>
      <c r="E581" t="s">
        <v>1969</v>
      </c>
      <c r="F581" t="s">
        <v>1970</v>
      </c>
      <c r="G581" t="s">
        <v>875</v>
      </c>
      <c r="H581" t="s">
        <v>1657</v>
      </c>
      <c r="I581" t="s">
        <v>1658</v>
      </c>
      <c r="J581" t="s">
        <v>1657</v>
      </c>
      <c r="K581" t="s">
        <v>157</v>
      </c>
      <c r="L581" t="s">
        <v>160</v>
      </c>
      <c r="M581" s="1">
        <v>14</v>
      </c>
    </row>
    <row r="582" spans="1:13" ht="14.5">
      <c r="A582">
        <v>386110</v>
      </c>
      <c r="B582">
        <v>2515</v>
      </c>
      <c r="C582">
        <v>341105</v>
      </c>
      <c r="D582" t="s">
        <v>872</v>
      </c>
      <c r="E582" t="s">
        <v>1971</v>
      </c>
      <c r="F582" t="s">
        <v>1972</v>
      </c>
      <c r="G582" t="s">
        <v>875</v>
      </c>
      <c r="H582" t="s">
        <v>1657</v>
      </c>
      <c r="I582" t="s">
        <v>1658</v>
      </c>
      <c r="J582" t="s">
        <v>1657</v>
      </c>
      <c r="K582" t="s">
        <v>157</v>
      </c>
      <c r="L582" t="s">
        <v>160</v>
      </c>
      <c r="M582" s="1">
        <v>206</v>
      </c>
    </row>
    <row r="583" spans="1:13" ht="14.5">
      <c r="A583">
        <v>386111</v>
      </c>
      <c r="B583">
        <v>2515</v>
      </c>
      <c r="C583">
        <v>341110</v>
      </c>
      <c r="D583" t="s">
        <v>872</v>
      </c>
      <c r="E583" t="s">
        <v>1973</v>
      </c>
      <c r="F583" t="s">
        <v>1974</v>
      </c>
      <c r="G583" t="s">
        <v>875</v>
      </c>
      <c r="H583" t="s">
        <v>1657</v>
      </c>
      <c r="I583" t="s">
        <v>1658</v>
      </c>
      <c r="J583" t="s">
        <v>1657</v>
      </c>
      <c r="K583" t="s">
        <v>157</v>
      </c>
      <c r="L583" t="s">
        <v>160</v>
      </c>
      <c r="M583" s="1">
        <v>354</v>
      </c>
    </row>
    <row r="584" spans="1:13" ht="14.5">
      <c r="A584">
        <v>386112</v>
      </c>
      <c r="B584">
        <v>2515</v>
      </c>
      <c r="C584">
        <v>341115</v>
      </c>
      <c r="D584" t="s">
        <v>872</v>
      </c>
      <c r="E584" t="s">
        <v>1975</v>
      </c>
      <c r="F584" t="s">
        <v>1976</v>
      </c>
      <c r="G584" t="s">
        <v>875</v>
      </c>
      <c r="H584" t="s">
        <v>1657</v>
      </c>
      <c r="I584" t="s">
        <v>1658</v>
      </c>
      <c r="J584" t="s">
        <v>1657</v>
      </c>
      <c r="K584" t="s">
        <v>157</v>
      </c>
      <c r="L584" t="s">
        <v>160</v>
      </c>
      <c r="M584" s="1">
        <v>378</v>
      </c>
    </row>
    <row r="585" spans="1:13" ht="14.5">
      <c r="A585">
        <v>386113</v>
      </c>
      <c r="B585">
        <v>2515</v>
      </c>
      <c r="C585">
        <v>341120</v>
      </c>
      <c r="D585" t="s">
        <v>872</v>
      </c>
      <c r="E585" t="s">
        <v>1977</v>
      </c>
      <c r="F585" t="s">
        <v>1978</v>
      </c>
      <c r="G585" t="s">
        <v>875</v>
      </c>
      <c r="H585" t="s">
        <v>1657</v>
      </c>
      <c r="I585" t="s">
        <v>1658</v>
      </c>
      <c r="J585" t="s">
        <v>1657</v>
      </c>
      <c r="K585" t="s">
        <v>157</v>
      </c>
      <c r="L585" t="s">
        <v>160</v>
      </c>
      <c r="M585" s="1">
        <v>417</v>
      </c>
    </row>
    <row r="586" spans="1:13" ht="14.5">
      <c r="A586">
        <v>386114</v>
      </c>
      <c r="B586">
        <v>2515</v>
      </c>
      <c r="C586">
        <v>341125</v>
      </c>
      <c r="D586" t="s">
        <v>872</v>
      </c>
      <c r="E586" t="s">
        <v>1979</v>
      </c>
      <c r="F586" t="s">
        <v>1980</v>
      </c>
      <c r="G586" t="s">
        <v>875</v>
      </c>
      <c r="H586" t="s">
        <v>1657</v>
      </c>
      <c r="I586" t="s">
        <v>1658</v>
      </c>
      <c r="J586" t="s">
        <v>1657</v>
      </c>
      <c r="K586" t="s">
        <v>157</v>
      </c>
      <c r="L586" t="s">
        <v>160</v>
      </c>
      <c r="M586" s="1">
        <v>460</v>
      </c>
    </row>
    <row r="587" spans="1:13" ht="14.5">
      <c r="A587">
        <v>386115</v>
      </c>
      <c r="B587">
        <v>2515</v>
      </c>
      <c r="C587">
        <v>341130</v>
      </c>
      <c r="D587" t="s">
        <v>872</v>
      </c>
      <c r="E587" t="s">
        <v>1981</v>
      </c>
      <c r="F587" t="s">
        <v>1982</v>
      </c>
      <c r="G587" t="s">
        <v>875</v>
      </c>
      <c r="H587" t="s">
        <v>1657</v>
      </c>
      <c r="I587" t="s">
        <v>1658</v>
      </c>
      <c r="J587" t="s">
        <v>1657</v>
      </c>
      <c r="K587" t="s">
        <v>157</v>
      </c>
      <c r="L587" t="s">
        <v>160</v>
      </c>
      <c r="M587" s="1">
        <v>186</v>
      </c>
    </row>
    <row r="588" spans="1:13" ht="14.5">
      <c r="A588">
        <v>386116</v>
      </c>
      <c r="B588">
        <v>2515</v>
      </c>
      <c r="C588">
        <v>341135</v>
      </c>
      <c r="D588" t="s">
        <v>872</v>
      </c>
      <c r="E588" t="s">
        <v>1983</v>
      </c>
      <c r="F588" t="s">
        <v>1984</v>
      </c>
      <c r="G588" t="s">
        <v>875</v>
      </c>
      <c r="H588" t="s">
        <v>1657</v>
      </c>
      <c r="I588" t="s">
        <v>1658</v>
      </c>
      <c r="J588" t="s">
        <v>1657</v>
      </c>
      <c r="K588" t="s">
        <v>157</v>
      </c>
      <c r="L588" t="s">
        <v>160</v>
      </c>
      <c r="M588" s="1">
        <v>225</v>
      </c>
    </row>
    <row r="589" spans="1:13" ht="14.5">
      <c r="A589">
        <v>386117</v>
      </c>
      <c r="B589">
        <v>2515</v>
      </c>
      <c r="C589">
        <v>341140</v>
      </c>
      <c r="D589" t="s">
        <v>872</v>
      </c>
      <c r="E589" t="s">
        <v>1985</v>
      </c>
      <c r="F589" t="s">
        <v>1986</v>
      </c>
      <c r="G589" t="s">
        <v>875</v>
      </c>
      <c r="H589" t="s">
        <v>1657</v>
      </c>
      <c r="I589" t="s">
        <v>1658</v>
      </c>
      <c r="J589" t="s">
        <v>1657</v>
      </c>
      <c r="K589" t="s">
        <v>157</v>
      </c>
      <c r="L589" t="s">
        <v>160</v>
      </c>
      <c r="M589" s="1">
        <v>355</v>
      </c>
    </row>
    <row r="590" spans="1:13" ht="14.5">
      <c r="A590">
        <v>386118</v>
      </c>
      <c r="B590">
        <v>2515</v>
      </c>
      <c r="C590">
        <v>341145</v>
      </c>
      <c r="D590" t="s">
        <v>872</v>
      </c>
      <c r="E590" t="s">
        <v>1987</v>
      </c>
      <c r="F590" t="s">
        <v>1988</v>
      </c>
      <c r="G590" t="s">
        <v>875</v>
      </c>
      <c r="H590" t="s">
        <v>1657</v>
      </c>
      <c r="I590" t="s">
        <v>1658</v>
      </c>
      <c r="J590" t="s">
        <v>1657</v>
      </c>
      <c r="K590" t="s">
        <v>157</v>
      </c>
      <c r="L590" t="s">
        <v>160</v>
      </c>
      <c r="M590" s="1">
        <v>507</v>
      </c>
    </row>
    <row r="591" spans="1:13" ht="14.5">
      <c r="A591">
        <v>386119</v>
      </c>
      <c r="B591">
        <v>2515</v>
      </c>
      <c r="C591">
        <v>341150</v>
      </c>
      <c r="D591" t="s">
        <v>878</v>
      </c>
      <c r="E591" t="s">
        <v>1989</v>
      </c>
      <c r="F591" t="s">
        <v>1990</v>
      </c>
      <c r="G591" t="s">
        <v>881</v>
      </c>
      <c r="H591" t="s">
        <v>1657</v>
      </c>
      <c r="I591" t="s">
        <v>1658</v>
      </c>
      <c r="J591" t="s">
        <v>1657</v>
      </c>
      <c r="K591" t="s">
        <v>157</v>
      </c>
      <c r="L591" t="s">
        <v>160</v>
      </c>
      <c r="M591" s="1">
        <v>507</v>
      </c>
    </row>
    <row r="592" spans="1:13" ht="14.5">
      <c r="A592">
        <v>386120</v>
      </c>
      <c r="B592">
        <v>2515</v>
      </c>
      <c r="C592">
        <v>341155</v>
      </c>
      <c r="D592" t="s">
        <v>882</v>
      </c>
      <c r="E592" t="s">
        <v>1991</v>
      </c>
      <c r="F592" t="s">
        <v>1992</v>
      </c>
      <c r="G592" t="s">
        <v>885</v>
      </c>
      <c r="H592" t="s">
        <v>1657</v>
      </c>
      <c r="I592" t="s">
        <v>1658</v>
      </c>
      <c r="J592" t="s">
        <v>1657</v>
      </c>
      <c r="K592" t="s">
        <v>157</v>
      </c>
      <c r="L592" t="s">
        <v>160</v>
      </c>
      <c r="M592" s="1">
        <v>507</v>
      </c>
    </row>
    <row r="593" spans="1:13" ht="14.5">
      <c r="A593">
        <v>386121</v>
      </c>
      <c r="B593">
        <v>2515</v>
      </c>
      <c r="C593">
        <v>341160</v>
      </c>
      <c r="D593" t="s">
        <v>872</v>
      </c>
      <c r="E593" t="s">
        <v>1993</v>
      </c>
      <c r="F593" t="s">
        <v>1994</v>
      </c>
      <c r="G593" t="s">
        <v>875</v>
      </c>
      <c r="H593" t="s">
        <v>1657</v>
      </c>
      <c r="I593" t="s">
        <v>1658</v>
      </c>
      <c r="J593" t="s">
        <v>1657</v>
      </c>
      <c r="K593" t="s">
        <v>157</v>
      </c>
      <c r="L593" t="s">
        <v>160</v>
      </c>
      <c r="M593" s="1">
        <v>24</v>
      </c>
    </row>
    <row r="594" spans="1:13" ht="14.5">
      <c r="A594">
        <v>386122</v>
      </c>
      <c r="B594">
        <v>2515</v>
      </c>
      <c r="C594">
        <v>341165</v>
      </c>
      <c r="D594" t="s">
        <v>872</v>
      </c>
      <c r="E594" t="s">
        <v>1995</v>
      </c>
      <c r="F594" t="s">
        <v>1996</v>
      </c>
      <c r="G594" t="s">
        <v>875</v>
      </c>
      <c r="H594" t="s">
        <v>1657</v>
      </c>
      <c r="I594" t="s">
        <v>1658</v>
      </c>
      <c r="J594" t="s">
        <v>1657</v>
      </c>
      <c r="K594" t="s">
        <v>157</v>
      </c>
      <c r="L594" t="s">
        <v>160</v>
      </c>
      <c r="M594" s="1">
        <v>488</v>
      </c>
    </row>
    <row r="595" spans="1:13" ht="14.5">
      <c r="A595">
        <v>386123</v>
      </c>
      <c r="B595">
        <v>2515</v>
      </c>
      <c r="C595">
        <v>341170</v>
      </c>
      <c r="D595" t="s">
        <v>872</v>
      </c>
      <c r="E595" t="s">
        <v>1997</v>
      </c>
      <c r="F595" t="s">
        <v>1998</v>
      </c>
      <c r="G595" t="s">
        <v>875</v>
      </c>
      <c r="H595" t="s">
        <v>1657</v>
      </c>
      <c r="I595" t="s">
        <v>1658</v>
      </c>
      <c r="J595" t="s">
        <v>1657</v>
      </c>
      <c r="K595" t="s">
        <v>157</v>
      </c>
      <c r="L595" t="s">
        <v>160</v>
      </c>
      <c r="M595" s="1">
        <v>183</v>
      </c>
    </row>
    <row r="596" spans="1:13" ht="14.5">
      <c r="A596">
        <v>386124</v>
      </c>
      <c r="B596">
        <v>2515</v>
      </c>
      <c r="C596">
        <v>341175</v>
      </c>
      <c r="D596" t="s">
        <v>872</v>
      </c>
      <c r="E596" t="s">
        <v>1999</v>
      </c>
      <c r="F596" t="s">
        <v>2000</v>
      </c>
      <c r="G596" t="s">
        <v>875</v>
      </c>
      <c r="H596" t="s">
        <v>1657</v>
      </c>
      <c r="I596" t="s">
        <v>1658</v>
      </c>
      <c r="J596" t="s">
        <v>1657</v>
      </c>
      <c r="K596" t="s">
        <v>157</v>
      </c>
      <c r="L596" t="s">
        <v>160</v>
      </c>
      <c r="M596" s="1">
        <v>70</v>
      </c>
    </row>
    <row r="597" spans="1:13" ht="14.5">
      <c r="A597">
        <v>386125</v>
      </c>
      <c r="B597">
        <v>2515</v>
      </c>
      <c r="C597">
        <v>341180</v>
      </c>
      <c r="D597" t="s">
        <v>872</v>
      </c>
      <c r="E597" t="s">
        <v>2001</v>
      </c>
      <c r="F597" t="s">
        <v>2002</v>
      </c>
      <c r="G597" t="s">
        <v>875</v>
      </c>
      <c r="H597" t="s">
        <v>1657</v>
      </c>
      <c r="I597" t="s">
        <v>1658</v>
      </c>
      <c r="J597" t="s">
        <v>1657</v>
      </c>
      <c r="K597" t="s">
        <v>157</v>
      </c>
      <c r="L597" t="s">
        <v>160</v>
      </c>
      <c r="M597" s="1">
        <v>54</v>
      </c>
    </row>
    <row r="598" spans="1:13" ht="14.5">
      <c r="A598">
        <v>386126</v>
      </c>
      <c r="B598">
        <v>2515</v>
      </c>
      <c r="C598">
        <v>341185</v>
      </c>
      <c r="D598" t="s">
        <v>872</v>
      </c>
      <c r="E598" t="s">
        <v>2003</v>
      </c>
      <c r="F598" t="s">
        <v>2004</v>
      </c>
      <c r="G598" t="s">
        <v>875</v>
      </c>
      <c r="H598" t="s">
        <v>1657</v>
      </c>
      <c r="I598" t="s">
        <v>1658</v>
      </c>
      <c r="J598" t="s">
        <v>1657</v>
      </c>
      <c r="K598" t="s">
        <v>157</v>
      </c>
      <c r="L598" t="s">
        <v>160</v>
      </c>
      <c r="M598" s="1">
        <v>237</v>
      </c>
    </row>
    <row r="599" spans="1:13" ht="14.5">
      <c r="A599">
        <v>386127</v>
      </c>
      <c r="B599">
        <v>2515</v>
      </c>
      <c r="C599">
        <v>341190</v>
      </c>
      <c r="D599" t="s">
        <v>872</v>
      </c>
      <c r="E599" t="s">
        <v>2005</v>
      </c>
      <c r="F599" t="s">
        <v>2006</v>
      </c>
      <c r="G599" t="s">
        <v>875</v>
      </c>
      <c r="H599" t="s">
        <v>1657</v>
      </c>
      <c r="I599" t="s">
        <v>1658</v>
      </c>
      <c r="J599" t="s">
        <v>1657</v>
      </c>
      <c r="K599" t="s">
        <v>157</v>
      </c>
      <c r="L599" t="s">
        <v>160</v>
      </c>
      <c r="M599" s="1">
        <v>311</v>
      </c>
    </row>
    <row r="600" spans="1:13" ht="14.5">
      <c r="A600">
        <v>386128</v>
      </c>
      <c r="B600">
        <v>2515</v>
      </c>
      <c r="C600">
        <v>341195</v>
      </c>
      <c r="D600" t="s">
        <v>872</v>
      </c>
      <c r="E600" t="s">
        <v>2007</v>
      </c>
      <c r="F600" t="s">
        <v>2008</v>
      </c>
      <c r="G600" t="s">
        <v>875</v>
      </c>
      <c r="H600" t="s">
        <v>1657</v>
      </c>
      <c r="I600" t="s">
        <v>1658</v>
      </c>
      <c r="J600" t="s">
        <v>1657</v>
      </c>
      <c r="K600" t="s">
        <v>157</v>
      </c>
      <c r="L600" t="s">
        <v>160</v>
      </c>
      <c r="M600" s="1">
        <v>203</v>
      </c>
    </row>
    <row r="601" spans="1:13" ht="14.5">
      <c r="A601">
        <v>386129</v>
      </c>
      <c r="B601">
        <v>2515</v>
      </c>
      <c r="C601">
        <v>341200</v>
      </c>
      <c r="D601" t="s">
        <v>872</v>
      </c>
      <c r="E601" t="s">
        <v>2009</v>
      </c>
      <c r="F601" t="s">
        <v>2010</v>
      </c>
      <c r="G601" t="s">
        <v>875</v>
      </c>
      <c r="H601" t="s">
        <v>1657</v>
      </c>
      <c r="I601" t="s">
        <v>1658</v>
      </c>
      <c r="J601" t="s">
        <v>1657</v>
      </c>
      <c r="K601" t="s">
        <v>157</v>
      </c>
      <c r="L601" t="s">
        <v>160</v>
      </c>
      <c r="M601" s="1">
        <v>72</v>
      </c>
    </row>
    <row r="602" spans="1:13" ht="14.5">
      <c r="A602">
        <v>386130</v>
      </c>
      <c r="B602">
        <v>2515</v>
      </c>
      <c r="C602">
        <v>341205</v>
      </c>
      <c r="D602" t="s">
        <v>878</v>
      </c>
      <c r="E602" t="s">
        <v>2011</v>
      </c>
      <c r="F602" t="s">
        <v>2012</v>
      </c>
      <c r="G602" t="s">
        <v>881</v>
      </c>
      <c r="H602" t="s">
        <v>1657</v>
      </c>
      <c r="I602" t="s">
        <v>1658</v>
      </c>
      <c r="J602" t="s">
        <v>1657</v>
      </c>
      <c r="K602" t="s">
        <v>157</v>
      </c>
      <c r="L602" t="s">
        <v>160</v>
      </c>
      <c r="M602" s="1">
        <v>183</v>
      </c>
    </row>
    <row r="603" spans="1:13" ht="14.5">
      <c r="A603">
        <v>386131</v>
      </c>
      <c r="B603">
        <v>2515</v>
      </c>
      <c r="C603">
        <v>341210</v>
      </c>
      <c r="D603" t="s">
        <v>882</v>
      </c>
      <c r="E603" t="s">
        <v>2013</v>
      </c>
      <c r="F603" t="s">
        <v>2014</v>
      </c>
      <c r="G603" t="s">
        <v>885</v>
      </c>
      <c r="H603" t="s">
        <v>1657</v>
      </c>
      <c r="I603" t="s">
        <v>1658</v>
      </c>
      <c r="J603" t="s">
        <v>1657</v>
      </c>
      <c r="K603" t="s">
        <v>157</v>
      </c>
      <c r="L603" t="s">
        <v>160</v>
      </c>
      <c r="M603" s="1">
        <v>183</v>
      </c>
    </row>
    <row r="604" spans="1:13" ht="14.5">
      <c r="A604">
        <v>386132</v>
      </c>
      <c r="B604">
        <v>2515</v>
      </c>
      <c r="C604">
        <v>341215</v>
      </c>
      <c r="D604" t="s">
        <v>872</v>
      </c>
      <c r="E604" t="s">
        <v>2015</v>
      </c>
      <c r="F604" t="s">
        <v>2016</v>
      </c>
      <c r="G604" t="s">
        <v>875</v>
      </c>
      <c r="H604" t="s">
        <v>1657</v>
      </c>
      <c r="I604" t="s">
        <v>1658</v>
      </c>
      <c r="J604" t="s">
        <v>1657</v>
      </c>
      <c r="K604" t="s">
        <v>157</v>
      </c>
      <c r="L604" t="s">
        <v>160</v>
      </c>
      <c r="M604" s="1">
        <v>528</v>
      </c>
    </row>
    <row r="605" spans="1:13" ht="14.5">
      <c r="A605">
        <v>386133</v>
      </c>
      <c r="B605">
        <v>2515</v>
      </c>
      <c r="C605">
        <v>341220</v>
      </c>
      <c r="D605" t="s">
        <v>872</v>
      </c>
      <c r="E605" t="s">
        <v>2017</v>
      </c>
      <c r="F605" t="s">
        <v>2018</v>
      </c>
      <c r="G605" t="s">
        <v>875</v>
      </c>
      <c r="H605" t="s">
        <v>1657</v>
      </c>
      <c r="I605" t="s">
        <v>1658</v>
      </c>
      <c r="J605" t="s">
        <v>1657</v>
      </c>
      <c r="K605" t="s">
        <v>157</v>
      </c>
      <c r="L605" t="s">
        <v>160</v>
      </c>
      <c r="M605" s="1">
        <v>529</v>
      </c>
    </row>
    <row r="606" spans="1:13" ht="14.5">
      <c r="A606">
        <v>386134</v>
      </c>
      <c r="B606">
        <v>2515</v>
      </c>
      <c r="C606">
        <v>341225</v>
      </c>
      <c r="D606" t="s">
        <v>872</v>
      </c>
      <c r="E606" t="s">
        <v>2019</v>
      </c>
      <c r="F606" t="s">
        <v>2020</v>
      </c>
      <c r="G606" t="s">
        <v>875</v>
      </c>
      <c r="H606" t="s">
        <v>1657</v>
      </c>
      <c r="I606" t="s">
        <v>1658</v>
      </c>
      <c r="J606" t="s">
        <v>1657</v>
      </c>
      <c r="K606" t="s">
        <v>157</v>
      </c>
      <c r="L606" t="s">
        <v>160</v>
      </c>
      <c r="M606" s="1">
        <v>531</v>
      </c>
    </row>
    <row r="607" spans="1:13" ht="14.5">
      <c r="A607">
        <v>386135</v>
      </c>
      <c r="B607">
        <v>2515</v>
      </c>
      <c r="C607">
        <v>341230</v>
      </c>
      <c r="D607" t="s">
        <v>872</v>
      </c>
      <c r="E607" t="s">
        <v>2021</v>
      </c>
      <c r="F607" t="s">
        <v>2022</v>
      </c>
      <c r="G607" t="s">
        <v>875</v>
      </c>
      <c r="H607" t="s">
        <v>1657</v>
      </c>
      <c r="I607" t="s">
        <v>1658</v>
      </c>
      <c r="J607" t="s">
        <v>1657</v>
      </c>
      <c r="K607" t="s">
        <v>157</v>
      </c>
      <c r="L607" t="s">
        <v>160</v>
      </c>
      <c r="M607" s="1">
        <v>532</v>
      </c>
    </row>
    <row r="608" spans="1:13" ht="14.5">
      <c r="A608">
        <v>386136</v>
      </c>
      <c r="B608">
        <v>2515</v>
      </c>
      <c r="C608">
        <v>341235</v>
      </c>
      <c r="D608" t="s">
        <v>872</v>
      </c>
      <c r="E608" t="s">
        <v>2023</v>
      </c>
      <c r="F608" t="s">
        <v>2024</v>
      </c>
      <c r="G608" t="s">
        <v>875</v>
      </c>
      <c r="H608" t="s">
        <v>1657</v>
      </c>
      <c r="I608" t="s">
        <v>1658</v>
      </c>
      <c r="J608" t="s">
        <v>1657</v>
      </c>
      <c r="K608" t="s">
        <v>157</v>
      </c>
      <c r="L608" t="s">
        <v>160</v>
      </c>
      <c r="M608" s="1">
        <v>602</v>
      </c>
    </row>
    <row r="609" spans="1:13" ht="14.5">
      <c r="A609">
        <v>757100</v>
      </c>
      <c r="B609">
        <v>2525</v>
      </c>
      <c r="C609">
        <v>342005</v>
      </c>
      <c r="D609">
        <v>91</v>
      </c>
      <c r="E609" t="s">
        <v>2025</v>
      </c>
      <c r="F609" t="s">
        <v>2026</v>
      </c>
      <c r="G609" t="s">
        <v>832</v>
      </c>
      <c r="H609" t="s">
        <v>1657</v>
      </c>
      <c r="I609" t="s">
        <v>1658</v>
      </c>
      <c r="J609" t="s">
        <v>1657</v>
      </c>
      <c r="K609" t="s">
        <v>157</v>
      </c>
      <c r="L609" t="s">
        <v>165</v>
      </c>
      <c r="M609" s="1">
        <v>0</v>
      </c>
    </row>
    <row r="610" spans="1:12" ht="14.5">
      <c r="A610">
        <v>868100</v>
      </c>
      <c r="B610">
        <v>2525</v>
      </c>
      <c r="C610">
        <v>342000</v>
      </c>
      <c r="D610">
        <v>91</v>
      </c>
      <c r="E610" t="s">
        <v>552</v>
      </c>
      <c r="F610" t="s">
        <v>166</v>
      </c>
      <c r="G610" t="s">
        <v>832</v>
      </c>
      <c r="H610" t="s">
        <v>1657</v>
      </c>
      <c r="I610" t="s">
        <v>1658</v>
      </c>
      <c r="J610" t="s">
        <v>1657</v>
      </c>
      <c r="K610" t="s">
        <v>157</v>
      </c>
      <c r="L610" t="s">
        <v>165</v>
      </c>
    </row>
    <row r="611" spans="1:13" ht="14.5">
      <c r="A611">
        <v>390100</v>
      </c>
      <c r="B611">
        <v>2525</v>
      </c>
      <c r="C611">
        <v>342010</v>
      </c>
      <c r="D611" t="s">
        <v>982</v>
      </c>
      <c r="E611" t="s">
        <v>2027</v>
      </c>
      <c r="F611" t="s">
        <v>2028</v>
      </c>
      <c r="G611" t="s">
        <v>832</v>
      </c>
      <c r="H611" t="s">
        <v>1657</v>
      </c>
      <c r="I611" t="s">
        <v>1658</v>
      </c>
      <c r="J611" t="s">
        <v>1657</v>
      </c>
      <c r="K611" t="s">
        <v>157</v>
      </c>
      <c r="L611" t="s">
        <v>165</v>
      </c>
      <c r="M611" s="1">
        <v>0</v>
      </c>
    </row>
    <row r="612" spans="1:13" ht="14.5">
      <c r="A612">
        <v>390101</v>
      </c>
      <c r="B612">
        <v>2525</v>
      </c>
      <c r="C612">
        <v>342015</v>
      </c>
      <c r="D612" t="s">
        <v>878</v>
      </c>
      <c r="E612" t="s">
        <v>2029</v>
      </c>
      <c r="F612" t="s">
        <v>2030</v>
      </c>
      <c r="G612" t="s">
        <v>881</v>
      </c>
      <c r="H612" t="s">
        <v>1657</v>
      </c>
      <c r="I612" t="s">
        <v>1658</v>
      </c>
      <c r="J612" t="s">
        <v>1657</v>
      </c>
      <c r="K612" t="s">
        <v>157</v>
      </c>
      <c r="L612" t="s">
        <v>165</v>
      </c>
      <c r="M612" s="1">
        <v>650</v>
      </c>
    </row>
    <row r="613" spans="1:13" ht="14.5">
      <c r="A613">
        <v>390102</v>
      </c>
      <c r="B613">
        <v>2525</v>
      </c>
      <c r="C613">
        <v>342020</v>
      </c>
      <c r="D613" t="s">
        <v>878</v>
      </c>
      <c r="E613" t="s">
        <v>2031</v>
      </c>
      <c r="F613" t="s">
        <v>2032</v>
      </c>
      <c r="G613" t="s">
        <v>881</v>
      </c>
      <c r="H613" t="s">
        <v>1657</v>
      </c>
      <c r="I613" t="s">
        <v>1658</v>
      </c>
      <c r="J613" t="s">
        <v>1657</v>
      </c>
      <c r="K613" t="s">
        <v>157</v>
      </c>
      <c r="L613" t="s">
        <v>165</v>
      </c>
      <c r="M613" s="1">
        <v>651</v>
      </c>
    </row>
    <row r="614" spans="1:13" ht="14.5">
      <c r="A614">
        <v>390103</v>
      </c>
      <c r="B614">
        <v>2525</v>
      </c>
      <c r="C614">
        <v>342025</v>
      </c>
      <c r="D614" t="s">
        <v>878</v>
      </c>
      <c r="E614" t="s">
        <v>2033</v>
      </c>
      <c r="F614" t="s">
        <v>2034</v>
      </c>
      <c r="G614" t="s">
        <v>881</v>
      </c>
      <c r="H614" t="s">
        <v>1657</v>
      </c>
      <c r="I614" t="s">
        <v>1658</v>
      </c>
      <c r="J614" t="s">
        <v>1657</v>
      </c>
      <c r="K614" t="s">
        <v>157</v>
      </c>
      <c r="L614" t="s">
        <v>165</v>
      </c>
      <c r="M614" s="1">
        <v>652</v>
      </c>
    </row>
    <row r="615" spans="1:13" ht="14.5">
      <c r="A615">
        <v>390104</v>
      </c>
      <c r="B615">
        <v>2525</v>
      </c>
      <c r="C615">
        <v>342030</v>
      </c>
      <c r="D615" t="s">
        <v>878</v>
      </c>
      <c r="E615" t="s">
        <v>2035</v>
      </c>
      <c r="F615" t="s">
        <v>2036</v>
      </c>
      <c r="G615" t="s">
        <v>881</v>
      </c>
      <c r="H615" t="s">
        <v>1657</v>
      </c>
      <c r="I615" t="s">
        <v>1658</v>
      </c>
      <c r="J615" t="s">
        <v>1657</v>
      </c>
      <c r="K615" t="s">
        <v>157</v>
      </c>
      <c r="L615" t="s">
        <v>165</v>
      </c>
      <c r="M615" s="1">
        <v>653</v>
      </c>
    </row>
    <row r="616" spans="1:13" ht="14.5">
      <c r="A616">
        <v>390105</v>
      </c>
      <c r="B616">
        <v>2525</v>
      </c>
      <c r="C616">
        <v>342035</v>
      </c>
      <c r="D616" t="s">
        <v>878</v>
      </c>
      <c r="E616" t="s">
        <v>2037</v>
      </c>
      <c r="F616" t="s">
        <v>2038</v>
      </c>
      <c r="G616" t="s">
        <v>881</v>
      </c>
      <c r="H616" t="s">
        <v>1657</v>
      </c>
      <c r="I616" t="s">
        <v>1658</v>
      </c>
      <c r="J616" t="s">
        <v>1657</v>
      </c>
      <c r="K616" t="s">
        <v>157</v>
      </c>
      <c r="L616" t="s">
        <v>165</v>
      </c>
      <c r="M616" s="1">
        <v>654</v>
      </c>
    </row>
    <row r="617" spans="1:13" ht="14.5">
      <c r="A617">
        <v>390106</v>
      </c>
      <c r="B617">
        <v>2525</v>
      </c>
      <c r="C617">
        <v>342040</v>
      </c>
      <c r="D617" t="s">
        <v>878</v>
      </c>
      <c r="E617" t="s">
        <v>2039</v>
      </c>
      <c r="F617" t="s">
        <v>2040</v>
      </c>
      <c r="G617" t="s">
        <v>881</v>
      </c>
      <c r="H617" t="s">
        <v>1657</v>
      </c>
      <c r="I617" t="s">
        <v>1658</v>
      </c>
      <c r="J617" t="s">
        <v>1657</v>
      </c>
      <c r="K617" t="s">
        <v>157</v>
      </c>
      <c r="L617" t="s">
        <v>165</v>
      </c>
      <c r="M617" s="1">
        <v>655</v>
      </c>
    </row>
    <row r="618" spans="1:13" ht="14.5">
      <c r="A618">
        <v>390107</v>
      </c>
      <c r="B618">
        <v>2525</v>
      </c>
      <c r="C618">
        <v>342045</v>
      </c>
      <c r="D618" t="s">
        <v>878</v>
      </c>
      <c r="E618" t="s">
        <v>2041</v>
      </c>
      <c r="F618" t="s">
        <v>2042</v>
      </c>
      <c r="G618" t="s">
        <v>881</v>
      </c>
      <c r="H618" t="s">
        <v>1657</v>
      </c>
      <c r="I618" t="s">
        <v>1658</v>
      </c>
      <c r="J618" t="s">
        <v>1657</v>
      </c>
      <c r="K618" t="s">
        <v>157</v>
      </c>
      <c r="L618" t="s">
        <v>165</v>
      </c>
      <c r="M618" s="1">
        <v>656</v>
      </c>
    </row>
    <row r="619" spans="1:13" ht="14.5">
      <c r="A619">
        <v>390108</v>
      </c>
      <c r="B619">
        <v>2525</v>
      </c>
      <c r="C619">
        <v>342050</v>
      </c>
      <c r="D619" t="s">
        <v>878</v>
      </c>
      <c r="E619" t="s">
        <v>2043</v>
      </c>
      <c r="F619" t="s">
        <v>2044</v>
      </c>
      <c r="G619" t="s">
        <v>881</v>
      </c>
      <c r="H619" t="s">
        <v>1657</v>
      </c>
      <c r="I619" t="s">
        <v>1658</v>
      </c>
      <c r="J619" t="s">
        <v>1657</v>
      </c>
      <c r="K619" t="s">
        <v>157</v>
      </c>
      <c r="L619" t="s">
        <v>165</v>
      </c>
      <c r="M619" s="1">
        <v>657</v>
      </c>
    </row>
    <row r="620" spans="1:13" ht="14.5">
      <c r="A620">
        <v>390109</v>
      </c>
      <c r="B620">
        <v>2525</v>
      </c>
      <c r="C620">
        <v>342055</v>
      </c>
      <c r="D620" t="s">
        <v>878</v>
      </c>
      <c r="E620" t="s">
        <v>2045</v>
      </c>
      <c r="F620" t="s">
        <v>2046</v>
      </c>
      <c r="G620" t="s">
        <v>881</v>
      </c>
      <c r="H620" t="s">
        <v>1657</v>
      </c>
      <c r="I620" t="s">
        <v>1658</v>
      </c>
      <c r="J620" t="s">
        <v>1657</v>
      </c>
      <c r="K620" t="s">
        <v>157</v>
      </c>
      <c r="L620" t="s">
        <v>165</v>
      </c>
      <c r="M620" s="1">
        <v>658</v>
      </c>
    </row>
    <row r="621" spans="1:13" ht="14.5">
      <c r="A621">
        <v>390110</v>
      </c>
      <c r="B621">
        <v>2525</v>
      </c>
      <c r="C621">
        <v>342060</v>
      </c>
      <c r="D621" t="s">
        <v>878</v>
      </c>
      <c r="E621" t="s">
        <v>2047</v>
      </c>
      <c r="F621" t="s">
        <v>2048</v>
      </c>
      <c r="G621" t="s">
        <v>881</v>
      </c>
      <c r="H621" t="s">
        <v>1657</v>
      </c>
      <c r="I621" t="s">
        <v>1658</v>
      </c>
      <c r="J621" t="s">
        <v>1657</v>
      </c>
      <c r="K621" t="s">
        <v>157</v>
      </c>
      <c r="L621" t="s">
        <v>165</v>
      </c>
      <c r="M621" s="1">
        <v>659</v>
      </c>
    </row>
    <row r="622" spans="1:13" ht="14.5">
      <c r="A622">
        <v>390111</v>
      </c>
      <c r="B622">
        <v>2525</v>
      </c>
      <c r="C622">
        <v>342065</v>
      </c>
      <c r="D622" t="s">
        <v>878</v>
      </c>
      <c r="E622" t="s">
        <v>2049</v>
      </c>
      <c r="F622" t="s">
        <v>2050</v>
      </c>
      <c r="G622" t="s">
        <v>881</v>
      </c>
      <c r="H622" t="s">
        <v>1657</v>
      </c>
      <c r="I622" t="s">
        <v>1658</v>
      </c>
      <c r="J622" t="s">
        <v>1657</v>
      </c>
      <c r="K622" t="s">
        <v>157</v>
      </c>
      <c r="L622" t="s">
        <v>165</v>
      </c>
      <c r="M622" s="1">
        <v>660</v>
      </c>
    </row>
    <row r="623" spans="1:13" ht="14.5">
      <c r="A623">
        <v>390112</v>
      </c>
      <c r="B623">
        <v>2525</v>
      </c>
      <c r="C623">
        <v>342070</v>
      </c>
      <c r="D623" t="s">
        <v>878</v>
      </c>
      <c r="E623" t="s">
        <v>2051</v>
      </c>
      <c r="F623" t="s">
        <v>2052</v>
      </c>
      <c r="G623" t="s">
        <v>881</v>
      </c>
      <c r="H623" t="s">
        <v>1657</v>
      </c>
      <c r="I623" t="s">
        <v>1658</v>
      </c>
      <c r="J623" t="s">
        <v>1657</v>
      </c>
      <c r="K623" t="s">
        <v>157</v>
      </c>
      <c r="L623" t="s">
        <v>165</v>
      </c>
      <c r="M623" s="1">
        <v>661</v>
      </c>
    </row>
    <row r="624" spans="1:13" ht="14.5">
      <c r="A624">
        <v>390113</v>
      </c>
      <c r="B624">
        <v>2525</v>
      </c>
      <c r="C624">
        <v>342075</v>
      </c>
      <c r="D624" t="s">
        <v>878</v>
      </c>
      <c r="E624" t="s">
        <v>2053</v>
      </c>
      <c r="F624" t="s">
        <v>2054</v>
      </c>
      <c r="G624" t="s">
        <v>881</v>
      </c>
      <c r="H624" t="s">
        <v>1657</v>
      </c>
      <c r="I624" t="s">
        <v>1658</v>
      </c>
      <c r="J624" t="s">
        <v>1657</v>
      </c>
      <c r="K624" t="s">
        <v>157</v>
      </c>
      <c r="L624" t="s">
        <v>165</v>
      </c>
      <c r="M624" s="1">
        <v>662</v>
      </c>
    </row>
    <row r="625" spans="1:13" ht="14.5">
      <c r="A625">
        <v>390114</v>
      </c>
      <c r="B625">
        <v>2525</v>
      </c>
      <c r="C625">
        <v>342080</v>
      </c>
      <c r="D625" t="s">
        <v>878</v>
      </c>
      <c r="E625" t="s">
        <v>2055</v>
      </c>
      <c r="F625" t="s">
        <v>2056</v>
      </c>
      <c r="G625" t="s">
        <v>881</v>
      </c>
      <c r="H625" t="s">
        <v>1657</v>
      </c>
      <c r="I625" t="s">
        <v>1658</v>
      </c>
      <c r="J625" t="s">
        <v>1657</v>
      </c>
      <c r="K625" t="s">
        <v>157</v>
      </c>
      <c r="L625" t="s">
        <v>165</v>
      </c>
      <c r="M625" s="1">
        <v>663</v>
      </c>
    </row>
    <row r="626" spans="1:13" ht="14.5">
      <c r="A626">
        <v>390115</v>
      </c>
      <c r="B626">
        <v>2525</v>
      </c>
      <c r="C626">
        <v>342085</v>
      </c>
      <c r="D626" t="s">
        <v>878</v>
      </c>
      <c r="E626" t="s">
        <v>2057</v>
      </c>
      <c r="F626" t="s">
        <v>2058</v>
      </c>
      <c r="G626" t="s">
        <v>881</v>
      </c>
      <c r="H626" t="s">
        <v>1657</v>
      </c>
      <c r="I626" t="s">
        <v>1658</v>
      </c>
      <c r="J626" t="s">
        <v>1657</v>
      </c>
      <c r="K626" t="s">
        <v>157</v>
      </c>
      <c r="L626" t="s">
        <v>165</v>
      </c>
      <c r="M626" s="1">
        <v>664</v>
      </c>
    </row>
    <row r="627" spans="1:13" ht="14.5">
      <c r="A627">
        <v>390116</v>
      </c>
      <c r="B627">
        <v>2525</v>
      </c>
      <c r="C627">
        <v>342090</v>
      </c>
      <c r="D627" t="s">
        <v>878</v>
      </c>
      <c r="E627" t="s">
        <v>2059</v>
      </c>
      <c r="F627" t="s">
        <v>2060</v>
      </c>
      <c r="G627" t="s">
        <v>881</v>
      </c>
      <c r="H627" t="s">
        <v>1657</v>
      </c>
      <c r="I627" t="s">
        <v>1658</v>
      </c>
      <c r="J627" t="s">
        <v>1657</v>
      </c>
      <c r="K627" t="s">
        <v>157</v>
      </c>
      <c r="L627" t="s">
        <v>165</v>
      </c>
      <c r="M627" s="1">
        <v>665</v>
      </c>
    </row>
    <row r="628" spans="1:13" ht="14.5">
      <c r="A628">
        <v>390117</v>
      </c>
      <c r="B628">
        <v>2525</v>
      </c>
      <c r="C628">
        <v>342095</v>
      </c>
      <c r="D628" t="s">
        <v>878</v>
      </c>
      <c r="E628" t="s">
        <v>2061</v>
      </c>
      <c r="F628" t="s">
        <v>2062</v>
      </c>
      <c r="G628" t="s">
        <v>881</v>
      </c>
      <c r="H628" t="s">
        <v>1657</v>
      </c>
      <c r="I628" t="s">
        <v>1658</v>
      </c>
      <c r="J628" t="s">
        <v>1657</v>
      </c>
      <c r="K628" t="s">
        <v>157</v>
      </c>
      <c r="L628" t="s">
        <v>165</v>
      </c>
      <c r="M628" s="1">
        <v>666</v>
      </c>
    </row>
    <row r="629" spans="1:13" ht="14.5">
      <c r="A629">
        <v>390118</v>
      </c>
      <c r="B629">
        <v>2525</v>
      </c>
      <c r="C629">
        <v>342100</v>
      </c>
      <c r="D629" t="s">
        <v>878</v>
      </c>
      <c r="E629" t="s">
        <v>2063</v>
      </c>
      <c r="F629" t="s">
        <v>2064</v>
      </c>
      <c r="G629" t="s">
        <v>881</v>
      </c>
      <c r="H629" t="s">
        <v>1657</v>
      </c>
      <c r="I629" t="s">
        <v>1658</v>
      </c>
      <c r="J629" t="s">
        <v>1657</v>
      </c>
      <c r="K629" t="s">
        <v>157</v>
      </c>
      <c r="L629" t="s">
        <v>165</v>
      </c>
      <c r="M629" s="1">
        <v>667</v>
      </c>
    </row>
    <row r="630" spans="1:13" ht="14.5">
      <c r="A630">
        <v>390119</v>
      </c>
      <c r="B630">
        <v>2525</v>
      </c>
      <c r="C630">
        <v>342105</v>
      </c>
      <c r="D630" t="s">
        <v>878</v>
      </c>
      <c r="E630" t="s">
        <v>2065</v>
      </c>
      <c r="F630" t="s">
        <v>2066</v>
      </c>
      <c r="G630" t="s">
        <v>881</v>
      </c>
      <c r="H630" t="s">
        <v>1657</v>
      </c>
      <c r="I630" t="s">
        <v>1658</v>
      </c>
      <c r="J630" t="s">
        <v>1657</v>
      </c>
      <c r="K630" t="s">
        <v>157</v>
      </c>
      <c r="L630" t="s">
        <v>165</v>
      </c>
      <c r="M630" s="1">
        <v>668</v>
      </c>
    </row>
    <row r="631" spans="1:13" ht="14.5">
      <c r="A631">
        <v>390120</v>
      </c>
      <c r="B631">
        <v>2525</v>
      </c>
      <c r="C631">
        <v>342110</v>
      </c>
      <c r="D631" t="s">
        <v>878</v>
      </c>
      <c r="E631" t="s">
        <v>2067</v>
      </c>
      <c r="F631" t="s">
        <v>2068</v>
      </c>
      <c r="G631" t="s">
        <v>881</v>
      </c>
      <c r="H631" t="s">
        <v>1657</v>
      </c>
      <c r="I631" t="s">
        <v>1658</v>
      </c>
      <c r="J631" t="s">
        <v>1657</v>
      </c>
      <c r="K631" t="s">
        <v>157</v>
      </c>
      <c r="L631" t="s">
        <v>165</v>
      </c>
      <c r="M631" s="1">
        <v>669</v>
      </c>
    </row>
    <row r="632" spans="1:13" ht="14.5">
      <c r="A632">
        <v>390121</v>
      </c>
      <c r="B632">
        <v>2525</v>
      </c>
      <c r="C632">
        <v>342115</v>
      </c>
      <c r="D632" t="s">
        <v>878</v>
      </c>
      <c r="E632" t="s">
        <v>2069</v>
      </c>
      <c r="F632" t="s">
        <v>2070</v>
      </c>
      <c r="G632" t="s">
        <v>881</v>
      </c>
      <c r="H632" t="s">
        <v>1657</v>
      </c>
      <c r="I632" t="s">
        <v>1658</v>
      </c>
      <c r="J632" t="s">
        <v>1657</v>
      </c>
      <c r="K632" t="s">
        <v>157</v>
      </c>
      <c r="L632" t="s">
        <v>165</v>
      </c>
      <c r="M632" s="1">
        <v>670</v>
      </c>
    </row>
    <row r="633" spans="1:13" ht="14.5">
      <c r="A633">
        <v>390122</v>
      </c>
      <c r="B633">
        <v>2525</v>
      </c>
      <c r="C633">
        <v>342120</v>
      </c>
      <c r="D633" t="s">
        <v>878</v>
      </c>
      <c r="E633" t="s">
        <v>2071</v>
      </c>
      <c r="F633" t="s">
        <v>2072</v>
      </c>
      <c r="G633" t="s">
        <v>881</v>
      </c>
      <c r="H633" t="s">
        <v>1657</v>
      </c>
      <c r="I633" t="s">
        <v>1658</v>
      </c>
      <c r="J633" t="s">
        <v>1657</v>
      </c>
      <c r="K633" t="s">
        <v>157</v>
      </c>
      <c r="L633" t="s">
        <v>165</v>
      </c>
      <c r="M633" s="1">
        <v>671</v>
      </c>
    </row>
    <row r="634" spans="1:13" ht="14.5">
      <c r="A634">
        <v>390123</v>
      </c>
      <c r="B634">
        <v>2525</v>
      </c>
      <c r="C634">
        <v>342125</v>
      </c>
      <c r="D634" t="s">
        <v>878</v>
      </c>
      <c r="E634" t="s">
        <v>2073</v>
      </c>
      <c r="F634" t="s">
        <v>2074</v>
      </c>
      <c r="G634" t="s">
        <v>881</v>
      </c>
      <c r="H634" t="s">
        <v>1657</v>
      </c>
      <c r="I634" t="s">
        <v>1658</v>
      </c>
      <c r="J634" t="s">
        <v>1657</v>
      </c>
      <c r="K634" t="s">
        <v>157</v>
      </c>
      <c r="L634" t="s">
        <v>165</v>
      </c>
      <c r="M634" s="1">
        <v>672</v>
      </c>
    </row>
    <row r="635" spans="1:13" ht="14.5">
      <c r="A635">
        <v>390124</v>
      </c>
      <c r="B635">
        <v>2525</v>
      </c>
      <c r="C635">
        <v>342130</v>
      </c>
      <c r="D635" t="s">
        <v>878</v>
      </c>
      <c r="E635" t="s">
        <v>2075</v>
      </c>
      <c r="F635" t="s">
        <v>2076</v>
      </c>
      <c r="G635" t="s">
        <v>881</v>
      </c>
      <c r="H635" t="s">
        <v>1657</v>
      </c>
      <c r="I635" t="s">
        <v>1658</v>
      </c>
      <c r="J635" t="s">
        <v>1657</v>
      </c>
      <c r="K635" t="s">
        <v>157</v>
      </c>
      <c r="L635" t="s">
        <v>165</v>
      </c>
      <c r="M635" s="1">
        <v>673</v>
      </c>
    </row>
    <row r="636" spans="1:13" ht="14.5">
      <c r="A636">
        <v>390125</v>
      </c>
      <c r="B636">
        <v>2525</v>
      </c>
      <c r="C636">
        <v>342135</v>
      </c>
      <c r="D636" t="s">
        <v>878</v>
      </c>
      <c r="E636" t="s">
        <v>2077</v>
      </c>
      <c r="F636" t="s">
        <v>2078</v>
      </c>
      <c r="G636" t="s">
        <v>881</v>
      </c>
      <c r="H636" t="s">
        <v>1657</v>
      </c>
      <c r="I636" t="s">
        <v>1658</v>
      </c>
      <c r="J636" t="s">
        <v>1657</v>
      </c>
      <c r="K636" t="s">
        <v>157</v>
      </c>
      <c r="L636" t="s">
        <v>165</v>
      </c>
      <c r="M636" s="1">
        <v>674</v>
      </c>
    </row>
    <row r="637" spans="1:13" ht="14.5">
      <c r="A637">
        <v>390126</v>
      </c>
      <c r="B637">
        <v>2525</v>
      </c>
      <c r="C637">
        <v>342140</v>
      </c>
      <c r="D637" t="s">
        <v>878</v>
      </c>
      <c r="E637" t="s">
        <v>2079</v>
      </c>
      <c r="F637" t="s">
        <v>2080</v>
      </c>
      <c r="G637" t="s">
        <v>881</v>
      </c>
      <c r="H637" t="s">
        <v>1657</v>
      </c>
      <c r="I637" t="s">
        <v>1658</v>
      </c>
      <c r="J637" t="s">
        <v>1657</v>
      </c>
      <c r="K637" t="s">
        <v>157</v>
      </c>
      <c r="L637" t="s">
        <v>165</v>
      </c>
      <c r="M637" s="1">
        <v>675</v>
      </c>
    </row>
    <row r="638" spans="1:13" ht="14.5">
      <c r="A638">
        <v>390127</v>
      </c>
      <c r="B638">
        <v>2525</v>
      </c>
      <c r="C638">
        <v>342145</v>
      </c>
      <c r="D638" t="s">
        <v>878</v>
      </c>
      <c r="E638" t="s">
        <v>2081</v>
      </c>
      <c r="F638" t="s">
        <v>2082</v>
      </c>
      <c r="G638" t="s">
        <v>881</v>
      </c>
      <c r="H638" t="s">
        <v>1657</v>
      </c>
      <c r="I638" t="s">
        <v>1658</v>
      </c>
      <c r="J638" t="s">
        <v>1657</v>
      </c>
      <c r="K638" t="s">
        <v>157</v>
      </c>
      <c r="L638" t="s">
        <v>165</v>
      </c>
      <c r="M638" s="1">
        <v>676</v>
      </c>
    </row>
    <row r="639" spans="1:13" ht="14.5">
      <c r="A639">
        <v>390128</v>
      </c>
      <c r="B639">
        <v>2525</v>
      </c>
      <c r="C639">
        <v>342150</v>
      </c>
      <c r="D639" t="s">
        <v>878</v>
      </c>
      <c r="E639" t="s">
        <v>2083</v>
      </c>
      <c r="F639" t="s">
        <v>2084</v>
      </c>
      <c r="G639" t="s">
        <v>881</v>
      </c>
      <c r="H639" t="s">
        <v>1657</v>
      </c>
      <c r="I639" t="s">
        <v>1658</v>
      </c>
      <c r="J639" t="s">
        <v>1657</v>
      </c>
      <c r="K639" t="s">
        <v>157</v>
      </c>
      <c r="L639" t="s">
        <v>165</v>
      </c>
      <c r="M639" s="1">
        <v>677</v>
      </c>
    </row>
    <row r="640" spans="1:13" ht="14.5">
      <c r="A640">
        <v>390129</v>
      </c>
      <c r="B640">
        <v>2525</v>
      </c>
      <c r="C640">
        <v>342155</v>
      </c>
      <c r="D640" t="s">
        <v>878</v>
      </c>
      <c r="E640" t="s">
        <v>2085</v>
      </c>
      <c r="F640" t="s">
        <v>2086</v>
      </c>
      <c r="G640" t="s">
        <v>881</v>
      </c>
      <c r="H640" t="s">
        <v>1657</v>
      </c>
      <c r="I640" t="s">
        <v>1658</v>
      </c>
      <c r="J640" t="s">
        <v>1657</v>
      </c>
      <c r="K640" t="s">
        <v>157</v>
      </c>
      <c r="L640" t="s">
        <v>165</v>
      </c>
      <c r="M640" s="1">
        <v>678</v>
      </c>
    </row>
    <row r="641" spans="1:13" ht="14.5">
      <c r="A641">
        <v>390130</v>
      </c>
      <c r="B641">
        <v>2525</v>
      </c>
      <c r="C641">
        <v>342160</v>
      </c>
      <c r="D641" t="s">
        <v>878</v>
      </c>
      <c r="E641" t="s">
        <v>2087</v>
      </c>
      <c r="F641" t="s">
        <v>2088</v>
      </c>
      <c r="G641" t="s">
        <v>881</v>
      </c>
      <c r="H641" t="s">
        <v>1657</v>
      </c>
      <c r="I641" t="s">
        <v>1658</v>
      </c>
      <c r="J641" t="s">
        <v>1657</v>
      </c>
      <c r="K641" t="s">
        <v>157</v>
      </c>
      <c r="L641" t="s">
        <v>165</v>
      </c>
      <c r="M641" s="1">
        <v>679</v>
      </c>
    </row>
    <row r="642" spans="1:13" ht="14.5">
      <c r="A642">
        <v>390131</v>
      </c>
      <c r="B642">
        <v>2525</v>
      </c>
      <c r="C642">
        <v>342165</v>
      </c>
      <c r="D642" t="s">
        <v>878</v>
      </c>
      <c r="E642" t="s">
        <v>2089</v>
      </c>
      <c r="F642" t="s">
        <v>2090</v>
      </c>
      <c r="G642" t="s">
        <v>881</v>
      </c>
      <c r="H642" t="s">
        <v>1657</v>
      </c>
      <c r="I642" t="s">
        <v>1658</v>
      </c>
      <c r="J642" t="s">
        <v>1657</v>
      </c>
      <c r="K642" t="s">
        <v>157</v>
      </c>
      <c r="L642" t="s">
        <v>165</v>
      </c>
      <c r="M642" s="1">
        <v>680</v>
      </c>
    </row>
    <row r="643" spans="1:13" ht="14.5">
      <c r="A643">
        <v>390132</v>
      </c>
      <c r="B643">
        <v>2525</v>
      </c>
      <c r="C643">
        <v>342170</v>
      </c>
      <c r="D643" t="s">
        <v>878</v>
      </c>
      <c r="E643" t="s">
        <v>2091</v>
      </c>
      <c r="F643" t="s">
        <v>2092</v>
      </c>
      <c r="G643" t="s">
        <v>881</v>
      </c>
      <c r="H643" t="s">
        <v>1657</v>
      </c>
      <c r="I643" t="s">
        <v>1658</v>
      </c>
      <c r="J643" t="s">
        <v>1657</v>
      </c>
      <c r="K643" t="s">
        <v>157</v>
      </c>
      <c r="L643" t="s">
        <v>165</v>
      </c>
      <c r="M643" s="1">
        <v>681</v>
      </c>
    </row>
    <row r="644" spans="1:13" ht="14.5">
      <c r="A644">
        <v>390133</v>
      </c>
      <c r="B644">
        <v>2525</v>
      </c>
      <c r="C644">
        <v>342175</v>
      </c>
      <c r="D644" t="s">
        <v>878</v>
      </c>
      <c r="E644" t="s">
        <v>2093</v>
      </c>
      <c r="F644" t="s">
        <v>2094</v>
      </c>
      <c r="G644" t="s">
        <v>881</v>
      </c>
      <c r="H644" t="s">
        <v>1657</v>
      </c>
      <c r="I644" t="s">
        <v>1658</v>
      </c>
      <c r="J644" t="s">
        <v>1657</v>
      </c>
      <c r="K644" t="s">
        <v>157</v>
      </c>
      <c r="L644" t="s">
        <v>165</v>
      </c>
      <c r="M644" s="1">
        <v>682</v>
      </c>
    </row>
    <row r="645" spans="1:13" ht="14.5">
      <c r="A645">
        <v>390134</v>
      </c>
      <c r="B645">
        <v>2525</v>
      </c>
      <c r="C645">
        <v>342180</v>
      </c>
      <c r="D645" t="s">
        <v>878</v>
      </c>
      <c r="E645" t="s">
        <v>2095</v>
      </c>
      <c r="F645" t="s">
        <v>2096</v>
      </c>
      <c r="G645" t="s">
        <v>881</v>
      </c>
      <c r="H645" t="s">
        <v>1657</v>
      </c>
      <c r="I645" t="s">
        <v>1658</v>
      </c>
      <c r="J645" t="s">
        <v>1657</v>
      </c>
      <c r="K645" t="s">
        <v>157</v>
      </c>
      <c r="L645" t="s">
        <v>165</v>
      </c>
      <c r="M645" s="1">
        <v>683</v>
      </c>
    </row>
    <row r="646" spans="1:13" ht="14.5">
      <c r="A646">
        <v>390135</v>
      </c>
      <c r="B646">
        <v>2525</v>
      </c>
      <c r="C646">
        <v>342185</v>
      </c>
      <c r="D646" t="s">
        <v>878</v>
      </c>
      <c r="E646" t="s">
        <v>2097</v>
      </c>
      <c r="F646" t="s">
        <v>2098</v>
      </c>
      <c r="G646" t="s">
        <v>881</v>
      </c>
      <c r="H646" t="s">
        <v>1657</v>
      </c>
      <c r="I646" t="s">
        <v>1658</v>
      </c>
      <c r="J646" t="s">
        <v>1657</v>
      </c>
      <c r="K646" t="s">
        <v>157</v>
      </c>
      <c r="L646" t="s">
        <v>165</v>
      </c>
      <c r="M646" s="1">
        <v>684</v>
      </c>
    </row>
    <row r="647" spans="1:13" ht="14.5">
      <c r="A647">
        <v>390136</v>
      </c>
      <c r="B647">
        <v>2525</v>
      </c>
      <c r="C647">
        <v>342190</v>
      </c>
      <c r="D647" t="s">
        <v>878</v>
      </c>
      <c r="E647" t="s">
        <v>2099</v>
      </c>
      <c r="F647" t="s">
        <v>2100</v>
      </c>
      <c r="G647" t="s">
        <v>881</v>
      </c>
      <c r="H647" t="s">
        <v>1657</v>
      </c>
      <c r="I647" t="s">
        <v>1658</v>
      </c>
      <c r="J647" t="s">
        <v>1657</v>
      </c>
      <c r="K647" t="s">
        <v>157</v>
      </c>
      <c r="L647" t="s">
        <v>165</v>
      </c>
      <c r="M647" s="1">
        <v>685</v>
      </c>
    </row>
    <row r="648" spans="1:13" ht="14.5">
      <c r="A648">
        <v>390137</v>
      </c>
      <c r="B648">
        <v>2525</v>
      </c>
      <c r="C648">
        <v>342195</v>
      </c>
      <c r="D648" t="s">
        <v>878</v>
      </c>
      <c r="E648" t="s">
        <v>2101</v>
      </c>
      <c r="F648" t="s">
        <v>2102</v>
      </c>
      <c r="G648" t="s">
        <v>881</v>
      </c>
      <c r="H648" t="s">
        <v>1657</v>
      </c>
      <c r="I648" t="s">
        <v>1658</v>
      </c>
      <c r="J648" t="s">
        <v>1657</v>
      </c>
      <c r="K648" t="s">
        <v>157</v>
      </c>
      <c r="L648" t="s">
        <v>165</v>
      </c>
      <c r="M648" s="1">
        <v>726</v>
      </c>
    </row>
    <row r="649" spans="1:13" ht="14.5">
      <c r="A649">
        <v>391100</v>
      </c>
      <c r="B649">
        <v>2525</v>
      </c>
      <c r="C649">
        <v>342200</v>
      </c>
      <c r="D649" t="s">
        <v>982</v>
      </c>
      <c r="E649" t="s">
        <v>2103</v>
      </c>
      <c r="F649" t="s">
        <v>2104</v>
      </c>
      <c r="G649" t="s">
        <v>832</v>
      </c>
      <c r="H649" t="s">
        <v>1657</v>
      </c>
      <c r="I649" t="s">
        <v>1658</v>
      </c>
      <c r="J649" t="s">
        <v>1657</v>
      </c>
      <c r="K649" t="s">
        <v>157</v>
      </c>
      <c r="L649" t="s">
        <v>165</v>
      </c>
      <c r="M649" s="1">
        <v>0</v>
      </c>
    </row>
    <row r="650" spans="1:13" ht="14.5">
      <c r="A650">
        <v>391101</v>
      </c>
      <c r="B650">
        <v>2525</v>
      </c>
      <c r="C650">
        <v>342205</v>
      </c>
      <c r="D650" t="s">
        <v>878</v>
      </c>
      <c r="E650" t="s">
        <v>2105</v>
      </c>
      <c r="F650" t="s">
        <v>2106</v>
      </c>
      <c r="G650" t="s">
        <v>881</v>
      </c>
      <c r="H650" t="s">
        <v>1657</v>
      </c>
      <c r="I650" t="s">
        <v>1658</v>
      </c>
      <c r="J650" t="s">
        <v>1657</v>
      </c>
      <c r="K650" t="s">
        <v>157</v>
      </c>
      <c r="L650" t="s">
        <v>165</v>
      </c>
      <c r="M650" s="1">
        <v>687</v>
      </c>
    </row>
    <row r="651" spans="1:13" ht="14.5">
      <c r="A651">
        <v>391102</v>
      </c>
      <c r="B651">
        <v>2525</v>
      </c>
      <c r="C651">
        <v>342210</v>
      </c>
      <c r="D651" t="s">
        <v>878</v>
      </c>
      <c r="E651" t="s">
        <v>2107</v>
      </c>
      <c r="F651" t="s">
        <v>2108</v>
      </c>
      <c r="G651" t="s">
        <v>881</v>
      </c>
      <c r="H651" t="s">
        <v>1657</v>
      </c>
      <c r="I651" t="s">
        <v>1658</v>
      </c>
      <c r="J651" t="s">
        <v>1657</v>
      </c>
      <c r="K651" t="s">
        <v>157</v>
      </c>
      <c r="L651" t="s">
        <v>165</v>
      </c>
      <c r="M651" s="1">
        <v>688</v>
      </c>
    </row>
    <row r="652" spans="1:13" ht="14.5">
      <c r="A652">
        <v>391103</v>
      </c>
      <c r="B652">
        <v>2525</v>
      </c>
      <c r="C652">
        <v>342215</v>
      </c>
      <c r="D652" t="s">
        <v>878</v>
      </c>
      <c r="E652" t="s">
        <v>2109</v>
      </c>
      <c r="F652" t="s">
        <v>2110</v>
      </c>
      <c r="G652" t="s">
        <v>881</v>
      </c>
      <c r="H652" t="s">
        <v>1657</v>
      </c>
      <c r="I652" t="s">
        <v>1658</v>
      </c>
      <c r="J652" t="s">
        <v>1657</v>
      </c>
      <c r="K652" t="s">
        <v>157</v>
      </c>
      <c r="L652" t="s">
        <v>165</v>
      </c>
      <c r="M652" s="1">
        <v>689</v>
      </c>
    </row>
    <row r="653" spans="1:13" ht="14.5">
      <c r="A653">
        <v>391104</v>
      </c>
      <c r="B653">
        <v>2525</v>
      </c>
      <c r="C653">
        <v>342220</v>
      </c>
      <c r="D653" t="s">
        <v>878</v>
      </c>
      <c r="E653" t="s">
        <v>2111</v>
      </c>
      <c r="F653" t="s">
        <v>2112</v>
      </c>
      <c r="G653" t="s">
        <v>881</v>
      </c>
      <c r="H653" t="s">
        <v>1657</v>
      </c>
      <c r="I653" t="s">
        <v>1658</v>
      </c>
      <c r="J653" t="s">
        <v>1657</v>
      </c>
      <c r="K653" t="s">
        <v>157</v>
      </c>
      <c r="L653" t="s">
        <v>165</v>
      </c>
      <c r="M653" s="1">
        <v>690</v>
      </c>
    </row>
    <row r="654" spans="1:13" ht="14.5">
      <c r="A654">
        <v>391105</v>
      </c>
      <c r="B654">
        <v>2525</v>
      </c>
      <c r="C654">
        <v>342225</v>
      </c>
      <c r="D654" t="s">
        <v>878</v>
      </c>
      <c r="E654" t="s">
        <v>2113</v>
      </c>
      <c r="F654" t="s">
        <v>2114</v>
      </c>
      <c r="G654" t="s">
        <v>881</v>
      </c>
      <c r="H654" t="s">
        <v>1657</v>
      </c>
      <c r="I654" t="s">
        <v>1658</v>
      </c>
      <c r="J654" t="s">
        <v>1657</v>
      </c>
      <c r="K654" t="s">
        <v>157</v>
      </c>
      <c r="L654" t="s">
        <v>165</v>
      </c>
      <c r="M654" s="1">
        <v>691</v>
      </c>
    </row>
    <row r="655" spans="1:13" ht="14.5">
      <c r="A655">
        <v>391106</v>
      </c>
      <c r="B655">
        <v>2525</v>
      </c>
      <c r="C655">
        <v>342230</v>
      </c>
      <c r="D655" t="s">
        <v>878</v>
      </c>
      <c r="E655" t="s">
        <v>2115</v>
      </c>
      <c r="F655" t="s">
        <v>2116</v>
      </c>
      <c r="G655" t="s">
        <v>881</v>
      </c>
      <c r="H655" t="s">
        <v>1657</v>
      </c>
      <c r="I655" t="s">
        <v>1658</v>
      </c>
      <c r="J655" t="s">
        <v>1657</v>
      </c>
      <c r="K655" t="s">
        <v>157</v>
      </c>
      <c r="L655" t="s">
        <v>165</v>
      </c>
      <c r="M655" s="1">
        <v>692</v>
      </c>
    </row>
    <row r="656" spans="1:13" ht="14.5">
      <c r="A656">
        <v>391107</v>
      </c>
      <c r="B656">
        <v>2525</v>
      </c>
      <c r="C656">
        <v>342235</v>
      </c>
      <c r="D656" t="s">
        <v>878</v>
      </c>
      <c r="E656" t="s">
        <v>2117</v>
      </c>
      <c r="F656" t="s">
        <v>2118</v>
      </c>
      <c r="G656" t="s">
        <v>881</v>
      </c>
      <c r="H656" t="s">
        <v>1657</v>
      </c>
      <c r="I656" t="s">
        <v>1658</v>
      </c>
      <c r="J656" t="s">
        <v>1657</v>
      </c>
      <c r="K656" t="s">
        <v>157</v>
      </c>
      <c r="L656" t="s">
        <v>165</v>
      </c>
      <c r="M656" s="1">
        <v>693</v>
      </c>
    </row>
    <row r="657" spans="1:13" ht="14.5">
      <c r="A657">
        <v>391108</v>
      </c>
      <c r="B657">
        <v>2525</v>
      </c>
      <c r="C657">
        <v>342240</v>
      </c>
      <c r="D657" t="s">
        <v>878</v>
      </c>
      <c r="E657" t="s">
        <v>2119</v>
      </c>
      <c r="F657" t="s">
        <v>2120</v>
      </c>
      <c r="G657" t="s">
        <v>881</v>
      </c>
      <c r="H657" t="s">
        <v>1657</v>
      </c>
      <c r="I657" t="s">
        <v>1658</v>
      </c>
      <c r="J657" t="s">
        <v>1657</v>
      </c>
      <c r="K657" t="s">
        <v>157</v>
      </c>
      <c r="L657" t="s">
        <v>165</v>
      </c>
      <c r="M657" s="1">
        <v>694</v>
      </c>
    </row>
    <row r="658" spans="1:13" ht="14.5">
      <c r="A658">
        <v>391109</v>
      </c>
      <c r="B658">
        <v>2525</v>
      </c>
      <c r="C658">
        <v>342245</v>
      </c>
      <c r="D658" t="s">
        <v>878</v>
      </c>
      <c r="E658" t="s">
        <v>2121</v>
      </c>
      <c r="F658" t="s">
        <v>2122</v>
      </c>
      <c r="G658" t="s">
        <v>881</v>
      </c>
      <c r="H658" t="s">
        <v>1657</v>
      </c>
      <c r="I658" t="s">
        <v>1658</v>
      </c>
      <c r="J658" t="s">
        <v>1657</v>
      </c>
      <c r="K658" t="s">
        <v>157</v>
      </c>
      <c r="L658" t="s">
        <v>165</v>
      </c>
      <c r="M658" s="1">
        <v>695</v>
      </c>
    </row>
    <row r="659" spans="1:13" ht="14.5">
      <c r="A659">
        <v>391110</v>
      </c>
      <c r="B659">
        <v>2525</v>
      </c>
      <c r="C659">
        <v>342250</v>
      </c>
      <c r="D659" t="s">
        <v>878</v>
      </c>
      <c r="E659" t="s">
        <v>2123</v>
      </c>
      <c r="F659" t="s">
        <v>2124</v>
      </c>
      <c r="G659" t="s">
        <v>881</v>
      </c>
      <c r="H659" t="s">
        <v>1657</v>
      </c>
      <c r="I659" t="s">
        <v>1658</v>
      </c>
      <c r="J659" t="s">
        <v>1657</v>
      </c>
      <c r="K659" t="s">
        <v>157</v>
      </c>
      <c r="L659" t="s">
        <v>165</v>
      </c>
      <c r="M659" s="1">
        <v>696</v>
      </c>
    </row>
    <row r="660" spans="1:13" ht="14.5">
      <c r="A660">
        <v>391111</v>
      </c>
      <c r="B660">
        <v>2525</v>
      </c>
      <c r="C660">
        <v>342255</v>
      </c>
      <c r="D660" t="s">
        <v>878</v>
      </c>
      <c r="E660" t="s">
        <v>2125</v>
      </c>
      <c r="F660" t="s">
        <v>2126</v>
      </c>
      <c r="G660" t="s">
        <v>881</v>
      </c>
      <c r="H660" t="s">
        <v>1657</v>
      </c>
      <c r="I660" t="s">
        <v>1658</v>
      </c>
      <c r="J660" t="s">
        <v>1657</v>
      </c>
      <c r="K660" t="s">
        <v>157</v>
      </c>
      <c r="L660" t="s">
        <v>165</v>
      </c>
      <c r="M660" s="1">
        <v>697</v>
      </c>
    </row>
    <row r="661" spans="1:13" ht="14.5">
      <c r="A661">
        <v>391112</v>
      </c>
      <c r="B661">
        <v>2525</v>
      </c>
      <c r="C661">
        <v>342260</v>
      </c>
      <c r="D661" t="s">
        <v>878</v>
      </c>
      <c r="E661" t="s">
        <v>2127</v>
      </c>
      <c r="F661" t="s">
        <v>2128</v>
      </c>
      <c r="G661" t="s">
        <v>881</v>
      </c>
      <c r="H661" t="s">
        <v>1657</v>
      </c>
      <c r="I661" t="s">
        <v>1658</v>
      </c>
      <c r="J661" t="s">
        <v>1657</v>
      </c>
      <c r="K661" t="s">
        <v>157</v>
      </c>
      <c r="L661" t="s">
        <v>165</v>
      </c>
      <c r="M661" s="1">
        <v>698</v>
      </c>
    </row>
    <row r="662" spans="1:13" ht="14.5">
      <c r="A662">
        <v>391113</v>
      </c>
      <c r="B662">
        <v>2525</v>
      </c>
      <c r="C662">
        <v>342265</v>
      </c>
      <c r="D662" t="s">
        <v>878</v>
      </c>
      <c r="E662" t="s">
        <v>2129</v>
      </c>
      <c r="F662" t="s">
        <v>2130</v>
      </c>
      <c r="G662" t="s">
        <v>881</v>
      </c>
      <c r="H662" t="s">
        <v>1657</v>
      </c>
      <c r="I662" t="s">
        <v>1658</v>
      </c>
      <c r="J662" t="s">
        <v>1657</v>
      </c>
      <c r="K662" t="s">
        <v>157</v>
      </c>
      <c r="L662" t="s">
        <v>165</v>
      </c>
      <c r="M662" s="1">
        <v>699</v>
      </c>
    </row>
    <row r="663" spans="1:13" ht="14.5">
      <c r="A663">
        <v>391114</v>
      </c>
      <c r="B663">
        <v>2525</v>
      </c>
      <c r="C663">
        <v>342270</v>
      </c>
      <c r="D663" t="s">
        <v>878</v>
      </c>
      <c r="E663" t="s">
        <v>2131</v>
      </c>
      <c r="F663" t="s">
        <v>2132</v>
      </c>
      <c r="G663" t="s">
        <v>881</v>
      </c>
      <c r="H663" t="s">
        <v>1657</v>
      </c>
      <c r="I663" t="s">
        <v>1658</v>
      </c>
      <c r="J663" t="s">
        <v>1657</v>
      </c>
      <c r="K663" t="s">
        <v>157</v>
      </c>
      <c r="L663" t="s">
        <v>165</v>
      </c>
      <c r="M663" s="1">
        <v>700</v>
      </c>
    </row>
    <row r="664" spans="1:13" ht="14.5">
      <c r="A664">
        <v>391115</v>
      </c>
      <c r="B664">
        <v>2525</v>
      </c>
      <c r="C664">
        <v>342275</v>
      </c>
      <c r="D664" t="s">
        <v>878</v>
      </c>
      <c r="E664" t="s">
        <v>2133</v>
      </c>
      <c r="F664" t="s">
        <v>2134</v>
      </c>
      <c r="G664" t="s">
        <v>881</v>
      </c>
      <c r="H664" t="s">
        <v>1657</v>
      </c>
      <c r="I664" t="s">
        <v>1658</v>
      </c>
      <c r="J664" t="s">
        <v>1657</v>
      </c>
      <c r="K664" t="s">
        <v>157</v>
      </c>
      <c r="L664" t="s">
        <v>165</v>
      </c>
      <c r="M664" s="1">
        <v>701</v>
      </c>
    </row>
    <row r="665" spans="1:13" ht="14.5">
      <c r="A665">
        <v>391116</v>
      </c>
      <c r="B665">
        <v>2525</v>
      </c>
      <c r="C665">
        <v>342280</v>
      </c>
      <c r="D665" t="s">
        <v>878</v>
      </c>
      <c r="E665" t="s">
        <v>2135</v>
      </c>
      <c r="F665" t="s">
        <v>2136</v>
      </c>
      <c r="G665" t="s">
        <v>881</v>
      </c>
      <c r="H665" t="s">
        <v>1657</v>
      </c>
      <c r="I665" t="s">
        <v>1658</v>
      </c>
      <c r="J665" t="s">
        <v>1657</v>
      </c>
      <c r="K665" t="s">
        <v>157</v>
      </c>
      <c r="L665" t="s">
        <v>165</v>
      </c>
      <c r="M665" s="1">
        <v>702</v>
      </c>
    </row>
    <row r="666" spans="1:13" ht="14.5">
      <c r="A666">
        <v>391117</v>
      </c>
      <c r="B666">
        <v>2525</v>
      </c>
      <c r="C666">
        <v>342285</v>
      </c>
      <c r="D666" t="s">
        <v>878</v>
      </c>
      <c r="E666" t="s">
        <v>2137</v>
      </c>
      <c r="F666" t="s">
        <v>2138</v>
      </c>
      <c r="G666" t="s">
        <v>881</v>
      </c>
      <c r="H666" t="s">
        <v>1657</v>
      </c>
      <c r="I666" t="s">
        <v>1658</v>
      </c>
      <c r="J666" t="s">
        <v>1657</v>
      </c>
      <c r="K666" t="s">
        <v>157</v>
      </c>
      <c r="L666" t="s">
        <v>165</v>
      </c>
      <c r="M666" s="1">
        <v>703</v>
      </c>
    </row>
    <row r="667" spans="1:13" ht="14.5">
      <c r="A667">
        <v>391118</v>
      </c>
      <c r="B667">
        <v>2525</v>
      </c>
      <c r="C667">
        <v>342290</v>
      </c>
      <c r="D667" t="s">
        <v>878</v>
      </c>
      <c r="E667" t="s">
        <v>2139</v>
      </c>
      <c r="F667" t="s">
        <v>2140</v>
      </c>
      <c r="G667" t="s">
        <v>881</v>
      </c>
      <c r="H667" t="s">
        <v>1657</v>
      </c>
      <c r="I667" t="s">
        <v>1658</v>
      </c>
      <c r="J667" t="s">
        <v>1657</v>
      </c>
      <c r="K667" t="s">
        <v>157</v>
      </c>
      <c r="L667" t="s">
        <v>165</v>
      </c>
      <c r="M667" s="1">
        <v>704</v>
      </c>
    </row>
    <row r="668" spans="1:13" ht="14.5">
      <c r="A668">
        <v>391119</v>
      </c>
      <c r="B668">
        <v>2525</v>
      </c>
      <c r="C668">
        <v>342295</v>
      </c>
      <c r="D668" t="s">
        <v>878</v>
      </c>
      <c r="E668" t="s">
        <v>2141</v>
      </c>
      <c r="F668" t="s">
        <v>2142</v>
      </c>
      <c r="G668" t="s">
        <v>881</v>
      </c>
      <c r="H668" t="s">
        <v>1657</v>
      </c>
      <c r="I668" t="s">
        <v>1658</v>
      </c>
      <c r="J668" t="s">
        <v>1657</v>
      </c>
      <c r="K668" t="s">
        <v>157</v>
      </c>
      <c r="L668" t="s">
        <v>165</v>
      </c>
      <c r="M668" s="1">
        <v>705</v>
      </c>
    </row>
    <row r="669" spans="1:13" ht="14.5">
      <c r="A669">
        <v>391120</v>
      </c>
      <c r="B669">
        <v>2525</v>
      </c>
      <c r="C669">
        <v>342300</v>
      </c>
      <c r="D669" t="s">
        <v>878</v>
      </c>
      <c r="E669" t="s">
        <v>2143</v>
      </c>
      <c r="F669" t="s">
        <v>2144</v>
      </c>
      <c r="G669" t="s">
        <v>881</v>
      </c>
      <c r="H669" t="s">
        <v>1657</v>
      </c>
      <c r="I669" t="s">
        <v>1658</v>
      </c>
      <c r="J669" t="s">
        <v>1657</v>
      </c>
      <c r="K669" t="s">
        <v>157</v>
      </c>
      <c r="L669" t="s">
        <v>165</v>
      </c>
      <c r="M669" s="1">
        <v>706</v>
      </c>
    </row>
    <row r="670" spans="1:13" ht="14.5">
      <c r="A670">
        <v>391121</v>
      </c>
      <c r="B670">
        <v>2525</v>
      </c>
      <c r="C670">
        <v>342305</v>
      </c>
      <c r="D670" t="s">
        <v>878</v>
      </c>
      <c r="E670" t="s">
        <v>2145</v>
      </c>
      <c r="F670" t="s">
        <v>2146</v>
      </c>
      <c r="G670" t="s">
        <v>881</v>
      </c>
      <c r="H670" t="s">
        <v>1657</v>
      </c>
      <c r="I670" t="s">
        <v>1658</v>
      </c>
      <c r="J670" t="s">
        <v>1657</v>
      </c>
      <c r="K670" t="s">
        <v>157</v>
      </c>
      <c r="L670" t="s">
        <v>165</v>
      </c>
      <c r="M670" s="1">
        <v>707</v>
      </c>
    </row>
    <row r="671" spans="1:13" ht="14.5">
      <c r="A671">
        <v>391122</v>
      </c>
      <c r="B671">
        <v>2525</v>
      </c>
      <c r="C671">
        <v>342310</v>
      </c>
      <c r="D671" t="s">
        <v>872</v>
      </c>
      <c r="E671" t="s">
        <v>2147</v>
      </c>
      <c r="F671" t="s">
        <v>2148</v>
      </c>
      <c r="G671" t="s">
        <v>875</v>
      </c>
      <c r="H671" t="s">
        <v>1657</v>
      </c>
      <c r="I671" t="s">
        <v>1658</v>
      </c>
      <c r="J671" t="s">
        <v>1657</v>
      </c>
      <c r="K671" t="s">
        <v>157</v>
      </c>
      <c r="L671" t="s">
        <v>165</v>
      </c>
      <c r="M671" s="1">
        <v>702</v>
      </c>
    </row>
    <row r="672" spans="1:13" ht="14.5">
      <c r="A672">
        <v>391123</v>
      </c>
      <c r="B672">
        <v>2525</v>
      </c>
      <c r="C672">
        <v>342315</v>
      </c>
      <c r="D672" t="s">
        <v>882</v>
      </c>
      <c r="E672" t="s">
        <v>2149</v>
      </c>
      <c r="F672" t="s">
        <v>2150</v>
      </c>
      <c r="G672" t="s">
        <v>885</v>
      </c>
      <c r="H672" t="s">
        <v>1657</v>
      </c>
      <c r="I672" t="s">
        <v>1658</v>
      </c>
      <c r="J672" t="s">
        <v>1657</v>
      </c>
      <c r="K672" t="s">
        <v>157</v>
      </c>
      <c r="L672" t="s">
        <v>165</v>
      </c>
      <c r="M672" s="1">
        <v>702</v>
      </c>
    </row>
    <row r="673" spans="1:13" ht="14.5">
      <c r="A673">
        <v>391124</v>
      </c>
      <c r="B673">
        <v>2525</v>
      </c>
      <c r="C673">
        <v>342320</v>
      </c>
      <c r="D673" t="s">
        <v>878</v>
      </c>
      <c r="E673" t="s">
        <v>2151</v>
      </c>
      <c r="F673" t="s">
        <v>2152</v>
      </c>
      <c r="G673" t="s">
        <v>881</v>
      </c>
      <c r="H673" t="s">
        <v>1657</v>
      </c>
      <c r="I673" t="s">
        <v>1658</v>
      </c>
      <c r="J673" t="s">
        <v>1657</v>
      </c>
      <c r="K673" t="s">
        <v>157</v>
      </c>
      <c r="L673" t="s">
        <v>165</v>
      </c>
      <c r="M673" s="1">
        <v>725</v>
      </c>
    </row>
    <row r="674" spans="1:13" ht="14.5">
      <c r="A674">
        <v>370100</v>
      </c>
      <c r="B674">
        <v>2520</v>
      </c>
      <c r="C674">
        <v>343000</v>
      </c>
      <c r="D674">
        <v>10</v>
      </c>
      <c r="E674" t="s">
        <v>2153</v>
      </c>
      <c r="F674" t="s">
        <v>2154</v>
      </c>
      <c r="G674" t="s">
        <v>875</v>
      </c>
      <c r="H674" t="s">
        <v>1657</v>
      </c>
      <c r="I674" t="s">
        <v>1658</v>
      </c>
      <c r="J674" t="s">
        <v>1657</v>
      </c>
      <c r="K674" t="s">
        <v>157</v>
      </c>
      <c r="L674" t="s">
        <v>2155</v>
      </c>
      <c r="M674" s="1">
        <v>58</v>
      </c>
    </row>
    <row r="675" spans="1:13" ht="14.5">
      <c r="A675">
        <v>862100</v>
      </c>
      <c r="B675">
        <v>2520</v>
      </c>
      <c r="C675">
        <v>343005</v>
      </c>
      <c r="D675">
        <v>91</v>
      </c>
      <c r="E675" t="s">
        <v>2156</v>
      </c>
      <c r="F675" t="s">
        <v>2157</v>
      </c>
      <c r="G675" t="s">
        <v>832</v>
      </c>
      <c r="H675" t="s">
        <v>1657</v>
      </c>
      <c r="I675" t="s">
        <v>1658</v>
      </c>
      <c r="J675" t="s">
        <v>1657</v>
      </c>
      <c r="K675" t="s">
        <v>157</v>
      </c>
      <c r="L675" t="s">
        <v>2155</v>
      </c>
      <c r="M675" s="1">
        <v>58</v>
      </c>
    </row>
    <row r="676" spans="1:12" ht="14.5">
      <c r="A676">
        <v>864100</v>
      </c>
      <c r="B676">
        <v>2310</v>
      </c>
      <c r="C676">
        <v>350010</v>
      </c>
      <c r="D676">
        <v>91</v>
      </c>
      <c r="E676" t="s">
        <v>614</v>
      </c>
      <c r="F676" t="s">
        <v>170</v>
      </c>
      <c r="G676" t="s">
        <v>832</v>
      </c>
      <c r="H676" t="s">
        <v>871</v>
      </c>
      <c r="I676" t="s">
        <v>2158</v>
      </c>
      <c r="J676" t="s">
        <v>2159</v>
      </c>
      <c r="K676" t="s">
        <v>169</v>
      </c>
      <c r="L676" t="s">
        <v>169</v>
      </c>
    </row>
    <row r="677" spans="1:12" ht="14.5">
      <c r="A677">
        <v>759100</v>
      </c>
      <c r="B677">
        <v>2300</v>
      </c>
      <c r="C677">
        <v>350015</v>
      </c>
      <c r="D677">
        <v>91</v>
      </c>
      <c r="E677" t="s">
        <v>2160</v>
      </c>
      <c r="F677" t="s">
        <v>2161</v>
      </c>
      <c r="G677" t="s">
        <v>832</v>
      </c>
      <c r="H677" t="s">
        <v>871</v>
      </c>
      <c r="I677" t="s">
        <v>2158</v>
      </c>
      <c r="J677" t="s">
        <v>2159</v>
      </c>
      <c r="K677" t="s">
        <v>169</v>
      </c>
      <c r="L677" t="s">
        <v>169</v>
      </c>
    </row>
    <row r="678" spans="1:13" ht="14.5">
      <c r="A678">
        <v>400100</v>
      </c>
      <c r="B678">
        <v>2310</v>
      </c>
      <c r="C678">
        <v>350020</v>
      </c>
      <c r="D678">
        <v>91</v>
      </c>
      <c r="E678" t="s">
        <v>2162</v>
      </c>
      <c r="F678" t="s">
        <v>2163</v>
      </c>
      <c r="G678" t="s">
        <v>832</v>
      </c>
      <c r="H678" t="s">
        <v>871</v>
      </c>
      <c r="I678" t="s">
        <v>2158</v>
      </c>
      <c r="J678" t="s">
        <v>2159</v>
      </c>
      <c r="K678" t="s">
        <v>169</v>
      </c>
      <c r="L678" t="s">
        <v>169</v>
      </c>
      <c r="M678" s="1">
        <v>50</v>
      </c>
    </row>
    <row r="679" spans="1:12" ht="14.5">
      <c r="A679">
        <v>400101</v>
      </c>
      <c r="B679">
        <v>2310</v>
      </c>
      <c r="C679">
        <v>350025</v>
      </c>
      <c r="D679" t="s">
        <v>982</v>
      </c>
      <c r="E679" t="s">
        <v>2164</v>
      </c>
      <c r="F679" t="s">
        <v>2165</v>
      </c>
      <c r="G679" t="s">
        <v>832</v>
      </c>
      <c r="H679" t="s">
        <v>871</v>
      </c>
      <c r="I679" t="s">
        <v>2158</v>
      </c>
      <c r="J679" t="s">
        <v>2159</v>
      </c>
      <c r="K679" t="s">
        <v>169</v>
      </c>
      <c r="L679" t="s">
        <v>169</v>
      </c>
    </row>
    <row r="680" spans="1:13" ht="14.5">
      <c r="A680">
        <v>400102</v>
      </c>
      <c r="B680">
        <v>2310</v>
      </c>
      <c r="C680">
        <v>350030</v>
      </c>
      <c r="D680" t="s">
        <v>872</v>
      </c>
      <c r="E680" t="s">
        <v>2166</v>
      </c>
      <c r="F680" t="s">
        <v>2167</v>
      </c>
      <c r="G680" t="s">
        <v>875</v>
      </c>
      <c r="H680" t="s">
        <v>871</v>
      </c>
      <c r="I680" t="s">
        <v>2158</v>
      </c>
      <c r="J680" t="s">
        <v>2159</v>
      </c>
      <c r="K680" t="s">
        <v>169</v>
      </c>
      <c r="L680" t="s">
        <v>169</v>
      </c>
      <c r="M680" s="1">
        <v>242</v>
      </c>
    </row>
    <row r="681" spans="1:13" ht="14.5">
      <c r="A681">
        <v>400103</v>
      </c>
      <c r="B681">
        <v>2310</v>
      </c>
      <c r="C681">
        <v>350035</v>
      </c>
      <c r="D681" t="s">
        <v>872</v>
      </c>
      <c r="E681" t="s">
        <v>2168</v>
      </c>
      <c r="F681" t="s">
        <v>2169</v>
      </c>
      <c r="G681" t="s">
        <v>875</v>
      </c>
      <c r="H681" t="s">
        <v>871</v>
      </c>
      <c r="I681" t="s">
        <v>2158</v>
      </c>
      <c r="J681" t="s">
        <v>2159</v>
      </c>
      <c r="K681" t="s">
        <v>169</v>
      </c>
      <c r="L681" t="s">
        <v>169</v>
      </c>
      <c r="M681" s="1">
        <v>116</v>
      </c>
    </row>
    <row r="682" spans="1:13" ht="14.5">
      <c r="A682">
        <v>400104</v>
      </c>
      <c r="B682">
        <v>2310</v>
      </c>
      <c r="C682">
        <v>350040</v>
      </c>
      <c r="D682" t="s">
        <v>872</v>
      </c>
      <c r="E682" t="s">
        <v>2170</v>
      </c>
      <c r="F682" t="s">
        <v>2171</v>
      </c>
      <c r="G682" t="s">
        <v>875</v>
      </c>
      <c r="H682" t="s">
        <v>871</v>
      </c>
      <c r="I682" t="s">
        <v>2158</v>
      </c>
      <c r="J682" t="s">
        <v>2159</v>
      </c>
      <c r="K682" t="s">
        <v>169</v>
      </c>
      <c r="L682" t="s">
        <v>169</v>
      </c>
      <c r="M682" s="1">
        <v>475</v>
      </c>
    </row>
    <row r="683" spans="1:13" ht="14.5">
      <c r="A683">
        <v>400105</v>
      </c>
      <c r="B683">
        <v>2310</v>
      </c>
      <c r="C683">
        <v>350045</v>
      </c>
      <c r="D683" t="s">
        <v>872</v>
      </c>
      <c r="E683" t="s">
        <v>2172</v>
      </c>
      <c r="F683" t="s">
        <v>2173</v>
      </c>
      <c r="G683" t="s">
        <v>875</v>
      </c>
      <c r="H683" t="s">
        <v>871</v>
      </c>
      <c r="I683" t="s">
        <v>2158</v>
      </c>
      <c r="J683" t="s">
        <v>2159</v>
      </c>
      <c r="K683" t="s">
        <v>169</v>
      </c>
      <c r="L683" t="s">
        <v>169</v>
      </c>
      <c r="M683" s="1">
        <v>327</v>
      </c>
    </row>
    <row r="684" spans="1:13" ht="14.5">
      <c r="A684">
        <v>400106</v>
      </c>
      <c r="B684">
        <v>2310</v>
      </c>
      <c r="C684">
        <v>350050</v>
      </c>
      <c r="D684" t="s">
        <v>878</v>
      </c>
      <c r="E684" t="s">
        <v>2174</v>
      </c>
      <c r="F684" t="s">
        <v>2175</v>
      </c>
      <c r="G684" t="s">
        <v>881</v>
      </c>
      <c r="H684" t="s">
        <v>871</v>
      </c>
      <c r="I684" t="s">
        <v>2158</v>
      </c>
      <c r="J684" t="s">
        <v>2159</v>
      </c>
      <c r="K684" t="s">
        <v>169</v>
      </c>
      <c r="L684" t="s">
        <v>169</v>
      </c>
      <c r="M684" s="1">
        <v>327</v>
      </c>
    </row>
    <row r="685" spans="1:13" ht="14.5">
      <c r="A685">
        <v>400107</v>
      </c>
      <c r="B685">
        <v>2310</v>
      </c>
      <c r="C685">
        <v>350055</v>
      </c>
      <c r="D685" t="s">
        <v>882</v>
      </c>
      <c r="E685" t="s">
        <v>2176</v>
      </c>
      <c r="F685" t="s">
        <v>2177</v>
      </c>
      <c r="G685" t="s">
        <v>885</v>
      </c>
      <c r="H685" t="s">
        <v>871</v>
      </c>
      <c r="I685" t="s">
        <v>2158</v>
      </c>
      <c r="J685" t="s">
        <v>2159</v>
      </c>
      <c r="K685" t="s">
        <v>169</v>
      </c>
      <c r="L685" t="s">
        <v>169</v>
      </c>
      <c r="M685" s="1">
        <v>327</v>
      </c>
    </row>
    <row r="686" spans="1:13" ht="14.5">
      <c r="A686">
        <v>400108</v>
      </c>
      <c r="B686">
        <v>2310</v>
      </c>
      <c r="C686">
        <v>350060</v>
      </c>
      <c r="D686" t="s">
        <v>872</v>
      </c>
      <c r="E686" t="s">
        <v>2178</v>
      </c>
      <c r="F686" t="s">
        <v>2179</v>
      </c>
      <c r="G686" t="s">
        <v>875</v>
      </c>
      <c r="H686" t="s">
        <v>871</v>
      </c>
      <c r="I686" t="s">
        <v>2158</v>
      </c>
      <c r="J686" t="s">
        <v>2159</v>
      </c>
      <c r="K686" t="s">
        <v>169</v>
      </c>
      <c r="L686" t="s">
        <v>169</v>
      </c>
      <c r="M686" s="1">
        <v>357</v>
      </c>
    </row>
    <row r="687" spans="1:13" ht="14.5">
      <c r="A687">
        <v>400109</v>
      </c>
      <c r="B687">
        <v>2310</v>
      </c>
      <c r="C687">
        <v>350065</v>
      </c>
      <c r="D687" t="s">
        <v>878</v>
      </c>
      <c r="E687" t="s">
        <v>2180</v>
      </c>
      <c r="F687" t="s">
        <v>2181</v>
      </c>
      <c r="G687" t="s">
        <v>881</v>
      </c>
      <c r="H687" t="s">
        <v>871</v>
      </c>
      <c r="I687" t="s">
        <v>2158</v>
      </c>
      <c r="J687" t="s">
        <v>2159</v>
      </c>
      <c r="K687" t="s">
        <v>169</v>
      </c>
      <c r="L687" t="s">
        <v>169</v>
      </c>
      <c r="M687" s="1">
        <v>294</v>
      </c>
    </row>
    <row r="688" spans="1:13" ht="14.5">
      <c r="A688">
        <v>400110</v>
      </c>
      <c r="B688">
        <v>2310</v>
      </c>
      <c r="C688">
        <v>350070</v>
      </c>
      <c r="D688" t="s">
        <v>872</v>
      </c>
      <c r="E688" t="s">
        <v>2182</v>
      </c>
      <c r="F688" t="s">
        <v>2183</v>
      </c>
      <c r="G688" t="s">
        <v>875</v>
      </c>
      <c r="H688" t="s">
        <v>871</v>
      </c>
      <c r="I688" t="s">
        <v>2158</v>
      </c>
      <c r="J688" t="s">
        <v>2159</v>
      </c>
      <c r="K688" t="s">
        <v>169</v>
      </c>
      <c r="L688" t="s">
        <v>169</v>
      </c>
      <c r="M688" s="1">
        <v>199</v>
      </c>
    </row>
    <row r="689" spans="1:13" ht="14.5">
      <c r="A689">
        <v>400111</v>
      </c>
      <c r="B689">
        <v>2310</v>
      </c>
      <c r="C689">
        <v>350075</v>
      </c>
      <c r="D689" t="s">
        <v>878</v>
      </c>
      <c r="E689" t="s">
        <v>2184</v>
      </c>
      <c r="F689" t="s">
        <v>2185</v>
      </c>
      <c r="G689" t="s">
        <v>881</v>
      </c>
      <c r="H689" t="s">
        <v>871</v>
      </c>
      <c r="I689" t="s">
        <v>2158</v>
      </c>
      <c r="J689" t="s">
        <v>2159</v>
      </c>
      <c r="K689" t="s">
        <v>169</v>
      </c>
      <c r="L689" t="s">
        <v>169</v>
      </c>
      <c r="M689" s="1">
        <v>199</v>
      </c>
    </row>
    <row r="690" spans="1:13" ht="14.5">
      <c r="A690">
        <v>400112</v>
      </c>
      <c r="B690">
        <v>2310</v>
      </c>
      <c r="C690">
        <v>350080</v>
      </c>
      <c r="D690" t="s">
        <v>882</v>
      </c>
      <c r="E690" t="s">
        <v>2186</v>
      </c>
      <c r="F690" t="s">
        <v>2187</v>
      </c>
      <c r="G690" t="s">
        <v>885</v>
      </c>
      <c r="H690" t="s">
        <v>871</v>
      </c>
      <c r="I690" t="s">
        <v>2158</v>
      </c>
      <c r="J690" t="s">
        <v>2159</v>
      </c>
      <c r="K690" t="s">
        <v>169</v>
      </c>
      <c r="L690" t="s">
        <v>169</v>
      </c>
      <c r="M690" s="1">
        <v>199</v>
      </c>
    </row>
    <row r="691" spans="1:13" ht="14.5">
      <c r="A691">
        <v>400113</v>
      </c>
      <c r="B691">
        <v>2310</v>
      </c>
      <c r="C691">
        <v>350085</v>
      </c>
      <c r="D691" t="s">
        <v>878</v>
      </c>
      <c r="E691" t="s">
        <v>2188</v>
      </c>
      <c r="F691" t="s">
        <v>2189</v>
      </c>
      <c r="G691" t="s">
        <v>881</v>
      </c>
      <c r="H691" t="s">
        <v>871</v>
      </c>
      <c r="I691" t="s">
        <v>2158</v>
      </c>
      <c r="J691" t="s">
        <v>2159</v>
      </c>
      <c r="K691" t="s">
        <v>169</v>
      </c>
      <c r="L691" t="s">
        <v>169</v>
      </c>
      <c r="M691" s="1">
        <v>1</v>
      </c>
    </row>
    <row r="692" spans="1:13" ht="14.5">
      <c r="A692">
        <v>400114</v>
      </c>
      <c r="B692">
        <v>2310</v>
      </c>
      <c r="C692">
        <v>350090</v>
      </c>
      <c r="D692" t="s">
        <v>872</v>
      </c>
      <c r="E692" t="s">
        <v>2190</v>
      </c>
      <c r="F692" t="s">
        <v>2191</v>
      </c>
      <c r="G692" t="s">
        <v>875</v>
      </c>
      <c r="H692" t="s">
        <v>871</v>
      </c>
      <c r="I692" t="s">
        <v>2158</v>
      </c>
      <c r="J692" t="s">
        <v>2159</v>
      </c>
      <c r="K692" t="s">
        <v>169</v>
      </c>
      <c r="L692" t="s">
        <v>169</v>
      </c>
      <c r="M692" s="1">
        <v>200</v>
      </c>
    </row>
    <row r="693" spans="1:13" ht="14.5">
      <c r="A693">
        <v>400115</v>
      </c>
      <c r="B693">
        <v>2310</v>
      </c>
      <c r="C693">
        <v>350095</v>
      </c>
      <c r="D693" t="s">
        <v>872</v>
      </c>
      <c r="E693" t="s">
        <v>2192</v>
      </c>
      <c r="F693" t="s">
        <v>2193</v>
      </c>
      <c r="G693" t="s">
        <v>875</v>
      </c>
      <c r="H693" t="s">
        <v>871</v>
      </c>
      <c r="I693" t="s">
        <v>2158</v>
      </c>
      <c r="J693" t="s">
        <v>2159</v>
      </c>
      <c r="K693" t="s">
        <v>169</v>
      </c>
      <c r="L693" t="s">
        <v>169</v>
      </c>
      <c r="M693" s="1">
        <v>389</v>
      </c>
    </row>
    <row r="694" spans="1:13" ht="14.5">
      <c r="A694">
        <v>400116</v>
      </c>
      <c r="B694">
        <v>2310</v>
      </c>
      <c r="C694">
        <v>350100</v>
      </c>
      <c r="D694" t="s">
        <v>878</v>
      </c>
      <c r="E694" t="s">
        <v>2194</v>
      </c>
      <c r="F694" t="s">
        <v>2195</v>
      </c>
      <c r="G694" t="s">
        <v>881</v>
      </c>
      <c r="H694" t="s">
        <v>871</v>
      </c>
      <c r="I694" t="s">
        <v>2158</v>
      </c>
      <c r="J694" t="s">
        <v>2159</v>
      </c>
      <c r="K694" t="s">
        <v>169</v>
      </c>
      <c r="L694" t="s">
        <v>169</v>
      </c>
      <c r="M694" s="1">
        <v>389</v>
      </c>
    </row>
    <row r="695" spans="1:13" ht="14.5">
      <c r="A695">
        <v>400117</v>
      </c>
      <c r="B695">
        <v>2310</v>
      </c>
      <c r="C695">
        <v>350105</v>
      </c>
      <c r="D695" t="s">
        <v>882</v>
      </c>
      <c r="E695" t="s">
        <v>2196</v>
      </c>
      <c r="F695" t="s">
        <v>2197</v>
      </c>
      <c r="G695" t="s">
        <v>885</v>
      </c>
      <c r="H695" t="s">
        <v>871</v>
      </c>
      <c r="I695" t="s">
        <v>2158</v>
      </c>
      <c r="J695" t="s">
        <v>2159</v>
      </c>
      <c r="K695" t="s">
        <v>169</v>
      </c>
      <c r="L695" t="s">
        <v>169</v>
      </c>
      <c r="M695" s="1">
        <v>389</v>
      </c>
    </row>
    <row r="696" spans="1:13" ht="14.5">
      <c r="A696">
        <v>400118</v>
      </c>
      <c r="B696">
        <v>2310</v>
      </c>
      <c r="C696">
        <v>350110</v>
      </c>
      <c r="D696" t="s">
        <v>878</v>
      </c>
      <c r="E696" t="s">
        <v>2198</v>
      </c>
      <c r="F696" t="s">
        <v>2199</v>
      </c>
      <c r="G696" t="s">
        <v>881</v>
      </c>
      <c r="H696" t="s">
        <v>871</v>
      </c>
      <c r="I696" t="s">
        <v>2158</v>
      </c>
      <c r="J696" t="s">
        <v>2159</v>
      </c>
      <c r="K696" t="s">
        <v>169</v>
      </c>
      <c r="L696" t="s">
        <v>169</v>
      </c>
      <c r="M696" s="1">
        <v>310</v>
      </c>
    </row>
    <row r="697" spans="1:13" ht="14.5">
      <c r="A697">
        <v>400119</v>
      </c>
      <c r="B697">
        <v>2310</v>
      </c>
      <c r="C697">
        <v>350115</v>
      </c>
      <c r="D697" t="s">
        <v>878</v>
      </c>
      <c r="E697" t="s">
        <v>2200</v>
      </c>
      <c r="F697" t="s">
        <v>2201</v>
      </c>
      <c r="G697" t="s">
        <v>881</v>
      </c>
      <c r="H697" t="s">
        <v>871</v>
      </c>
      <c r="I697" t="s">
        <v>2158</v>
      </c>
      <c r="J697" t="s">
        <v>2159</v>
      </c>
      <c r="K697" t="s">
        <v>169</v>
      </c>
      <c r="L697" t="s">
        <v>169</v>
      </c>
      <c r="M697" s="1">
        <v>360</v>
      </c>
    </row>
    <row r="698" spans="1:13" ht="14.5">
      <c r="A698">
        <v>400120</v>
      </c>
      <c r="B698">
        <v>2310</v>
      </c>
      <c r="C698">
        <v>350120</v>
      </c>
      <c r="D698" t="s">
        <v>872</v>
      </c>
      <c r="E698" t="s">
        <v>2202</v>
      </c>
      <c r="F698" t="s">
        <v>2203</v>
      </c>
      <c r="G698" t="s">
        <v>875</v>
      </c>
      <c r="H698" t="s">
        <v>871</v>
      </c>
      <c r="I698" t="s">
        <v>2158</v>
      </c>
      <c r="J698" t="s">
        <v>2159</v>
      </c>
      <c r="K698" t="s">
        <v>169</v>
      </c>
      <c r="L698" t="s">
        <v>169</v>
      </c>
      <c r="M698" s="1">
        <v>169</v>
      </c>
    </row>
    <row r="699" spans="1:13" ht="14.5">
      <c r="A699">
        <v>400121</v>
      </c>
      <c r="B699">
        <v>2310</v>
      </c>
      <c r="C699">
        <v>350125</v>
      </c>
      <c r="D699" t="s">
        <v>872</v>
      </c>
      <c r="E699" t="s">
        <v>2204</v>
      </c>
      <c r="F699" t="s">
        <v>2205</v>
      </c>
      <c r="G699" t="s">
        <v>875</v>
      </c>
      <c r="H699" t="s">
        <v>871</v>
      </c>
      <c r="I699" t="s">
        <v>2158</v>
      </c>
      <c r="J699" t="s">
        <v>2159</v>
      </c>
      <c r="K699" t="s">
        <v>169</v>
      </c>
      <c r="L699" t="s">
        <v>169</v>
      </c>
      <c r="M699" s="1">
        <v>315</v>
      </c>
    </row>
    <row r="700" spans="1:13" ht="14.5">
      <c r="A700">
        <v>400122</v>
      </c>
      <c r="B700">
        <v>2310</v>
      </c>
      <c r="C700">
        <v>350130</v>
      </c>
      <c r="D700" t="s">
        <v>872</v>
      </c>
      <c r="E700" t="s">
        <v>2206</v>
      </c>
      <c r="F700" t="s">
        <v>2207</v>
      </c>
      <c r="G700" t="s">
        <v>875</v>
      </c>
      <c r="H700" t="s">
        <v>871</v>
      </c>
      <c r="I700" t="s">
        <v>2158</v>
      </c>
      <c r="J700" t="s">
        <v>2159</v>
      </c>
      <c r="K700" t="s">
        <v>169</v>
      </c>
      <c r="L700" t="s">
        <v>169</v>
      </c>
      <c r="M700" s="1">
        <v>188</v>
      </c>
    </row>
    <row r="701" spans="1:13" ht="14.5">
      <c r="A701">
        <v>400123</v>
      </c>
      <c r="B701">
        <v>2310</v>
      </c>
      <c r="C701">
        <v>350135</v>
      </c>
      <c r="D701" t="s">
        <v>878</v>
      </c>
      <c r="E701" t="s">
        <v>2208</v>
      </c>
      <c r="F701" t="s">
        <v>2209</v>
      </c>
      <c r="G701" t="s">
        <v>881</v>
      </c>
      <c r="H701" t="s">
        <v>871</v>
      </c>
      <c r="I701" t="s">
        <v>2158</v>
      </c>
      <c r="J701" t="s">
        <v>2159</v>
      </c>
      <c r="K701" t="s">
        <v>169</v>
      </c>
      <c r="L701" t="s">
        <v>169</v>
      </c>
      <c r="M701" s="1">
        <v>245</v>
      </c>
    </row>
    <row r="702" spans="1:13" ht="14.5">
      <c r="A702">
        <v>400124</v>
      </c>
      <c r="B702">
        <v>2310</v>
      </c>
      <c r="C702">
        <v>350140</v>
      </c>
      <c r="D702" t="s">
        <v>872</v>
      </c>
      <c r="E702" t="s">
        <v>2210</v>
      </c>
      <c r="F702" t="s">
        <v>2211</v>
      </c>
      <c r="G702" t="s">
        <v>875</v>
      </c>
      <c r="H702" t="s">
        <v>871</v>
      </c>
      <c r="I702" t="s">
        <v>2158</v>
      </c>
      <c r="J702" t="s">
        <v>2159</v>
      </c>
      <c r="K702" t="s">
        <v>169</v>
      </c>
      <c r="L702" t="s">
        <v>169</v>
      </c>
      <c r="M702" s="1">
        <v>194</v>
      </c>
    </row>
    <row r="703" spans="1:13" ht="14.5">
      <c r="A703">
        <v>400125</v>
      </c>
      <c r="B703">
        <v>2310</v>
      </c>
      <c r="C703">
        <v>350145</v>
      </c>
      <c r="D703" t="s">
        <v>878</v>
      </c>
      <c r="E703" t="s">
        <v>2212</v>
      </c>
      <c r="F703" t="s">
        <v>2213</v>
      </c>
      <c r="G703" t="s">
        <v>881</v>
      </c>
      <c r="H703" t="s">
        <v>871</v>
      </c>
      <c r="I703" t="s">
        <v>2158</v>
      </c>
      <c r="J703" t="s">
        <v>2159</v>
      </c>
      <c r="K703" t="s">
        <v>169</v>
      </c>
      <c r="L703" t="s">
        <v>169</v>
      </c>
      <c r="M703" s="1">
        <v>285</v>
      </c>
    </row>
    <row r="704" spans="1:13" ht="14.5">
      <c r="A704">
        <v>400126</v>
      </c>
      <c r="B704">
        <v>2310</v>
      </c>
      <c r="C704">
        <v>350150</v>
      </c>
      <c r="D704" t="s">
        <v>878</v>
      </c>
      <c r="E704" t="s">
        <v>2214</v>
      </c>
      <c r="F704" t="s">
        <v>2215</v>
      </c>
      <c r="G704" t="s">
        <v>881</v>
      </c>
      <c r="H704" t="s">
        <v>871</v>
      </c>
      <c r="I704" t="s">
        <v>2158</v>
      </c>
      <c r="J704" t="s">
        <v>2159</v>
      </c>
      <c r="K704" t="s">
        <v>169</v>
      </c>
      <c r="L704" t="s">
        <v>169</v>
      </c>
      <c r="M704" s="1">
        <v>375</v>
      </c>
    </row>
    <row r="705" spans="1:13" ht="14.5">
      <c r="A705">
        <v>400127</v>
      </c>
      <c r="B705">
        <v>2310</v>
      </c>
      <c r="C705">
        <v>350155</v>
      </c>
      <c r="D705" t="s">
        <v>872</v>
      </c>
      <c r="E705" t="s">
        <v>2216</v>
      </c>
      <c r="F705" t="s">
        <v>2217</v>
      </c>
      <c r="G705" t="s">
        <v>875</v>
      </c>
      <c r="H705" t="s">
        <v>871</v>
      </c>
      <c r="I705" t="s">
        <v>2158</v>
      </c>
      <c r="J705" t="s">
        <v>2159</v>
      </c>
      <c r="K705" t="s">
        <v>169</v>
      </c>
      <c r="L705" t="s">
        <v>169</v>
      </c>
      <c r="M705" s="1">
        <v>349</v>
      </c>
    </row>
    <row r="706" spans="1:13" ht="14.5">
      <c r="A706">
        <v>400128</v>
      </c>
      <c r="B706">
        <v>2310</v>
      </c>
      <c r="C706">
        <v>350160</v>
      </c>
      <c r="D706" t="s">
        <v>878</v>
      </c>
      <c r="E706" t="s">
        <v>2218</v>
      </c>
      <c r="F706" t="s">
        <v>2219</v>
      </c>
      <c r="G706" t="s">
        <v>881</v>
      </c>
      <c r="H706" t="s">
        <v>871</v>
      </c>
      <c r="I706" t="s">
        <v>2158</v>
      </c>
      <c r="J706" t="s">
        <v>2159</v>
      </c>
      <c r="K706" t="s">
        <v>169</v>
      </c>
      <c r="L706" t="s">
        <v>169</v>
      </c>
      <c r="M706" s="1">
        <v>349</v>
      </c>
    </row>
    <row r="707" spans="1:13" ht="14.5">
      <c r="A707">
        <v>400129</v>
      </c>
      <c r="B707">
        <v>2310</v>
      </c>
      <c r="C707">
        <v>350165</v>
      </c>
      <c r="D707" t="s">
        <v>882</v>
      </c>
      <c r="E707" t="s">
        <v>2220</v>
      </c>
      <c r="F707" t="s">
        <v>2221</v>
      </c>
      <c r="G707" t="s">
        <v>885</v>
      </c>
      <c r="H707" t="s">
        <v>871</v>
      </c>
      <c r="I707" t="s">
        <v>2158</v>
      </c>
      <c r="J707" t="s">
        <v>2159</v>
      </c>
      <c r="K707" t="s">
        <v>169</v>
      </c>
      <c r="L707" t="s">
        <v>169</v>
      </c>
      <c r="M707" s="1">
        <v>349</v>
      </c>
    </row>
    <row r="708" spans="1:13" ht="14.5">
      <c r="A708">
        <v>400130</v>
      </c>
      <c r="B708">
        <v>2310</v>
      </c>
      <c r="C708">
        <v>350170</v>
      </c>
      <c r="D708" t="s">
        <v>872</v>
      </c>
      <c r="E708" t="s">
        <v>2222</v>
      </c>
      <c r="F708" t="s">
        <v>2223</v>
      </c>
      <c r="G708" t="s">
        <v>875</v>
      </c>
      <c r="H708" t="s">
        <v>871</v>
      </c>
      <c r="I708" t="s">
        <v>2158</v>
      </c>
      <c r="J708" t="s">
        <v>2159</v>
      </c>
      <c r="K708" t="s">
        <v>169</v>
      </c>
      <c r="L708" t="s">
        <v>169</v>
      </c>
      <c r="M708" s="1">
        <v>193</v>
      </c>
    </row>
    <row r="709" spans="1:13" ht="14.5">
      <c r="A709">
        <v>400131</v>
      </c>
      <c r="B709">
        <v>2310</v>
      </c>
      <c r="C709">
        <v>350175</v>
      </c>
      <c r="D709" t="s">
        <v>878</v>
      </c>
      <c r="E709" t="s">
        <v>2224</v>
      </c>
      <c r="F709" t="s">
        <v>2225</v>
      </c>
      <c r="G709" t="s">
        <v>881</v>
      </c>
      <c r="H709" t="s">
        <v>871</v>
      </c>
      <c r="I709" t="s">
        <v>2158</v>
      </c>
      <c r="J709" t="s">
        <v>2159</v>
      </c>
      <c r="K709" t="s">
        <v>169</v>
      </c>
      <c r="L709" t="s">
        <v>169</v>
      </c>
      <c r="M709" s="1">
        <v>193</v>
      </c>
    </row>
    <row r="710" spans="1:13" ht="14.5">
      <c r="A710">
        <v>400132</v>
      </c>
      <c r="B710">
        <v>2310</v>
      </c>
      <c r="C710">
        <v>350180</v>
      </c>
      <c r="D710" t="s">
        <v>882</v>
      </c>
      <c r="E710" t="s">
        <v>2226</v>
      </c>
      <c r="F710" t="s">
        <v>2227</v>
      </c>
      <c r="G710" t="s">
        <v>885</v>
      </c>
      <c r="H710" t="s">
        <v>871</v>
      </c>
      <c r="I710" t="s">
        <v>2158</v>
      </c>
      <c r="J710" t="s">
        <v>2159</v>
      </c>
      <c r="K710" t="s">
        <v>169</v>
      </c>
      <c r="L710" t="s">
        <v>169</v>
      </c>
      <c r="M710" s="1">
        <v>193</v>
      </c>
    </row>
    <row r="711" spans="1:13" ht="14.5">
      <c r="A711">
        <v>400133</v>
      </c>
      <c r="B711">
        <v>2310</v>
      </c>
      <c r="C711">
        <v>350185</v>
      </c>
      <c r="D711" t="s">
        <v>872</v>
      </c>
      <c r="E711" t="s">
        <v>2228</v>
      </c>
      <c r="F711" t="s">
        <v>2229</v>
      </c>
      <c r="G711" t="s">
        <v>875</v>
      </c>
      <c r="H711" t="s">
        <v>871</v>
      </c>
      <c r="I711" t="s">
        <v>2158</v>
      </c>
      <c r="J711" t="s">
        <v>2159</v>
      </c>
      <c r="K711" t="s">
        <v>169</v>
      </c>
      <c r="L711" t="s">
        <v>169</v>
      </c>
      <c r="M711" s="1">
        <v>411</v>
      </c>
    </row>
    <row r="712" spans="1:13" ht="14.5">
      <c r="A712">
        <v>400134</v>
      </c>
      <c r="B712">
        <v>2310</v>
      </c>
      <c r="C712">
        <v>350190</v>
      </c>
      <c r="D712" t="s">
        <v>878</v>
      </c>
      <c r="E712" t="s">
        <v>2230</v>
      </c>
      <c r="F712" t="s">
        <v>2231</v>
      </c>
      <c r="G712" t="s">
        <v>881</v>
      </c>
      <c r="H712" t="s">
        <v>871</v>
      </c>
      <c r="I712" t="s">
        <v>2158</v>
      </c>
      <c r="J712" t="s">
        <v>2159</v>
      </c>
      <c r="K712" t="s">
        <v>169</v>
      </c>
      <c r="L712" t="s">
        <v>169</v>
      </c>
      <c r="M712" s="1">
        <v>411</v>
      </c>
    </row>
    <row r="713" spans="1:13" ht="14.5">
      <c r="A713">
        <v>400135</v>
      </c>
      <c r="B713">
        <v>2310</v>
      </c>
      <c r="C713">
        <v>350195</v>
      </c>
      <c r="D713" t="s">
        <v>882</v>
      </c>
      <c r="E713" t="s">
        <v>2232</v>
      </c>
      <c r="F713" t="s">
        <v>2233</v>
      </c>
      <c r="G713" t="s">
        <v>885</v>
      </c>
      <c r="H713" t="s">
        <v>871</v>
      </c>
      <c r="I713" t="s">
        <v>2158</v>
      </c>
      <c r="J713" t="s">
        <v>2159</v>
      </c>
      <c r="K713" t="s">
        <v>169</v>
      </c>
      <c r="L713" t="s">
        <v>169</v>
      </c>
      <c r="M713" s="1">
        <v>411</v>
      </c>
    </row>
    <row r="714" spans="1:13" ht="14.5">
      <c r="A714">
        <v>400136</v>
      </c>
      <c r="B714">
        <v>2310</v>
      </c>
      <c r="C714">
        <v>350200</v>
      </c>
      <c r="D714" t="s">
        <v>872</v>
      </c>
      <c r="E714" t="s">
        <v>2234</v>
      </c>
      <c r="F714" t="s">
        <v>2235</v>
      </c>
      <c r="G714" t="s">
        <v>875</v>
      </c>
      <c r="H714" t="s">
        <v>871</v>
      </c>
      <c r="I714" t="s">
        <v>2158</v>
      </c>
      <c r="J714" t="s">
        <v>2159</v>
      </c>
      <c r="K714" t="s">
        <v>169</v>
      </c>
      <c r="L714" t="s">
        <v>169</v>
      </c>
      <c r="M714" s="1">
        <v>26</v>
      </c>
    </row>
    <row r="715" spans="1:13" ht="14.5">
      <c r="A715">
        <v>400137</v>
      </c>
      <c r="B715">
        <v>2310</v>
      </c>
      <c r="C715">
        <v>350205</v>
      </c>
      <c r="D715" t="s">
        <v>872</v>
      </c>
      <c r="E715" t="s">
        <v>2236</v>
      </c>
      <c r="F715" t="s">
        <v>2237</v>
      </c>
      <c r="G715" t="s">
        <v>875</v>
      </c>
      <c r="H715" t="s">
        <v>871</v>
      </c>
      <c r="I715" t="s">
        <v>2158</v>
      </c>
      <c r="J715" t="s">
        <v>2159</v>
      </c>
      <c r="K715" t="s">
        <v>169</v>
      </c>
      <c r="L715" t="s">
        <v>169</v>
      </c>
      <c r="M715" s="1">
        <v>359</v>
      </c>
    </row>
    <row r="716" spans="1:13" ht="14.5">
      <c r="A716">
        <v>400138</v>
      </c>
      <c r="B716">
        <v>2310</v>
      </c>
      <c r="C716">
        <v>350210</v>
      </c>
      <c r="D716" t="s">
        <v>872</v>
      </c>
      <c r="E716" t="s">
        <v>2238</v>
      </c>
      <c r="F716" t="s">
        <v>2239</v>
      </c>
      <c r="G716" t="s">
        <v>875</v>
      </c>
      <c r="H716" t="s">
        <v>871</v>
      </c>
      <c r="I716" t="s">
        <v>2158</v>
      </c>
      <c r="J716" t="s">
        <v>2159</v>
      </c>
      <c r="K716" t="s">
        <v>169</v>
      </c>
      <c r="L716" t="s">
        <v>169</v>
      </c>
      <c r="M716" s="1">
        <v>425</v>
      </c>
    </row>
    <row r="717" spans="1:13" ht="14.5">
      <c r="A717">
        <v>400139</v>
      </c>
      <c r="B717">
        <v>2310</v>
      </c>
      <c r="C717">
        <v>350215</v>
      </c>
      <c r="D717" t="s">
        <v>872</v>
      </c>
      <c r="E717" t="s">
        <v>2240</v>
      </c>
      <c r="F717" t="s">
        <v>2241</v>
      </c>
      <c r="G717" t="s">
        <v>875</v>
      </c>
      <c r="H717" t="s">
        <v>871</v>
      </c>
      <c r="I717" t="s">
        <v>2158</v>
      </c>
      <c r="J717" t="s">
        <v>2159</v>
      </c>
      <c r="K717" t="s">
        <v>169</v>
      </c>
      <c r="L717" t="s">
        <v>169</v>
      </c>
      <c r="M717" s="1">
        <v>152</v>
      </c>
    </row>
    <row r="718" spans="1:13" ht="14.5">
      <c r="A718">
        <v>400140</v>
      </c>
      <c r="B718">
        <v>2310</v>
      </c>
      <c r="C718">
        <v>350220</v>
      </c>
      <c r="D718" t="s">
        <v>872</v>
      </c>
      <c r="E718" t="s">
        <v>2242</v>
      </c>
      <c r="F718" t="s">
        <v>2243</v>
      </c>
      <c r="G718" t="s">
        <v>875</v>
      </c>
      <c r="H718" t="s">
        <v>871</v>
      </c>
      <c r="I718" t="s">
        <v>2158</v>
      </c>
      <c r="J718" t="s">
        <v>2159</v>
      </c>
      <c r="K718" t="s">
        <v>169</v>
      </c>
      <c r="L718" t="s">
        <v>169</v>
      </c>
      <c r="M718" s="1">
        <v>468</v>
      </c>
    </row>
    <row r="719" spans="1:13" ht="14.5">
      <c r="A719">
        <v>400141</v>
      </c>
      <c r="B719">
        <v>2310</v>
      </c>
      <c r="C719">
        <v>350225</v>
      </c>
      <c r="D719" t="s">
        <v>878</v>
      </c>
      <c r="E719" t="s">
        <v>2244</v>
      </c>
      <c r="F719" t="s">
        <v>2245</v>
      </c>
      <c r="G719" t="s">
        <v>881</v>
      </c>
      <c r="H719" t="s">
        <v>871</v>
      </c>
      <c r="I719" t="s">
        <v>2158</v>
      </c>
      <c r="J719" t="s">
        <v>2159</v>
      </c>
      <c r="K719" t="s">
        <v>169</v>
      </c>
      <c r="L719" t="s">
        <v>169</v>
      </c>
      <c r="M719" s="1">
        <v>468</v>
      </c>
    </row>
    <row r="720" spans="1:13" ht="14.5">
      <c r="A720">
        <v>400142</v>
      </c>
      <c r="B720">
        <v>2310</v>
      </c>
      <c r="C720">
        <v>350230</v>
      </c>
      <c r="D720" t="s">
        <v>872</v>
      </c>
      <c r="E720" t="s">
        <v>2246</v>
      </c>
      <c r="F720" t="s">
        <v>2247</v>
      </c>
      <c r="G720" t="s">
        <v>875</v>
      </c>
      <c r="H720" t="s">
        <v>871</v>
      </c>
      <c r="I720" t="s">
        <v>2158</v>
      </c>
      <c r="J720" t="s">
        <v>2159</v>
      </c>
      <c r="K720" t="s">
        <v>169</v>
      </c>
      <c r="L720" t="s">
        <v>169</v>
      </c>
      <c r="M720" s="1">
        <v>372</v>
      </c>
    </row>
    <row r="721" spans="1:13" ht="14.5">
      <c r="A721">
        <v>400143</v>
      </c>
      <c r="B721">
        <v>2310</v>
      </c>
      <c r="C721">
        <v>350235</v>
      </c>
      <c r="D721" t="s">
        <v>878</v>
      </c>
      <c r="E721" t="s">
        <v>2248</v>
      </c>
      <c r="F721" t="s">
        <v>2249</v>
      </c>
      <c r="G721" t="s">
        <v>881</v>
      </c>
      <c r="H721" t="s">
        <v>871</v>
      </c>
      <c r="I721" t="s">
        <v>2158</v>
      </c>
      <c r="J721" t="s">
        <v>2159</v>
      </c>
      <c r="K721" t="s">
        <v>169</v>
      </c>
      <c r="L721" t="s">
        <v>169</v>
      </c>
      <c r="M721" s="1">
        <v>132</v>
      </c>
    </row>
    <row r="722" spans="1:13" ht="14.5">
      <c r="A722">
        <v>400144</v>
      </c>
      <c r="B722">
        <v>2310</v>
      </c>
      <c r="C722">
        <v>350240</v>
      </c>
      <c r="D722" t="s">
        <v>872</v>
      </c>
      <c r="E722" t="s">
        <v>2250</v>
      </c>
      <c r="F722" t="s">
        <v>2251</v>
      </c>
      <c r="G722" t="s">
        <v>875</v>
      </c>
      <c r="H722" t="s">
        <v>871</v>
      </c>
      <c r="I722" t="s">
        <v>2158</v>
      </c>
      <c r="J722" t="s">
        <v>2159</v>
      </c>
      <c r="K722" t="s">
        <v>169</v>
      </c>
      <c r="L722" t="s">
        <v>169</v>
      </c>
      <c r="M722" s="1">
        <v>134</v>
      </c>
    </row>
    <row r="723" spans="1:13" ht="14.5">
      <c r="A723">
        <v>400145</v>
      </c>
      <c r="B723">
        <v>2310</v>
      </c>
      <c r="C723">
        <v>350245</v>
      </c>
      <c r="D723" t="s">
        <v>878</v>
      </c>
      <c r="E723" t="s">
        <v>2252</v>
      </c>
      <c r="F723" t="s">
        <v>2253</v>
      </c>
      <c r="G723" t="s">
        <v>881</v>
      </c>
      <c r="H723" t="s">
        <v>871</v>
      </c>
      <c r="I723" t="s">
        <v>2158</v>
      </c>
      <c r="J723" t="s">
        <v>2159</v>
      </c>
      <c r="K723" t="s">
        <v>169</v>
      </c>
      <c r="L723" t="s">
        <v>169</v>
      </c>
      <c r="M723" s="1">
        <v>134</v>
      </c>
    </row>
    <row r="724" spans="1:13" ht="14.5">
      <c r="A724">
        <v>400146</v>
      </c>
      <c r="B724">
        <v>2310</v>
      </c>
      <c r="C724">
        <v>350250</v>
      </c>
      <c r="D724" t="s">
        <v>882</v>
      </c>
      <c r="E724" t="s">
        <v>2254</v>
      </c>
      <c r="F724" t="s">
        <v>2255</v>
      </c>
      <c r="G724" t="s">
        <v>885</v>
      </c>
      <c r="H724" t="s">
        <v>871</v>
      </c>
      <c r="I724" t="s">
        <v>2158</v>
      </c>
      <c r="J724" t="s">
        <v>2159</v>
      </c>
      <c r="K724" t="s">
        <v>169</v>
      </c>
      <c r="L724" t="s">
        <v>169</v>
      </c>
      <c r="M724" s="1">
        <v>134</v>
      </c>
    </row>
    <row r="725" spans="1:13" ht="14.5">
      <c r="A725">
        <v>400147</v>
      </c>
      <c r="B725">
        <v>2310</v>
      </c>
      <c r="C725">
        <v>350255</v>
      </c>
      <c r="D725" t="s">
        <v>872</v>
      </c>
      <c r="E725" t="s">
        <v>2256</v>
      </c>
      <c r="F725" t="s">
        <v>2257</v>
      </c>
      <c r="G725" t="s">
        <v>875</v>
      </c>
      <c r="H725" t="s">
        <v>871</v>
      </c>
      <c r="I725" t="s">
        <v>2158</v>
      </c>
      <c r="J725" t="s">
        <v>2159</v>
      </c>
      <c r="K725" t="s">
        <v>169</v>
      </c>
      <c r="L725" t="s">
        <v>169</v>
      </c>
      <c r="M725" s="1">
        <v>5</v>
      </c>
    </row>
    <row r="726" spans="1:13" ht="14.5">
      <c r="A726">
        <v>400148</v>
      </c>
      <c r="B726">
        <v>2310</v>
      </c>
      <c r="C726">
        <v>350260</v>
      </c>
      <c r="D726" t="s">
        <v>882</v>
      </c>
      <c r="E726" t="s">
        <v>2258</v>
      </c>
      <c r="F726" t="s">
        <v>2259</v>
      </c>
      <c r="G726" t="s">
        <v>885</v>
      </c>
      <c r="H726" t="s">
        <v>871</v>
      </c>
      <c r="I726" t="s">
        <v>2158</v>
      </c>
      <c r="J726" t="s">
        <v>2159</v>
      </c>
      <c r="K726" t="s">
        <v>169</v>
      </c>
      <c r="L726" t="s">
        <v>169</v>
      </c>
      <c r="M726" s="1">
        <v>468</v>
      </c>
    </row>
    <row r="727" spans="1:13" ht="14.5">
      <c r="A727">
        <v>400149</v>
      </c>
      <c r="B727">
        <v>2310</v>
      </c>
      <c r="C727">
        <v>350265</v>
      </c>
      <c r="D727" t="s">
        <v>878</v>
      </c>
      <c r="E727" t="s">
        <v>2260</v>
      </c>
      <c r="F727" t="s">
        <v>2261</v>
      </c>
      <c r="G727" t="s">
        <v>881</v>
      </c>
      <c r="H727" t="s">
        <v>871</v>
      </c>
      <c r="I727" t="s">
        <v>2158</v>
      </c>
      <c r="J727" t="s">
        <v>2159</v>
      </c>
      <c r="K727" t="s">
        <v>169</v>
      </c>
      <c r="L727" t="s">
        <v>169</v>
      </c>
      <c r="M727" s="1">
        <v>523</v>
      </c>
    </row>
    <row r="728" spans="1:13" ht="14.5">
      <c r="A728">
        <v>401100</v>
      </c>
      <c r="B728">
        <v>2310</v>
      </c>
      <c r="C728">
        <v>350270</v>
      </c>
      <c r="D728" t="s">
        <v>982</v>
      </c>
      <c r="E728" t="s">
        <v>2262</v>
      </c>
      <c r="F728" t="s">
        <v>2263</v>
      </c>
      <c r="G728" t="s">
        <v>885</v>
      </c>
      <c r="H728" t="s">
        <v>871</v>
      </c>
      <c r="I728" t="s">
        <v>2158</v>
      </c>
      <c r="J728" t="s">
        <v>2159</v>
      </c>
      <c r="K728" t="s">
        <v>169</v>
      </c>
      <c r="L728" t="s">
        <v>169</v>
      </c>
      <c r="M728" s="1">
        <v>452</v>
      </c>
    </row>
    <row r="729" spans="1:12" ht="14.5">
      <c r="A729">
        <v>401101</v>
      </c>
      <c r="B729">
        <v>2310</v>
      </c>
      <c r="C729">
        <v>350275</v>
      </c>
      <c r="D729" t="s">
        <v>982</v>
      </c>
      <c r="E729" t="s">
        <v>2264</v>
      </c>
      <c r="F729" t="s">
        <v>2265</v>
      </c>
      <c r="G729" t="s">
        <v>832</v>
      </c>
      <c r="H729" t="s">
        <v>871</v>
      </c>
      <c r="I729" t="s">
        <v>2158</v>
      </c>
      <c r="J729" t="s">
        <v>2159</v>
      </c>
      <c r="K729" t="s">
        <v>169</v>
      </c>
      <c r="L729" t="s">
        <v>169</v>
      </c>
    </row>
    <row r="730" spans="1:12" ht="14.5">
      <c r="A730">
        <v>401102</v>
      </c>
      <c r="B730">
        <v>2310</v>
      </c>
      <c r="C730">
        <v>350280</v>
      </c>
      <c r="D730" t="s">
        <v>982</v>
      </c>
      <c r="E730" t="s">
        <v>2266</v>
      </c>
      <c r="F730" t="s">
        <v>2267</v>
      </c>
      <c r="G730" t="s">
        <v>832</v>
      </c>
      <c r="H730" t="s">
        <v>871</v>
      </c>
      <c r="I730" t="s">
        <v>2158</v>
      </c>
      <c r="J730" t="s">
        <v>2159</v>
      </c>
      <c r="K730" t="s">
        <v>169</v>
      </c>
      <c r="L730" t="s">
        <v>169</v>
      </c>
    </row>
    <row r="731" spans="1:12" ht="14.5">
      <c r="A731">
        <v>401103</v>
      </c>
      <c r="B731">
        <v>2310</v>
      </c>
      <c r="C731">
        <v>350285</v>
      </c>
      <c r="D731" t="s">
        <v>982</v>
      </c>
      <c r="E731" t="s">
        <v>2268</v>
      </c>
      <c r="F731" t="s">
        <v>2269</v>
      </c>
      <c r="G731" t="s">
        <v>832</v>
      </c>
      <c r="H731" t="s">
        <v>871</v>
      </c>
      <c r="I731" t="s">
        <v>2158</v>
      </c>
      <c r="J731" t="s">
        <v>2159</v>
      </c>
      <c r="K731" t="s">
        <v>169</v>
      </c>
      <c r="L731" t="s">
        <v>169</v>
      </c>
    </row>
    <row r="732" spans="1:13" ht="14.5">
      <c r="A732">
        <v>401104</v>
      </c>
      <c r="B732">
        <v>2310</v>
      </c>
      <c r="C732">
        <v>350290</v>
      </c>
      <c r="D732" t="s">
        <v>872</v>
      </c>
      <c r="E732" t="s">
        <v>2270</v>
      </c>
      <c r="F732" t="s">
        <v>2271</v>
      </c>
      <c r="G732" t="s">
        <v>875</v>
      </c>
      <c r="H732" t="s">
        <v>871</v>
      </c>
      <c r="I732" t="s">
        <v>2158</v>
      </c>
      <c r="J732" t="s">
        <v>2159</v>
      </c>
      <c r="K732" t="s">
        <v>169</v>
      </c>
      <c r="L732" t="s">
        <v>169</v>
      </c>
      <c r="M732" s="1">
        <v>243</v>
      </c>
    </row>
    <row r="733" spans="1:13" ht="14.5">
      <c r="A733">
        <v>401105</v>
      </c>
      <c r="B733">
        <v>2310</v>
      </c>
      <c r="C733">
        <v>350295</v>
      </c>
      <c r="D733" t="s">
        <v>872</v>
      </c>
      <c r="E733" t="s">
        <v>2272</v>
      </c>
      <c r="F733" t="s">
        <v>2273</v>
      </c>
      <c r="G733" t="s">
        <v>875</v>
      </c>
      <c r="H733" t="s">
        <v>871</v>
      </c>
      <c r="I733" t="s">
        <v>2158</v>
      </c>
      <c r="J733" t="s">
        <v>2159</v>
      </c>
      <c r="K733" t="s">
        <v>169</v>
      </c>
      <c r="L733" t="s">
        <v>169</v>
      </c>
      <c r="M733" s="1">
        <v>102</v>
      </c>
    </row>
    <row r="734" spans="1:13" ht="14.5">
      <c r="A734">
        <v>401106</v>
      </c>
      <c r="B734">
        <v>2310</v>
      </c>
      <c r="C734">
        <v>350300</v>
      </c>
      <c r="D734" t="s">
        <v>872</v>
      </c>
      <c r="E734" t="s">
        <v>2274</v>
      </c>
      <c r="F734" t="s">
        <v>2275</v>
      </c>
      <c r="G734" t="s">
        <v>875</v>
      </c>
      <c r="H734" t="s">
        <v>871</v>
      </c>
      <c r="I734" t="s">
        <v>2158</v>
      </c>
      <c r="J734" t="s">
        <v>2159</v>
      </c>
      <c r="K734" t="s">
        <v>169</v>
      </c>
      <c r="L734" t="s">
        <v>169</v>
      </c>
      <c r="M734" s="1">
        <v>5</v>
      </c>
    </row>
    <row r="735" spans="1:13" ht="14.5">
      <c r="A735">
        <v>401107</v>
      </c>
      <c r="B735">
        <v>2310</v>
      </c>
      <c r="C735">
        <v>350305</v>
      </c>
      <c r="D735" t="s">
        <v>872</v>
      </c>
      <c r="E735" t="s">
        <v>2276</v>
      </c>
      <c r="F735" t="s">
        <v>2277</v>
      </c>
      <c r="G735" t="s">
        <v>875</v>
      </c>
      <c r="H735" t="s">
        <v>871</v>
      </c>
      <c r="I735" t="s">
        <v>2158</v>
      </c>
      <c r="J735" t="s">
        <v>2159</v>
      </c>
      <c r="K735" t="s">
        <v>169</v>
      </c>
      <c r="L735" t="s">
        <v>169</v>
      </c>
      <c r="M735" s="1">
        <v>135</v>
      </c>
    </row>
    <row r="736" spans="1:13" ht="14.5">
      <c r="A736">
        <v>401108</v>
      </c>
      <c r="B736">
        <v>2310</v>
      </c>
      <c r="C736">
        <v>350310</v>
      </c>
      <c r="D736" t="s">
        <v>872</v>
      </c>
      <c r="E736" t="s">
        <v>2278</v>
      </c>
      <c r="F736" t="s">
        <v>2279</v>
      </c>
      <c r="G736" t="s">
        <v>875</v>
      </c>
      <c r="H736" t="s">
        <v>871</v>
      </c>
      <c r="I736" t="s">
        <v>2158</v>
      </c>
      <c r="J736" t="s">
        <v>2159</v>
      </c>
      <c r="K736" t="s">
        <v>169</v>
      </c>
      <c r="L736" t="s">
        <v>169</v>
      </c>
      <c r="M736" s="1">
        <v>281</v>
      </c>
    </row>
    <row r="737" spans="1:13" ht="14.5">
      <c r="A737">
        <v>401109</v>
      </c>
      <c r="B737">
        <v>2310</v>
      </c>
      <c r="C737">
        <v>350315</v>
      </c>
      <c r="D737" t="s">
        <v>872</v>
      </c>
      <c r="E737" t="s">
        <v>2280</v>
      </c>
      <c r="F737" t="s">
        <v>2281</v>
      </c>
      <c r="G737" t="s">
        <v>875</v>
      </c>
      <c r="H737" t="s">
        <v>871</v>
      </c>
      <c r="I737" t="s">
        <v>2158</v>
      </c>
      <c r="J737" t="s">
        <v>2159</v>
      </c>
      <c r="K737" t="s">
        <v>169</v>
      </c>
      <c r="L737" t="s">
        <v>169</v>
      </c>
      <c r="M737" s="1">
        <v>324</v>
      </c>
    </row>
    <row r="738" spans="1:13" ht="14.5">
      <c r="A738">
        <v>401110</v>
      </c>
      <c r="B738">
        <v>2310</v>
      </c>
      <c r="C738">
        <v>350320</v>
      </c>
      <c r="D738" t="s">
        <v>872</v>
      </c>
      <c r="E738" t="s">
        <v>2282</v>
      </c>
      <c r="F738" t="s">
        <v>2283</v>
      </c>
      <c r="G738" t="s">
        <v>875</v>
      </c>
      <c r="H738" t="s">
        <v>871</v>
      </c>
      <c r="I738" t="s">
        <v>2158</v>
      </c>
      <c r="J738" t="s">
        <v>2159</v>
      </c>
      <c r="K738" t="s">
        <v>169</v>
      </c>
      <c r="L738" t="s">
        <v>169</v>
      </c>
      <c r="M738" s="1">
        <v>500</v>
      </c>
    </row>
    <row r="739" spans="1:13" ht="14.5">
      <c r="A739">
        <v>401111</v>
      </c>
      <c r="B739">
        <v>2310</v>
      </c>
      <c r="C739">
        <v>350325</v>
      </c>
      <c r="D739" t="s">
        <v>872</v>
      </c>
      <c r="E739" t="s">
        <v>2284</v>
      </c>
      <c r="F739" t="s">
        <v>2285</v>
      </c>
      <c r="G739" t="s">
        <v>875</v>
      </c>
      <c r="H739" t="s">
        <v>871</v>
      </c>
      <c r="I739" t="s">
        <v>2158</v>
      </c>
      <c r="J739" t="s">
        <v>2159</v>
      </c>
      <c r="K739" t="s">
        <v>169</v>
      </c>
      <c r="L739" t="s">
        <v>169</v>
      </c>
      <c r="M739" s="1">
        <v>386</v>
      </c>
    </row>
    <row r="740" spans="1:13" ht="14.5">
      <c r="A740">
        <v>401112</v>
      </c>
      <c r="B740">
        <v>2310</v>
      </c>
      <c r="C740">
        <v>350330</v>
      </c>
      <c r="D740" t="s">
        <v>872</v>
      </c>
      <c r="E740" t="s">
        <v>2286</v>
      </c>
      <c r="F740" t="s">
        <v>2287</v>
      </c>
      <c r="G740" t="s">
        <v>875</v>
      </c>
      <c r="H740" t="s">
        <v>871</v>
      </c>
      <c r="I740" t="s">
        <v>2158</v>
      </c>
      <c r="J740" t="s">
        <v>2159</v>
      </c>
      <c r="K740" t="s">
        <v>169</v>
      </c>
      <c r="L740" t="s">
        <v>169</v>
      </c>
      <c r="M740" s="1">
        <v>314</v>
      </c>
    </row>
    <row r="741" spans="1:13" ht="14.5">
      <c r="A741">
        <v>401113</v>
      </c>
      <c r="B741">
        <v>2310</v>
      </c>
      <c r="C741">
        <v>350335</v>
      </c>
      <c r="D741" t="s">
        <v>872</v>
      </c>
      <c r="E741" t="s">
        <v>2288</v>
      </c>
      <c r="F741" t="s">
        <v>2289</v>
      </c>
      <c r="G741" t="s">
        <v>875</v>
      </c>
      <c r="H741" t="s">
        <v>871</v>
      </c>
      <c r="I741" t="s">
        <v>2158</v>
      </c>
      <c r="J741" t="s">
        <v>2159</v>
      </c>
      <c r="K741" t="s">
        <v>169</v>
      </c>
      <c r="L741" t="s">
        <v>169</v>
      </c>
      <c r="M741" s="1">
        <v>420</v>
      </c>
    </row>
    <row r="742" spans="1:13" ht="14.5">
      <c r="A742">
        <v>401114</v>
      </c>
      <c r="B742">
        <v>2310</v>
      </c>
      <c r="C742">
        <v>350340</v>
      </c>
      <c r="D742" t="s">
        <v>872</v>
      </c>
      <c r="E742" t="s">
        <v>2290</v>
      </c>
      <c r="F742" t="s">
        <v>2291</v>
      </c>
      <c r="G742" t="s">
        <v>875</v>
      </c>
      <c r="H742" t="s">
        <v>871</v>
      </c>
      <c r="I742" t="s">
        <v>2158</v>
      </c>
      <c r="J742" t="s">
        <v>2159</v>
      </c>
      <c r="K742" t="s">
        <v>169</v>
      </c>
      <c r="L742" t="s">
        <v>169</v>
      </c>
      <c r="M742" s="1">
        <v>111</v>
      </c>
    </row>
    <row r="743" spans="1:13" ht="14.5">
      <c r="A743">
        <v>401115</v>
      </c>
      <c r="B743">
        <v>2310</v>
      </c>
      <c r="C743">
        <v>350345</v>
      </c>
      <c r="D743" t="s">
        <v>872</v>
      </c>
      <c r="E743" t="s">
        <v>2292</v>
      </c>
      <c r="F743" t="s">
        <v>2293</v>
      </c>
      <c r="G743" t="s">
        <v>875</v>
      </c>
      <c r="H743" t="s">
        <v>871</v>
      </c>
      <c r="I743" t="s">
        <v>2158</v>
      </c>
      <c r="J743" t="s">
        <v>2159</v>
      </c>
      <c r="K743" t="s">
        <v>169</v>
      </c>
      <c r="L743" t="s">
        <v>169</v>
      </c>
      <c r="M743" s="1">
        <v>494</v>
      </c>
    </row>
    <row r="744" spans="1:13" ht="14.5">
      <c r="A744">
        <v>401116</v>
      </c>
      <c r="B744">
        <v>2310</v>
      </c>
      <c r="C744">
        <v>350350</v>
      </c>
      <c r="D744" t="s">
        <v>872</v>
      </c>
      <c r="E744" t="s">
        <v>2294</v>
      </c>
      <c r="F744" t="s">
        <v>2295</v>
      </c>
      <c r="G744" t="s">
        <v>875</v>
      </c>
      <c r="H744" t="s">
        <v>871</v>
      </c>
      <c r="I744" t="s">
        <v>2158</v>
      </c>
      <c r="J744" t="s">
        <v>2159</v>
      </c>
      <c r="K744" t="s">
        <v>169</v>
      </c>
      <c r="L744" t="s">
        <v>169</v>
      </c>
      <c r="M744" s="1">
        <v>456</v>
      </c>
    </row>
    <row r="745" spans="1:13" ht="14.5">
      <c r="A745">
        <v>401117</v>
      </c>
      <c r="B745">
        <v>2310</v>
      </c>
      <c r="C745">
        <v>350355</v>
      </c>
      <c r="D745" t="s">
        <v>872</v>
      </c>
      <c r="E745" t="s">
        <v>2296</v>
      </c>
      <c r="F745" t="s">
        <v>2297</v>
      </c>
      <c r="G745" t="s">
        <v>875</v>
      </c>
      <c r="H745" t="s">
        <v>871</v>
      </c>
      <c r="I745" t="s">
        <v>2158</v>
      </c>
      <c r="J745" t="s">
        <v>2159</v>
      </c>
      <c r="K745" t="s">
        <v>169</v>
      </c>
      <c r="L745" t="s">
        <v>169</v>
      </c>
      <c r="M745" s="1">
        <v>277</v>
      </c>
    </row>
    <row r="746" spans="1:13" ht="14.5">
      <c r="A746">
        <v>401118</v>
      </c>
      <c r="B746">
        <v>2310</v>
      </c>
      <c r="C746">
        <v>350360</v>
      </c>
      <c r="D746" t="s">
        <v>872</v>
      </c>
      <c r="E746" t="s">
        <v>2298</v>
      </c>
      <c r="F746" t="s">
        <v>2299</v>
      </c>
      <c r="G746" t="s">
        <v>875</v>
      </c>
      <c r="H746" t="s">
        <v>871</v>
      </c>
      <c r="I746" t="s">
        <v>2158</v>
      </c>
      <c r="J746" t="s">
        <v>2159</v>
      </c>
      <c r="K746" t="s">
        <v>169</v>
      </c>
      <c r="L746" t="s">
        <v>169</v>
      </c>
      <c r="M746" s="1">
        <v>229</v>
      </c>
    </row>
    <row r="747" spans="1:13" ht="14.5">
      <c r="A747">
        <v>401119</v>
      </c>
      <c r="B747">
        <v>2310</v>
      </c>
      <c r="C747">
        <v>350365</v>
      </c>
      <c r="D747" t="s">
        <v>872</v>
      </c>
      <c r="E747" t="s">
        <v>2300</v>
      </c>
      <c r="F747" t="s">
        <v>2301</v>
      </c>
      <c r="G747" t="s">
        <v>875</v>
      </c>
      <c r="H747" t="s">
        <v>871</v>
      </c>
      <c r="I747" t="s">
        <v>2158</v>
      </c>
      <c r="J747" t="s">
        <v>2159</v>
      </c>
      <c r="K747" t="s">
        <v>169</v>
      </c>
      <c r="L747" t="s">
        <v>169</v>
      </c>
      <c r="M747" s="1">
        <v>419</v>
      </c>
    </row>
    <row r="748" spans="1:13" ht="14.5">
      <c r="A748">
        <v>401120</v>
      </c>
      <c r="B748">
        <v>2310</v>
      </c>
      <c r="C748">
        <v>350370</v>
      </c>
      <c r="D748" t="s">
        <v>872</v>
      </c>
      <c r="E748" t="s">
        <v>2302</v>
      </c>
      <c r="F748" t="s">
        <v>2303</v>
      </c>
      <c r="G748" t="s">
        <v>875</v>
      </c>
      <c r="H748" t="s">
        <v>871</v>
      </c>
      <c r="I748" t="s">
        <v>2158</v>
      </c>
      <c r="J748" t="s">
        <v>2159</v>
      </c>
      <c r="K748" t="s">
        <v>169</v>
      </c>
      <c r="L748" t="s">
        <v>169</v>
      </c>
      <c r="M748" s="1">
        <v>128</v>
      </c>
    </row>
    <row r="749" spans="1:13" ht="14.5">
      <c r="A749">
        <v>401121</v>
      </c>
      <c r="B749">
        <v>2310</v>
      </c>
      <c r="C749">
        <v>350375</v>
      </c>
      <c r="D749" t="s">
        <v>872</v>
      </c>
      <c r="E749" t="s">
        <v>2304</v>
      </c>
      <c r="F749" t="s">
        <v>2305</v>
      </c>
      <c r="G749" t="s">
        <v>875</v>
      </c>
      <c r="H749" t="s">
        <v>871</v>
      </c>
      <c r="I749" t="s">
        <v>2158</v>
      </c>
      <c r="J749" t="s">
        <v>2159</v>
      </c>
      <c r="K749" t="s">
        <v>169</v>
      </c>
      <c r="L749" t="s">
        <v>169</v>
      </c>
      <c r="M749" s="1">
        <v>276</v>
      </c>
    </row>
    <row r="750" spans="1:13" ht="14.5">
      <c r="A750">
        <v>401122</v>
      </c>
      <c r="B750">
        <v>2310</v>
      </c>
      <c r="C750">
        <v>350380</v>
      </c>
      <c r="D750" t="s">
        <v>872</v>
      </c>
      <c r="E750" t="s">
        <v>2306</v>
      </c>
      <c r="F750" t="s">
        <v>2307</v>
      </c>
      <c r="G750" t="s">
        <v>875</v>
      </c>
      <c r="H750" t="s">
        <v>871</v>
      </c>
      <c r="I750" t="s">
        <v>2158</v>
      </c>
      <c r="J750" t="s">
        <v>2159</v>
      </c>
      <c r="K750" t="s">
        <v>169</v>
      </c>
      <c r="L750" t="s">
        <v>169</v>
      </c>
      <c r="M750" s="1">
        <v>104</v>
      </c>
    </row>
    <row r="751" spans="1:13" ht="14.5">
      <c r="A751">
        <v>401123</v>
      </c>
      <c r="B751">
        <v>2310</v>
      </c>
      <c r="C751">
        <v>350385</v>
      </c>
      <c r="D751" t="s">
        <v>872</v>
      </c>
      <c r="E751" t="s">
        <v>2308</v>
      </c>
      <c r="F751" t="s">
        <v>2309</v>
      </c>
      <c r="G751" t="s">
        <v>875</v>
      </c>
      <c r="H751" t="s">
        <v>871</v>
      </c>
      <c r="I751" t="s">
        <v>2158</v>
      </c>
      <c r="J751" t="s">
        <v>2159</v>
      </c>
      <c r="K751" t="s">
        <v>169</v>
      </c>
      <c r="L751" t="s">
        <v>169</v>
      </c>
      <c r="M751" s="1">
        <v>198</v>
      </c>
    </row>
    <row r="752" spans="1:13" ht="14.5">
      <c r="A752">
        <v>401124</v>
      </c>
      <c r="B752">
        <v>2310</v>
      </c>
      <c r="C752">
        <v>350390</v>
      </c>
      <c r="D752" t="s">
        <v>872</v>
      </c>
      <c r="E752" t="s">
        <v>2310</v>
      </c>
      <c r="F752" t="s">
        <v>2311</v>
      </c>
      <c r="G752" t="s">
        <v>875</v>
      </c>
      <c r="H752" t="s">
        <v>871</v>
      </c>
      <c r="I752" t="s">
        <v>2158</v>
      </c>
      <c r="J752" t="s">
        <v>2159</v>
      </c>
      <c r="K752" t="s">
        <v>169</v>
      </c>
      <c r="L752" t="s">
        <v>169</v>
      </c>
      <c r="M752" s="1">
        <v>266</v>
      </c>
    </row>
    <row r="753" spans="1:13" ht="14.5">
      <c r="A753">
        <v>401125</v>
      </c>
      <c r="B753">
        <v>2310</v>
      </c>
      <c r="C753">
        <v>350395</v>
      </c>
      <c r="D753" t="s">
        <v>872</v>
      </c>
      <c r="E753" t="s">
        <v>2312</v>
      </c>
      <c r="F753" t="s">
        <v>2313</v>
      </c>
      <c r="G753" t="s">
        <v>875</v>
      </c>
      <c r="H753" t="s">
        <v>871</v>
      </c>
      <c r="I753" t="s">
        <v>2158</v>
      </c>
      <c r="J753" t="s">
        <v>2159</v>
      </c>
      <c r="K753" t="s">
        <v>169</v>
      </c>
      <c r="L753" t="s">
        <v>169</v>
      </c>
      <c r="M753" s="1">
        <v>179</v>
      </c>
    </row>
    <row r="754" spans="1:13" ht="14.5">
      <c r="A754">
        <v>401126</v>
      </c>
      <c r="B754">
        <v>2310</v>
      </c>
      <c r="C754">
        <v>350400</v>
      </c>
      <c r="D754" t="s">
        <v>872</v>
      </c>
      <c r="E754" t="s">
        <v>2314</v>
      </c>
      <c r="F754" t="s">
        <v>2315</v>
      </c>
      <c r="G754" t="s">
        <v>875</v>
      </c>
      <c r="H754" t="s">
        <v>871</v>
      </c>
      <c r="I754" t="s">
        <v>2158</v>
      </c>
      <c r="J754" t="s">
        <v>2159</v>
      </c>
      <c r="K754" t="s">
        <v>169</v>
      </c>
      <c r="L754" t="s">
        <v>169</v>
      </c>
      <c r="M754" s="1">
        <v>112</v>
      </c>
    </row>
    <row r="755" spans="1:13" ht="14.5">
      <c r="A755">
        <v>401127</v>
      </c>
      <c r="B755">
        <v>2310</v>
      </c>
      <c r="C755">
        <v>350405</v>
      </c>
      <c r="D755" t="s">
        <v>872</v>
      </c>
      <c r="E755" t="s">
        <v>2316</v>
      </c>
      <c r="F755" t="s">
        <v>2317</v>
      </c>
      <c r="G755" t="s">
        <v>875</v>
      </c>
      <c r="H755" t="s">
        <v>871</v>
      </c>
      <c r="I755" t="s">
        <v>2158</v>
      </c>
      <c r="J755" t="s">
        <v>2159</v>
      </c>
      <c r="K755" t="s">
        <v>169</v>
      </c>
      <c r="L755" t="s">
        <v>169</v>
      </c>
      <c r="M755" s="1">
        <v>293</v>
      </c>
    </row>
    <row r="756" spans="1:13" ht="14.5">
      <c r="A756">
        <v>401128</v>
      </c>
      <c r="B756">
        <v>2310</v>
      </c>
      <c r="C756">
        <v>350410</v>
      </c>
      <c r="D756" t="s">
        <v>872</v>
      </c>
      <c r="E756" t="s">
        <v>2318</v>
      </c>
      <c r="F756" t="s">
        <v>2319</v>
      </c>
      <c r="G756" t="s">
        <v>875</v>
      </c>
      <c r="H756" t="s">
        <v>871</v>
      </c>
      <c r="I756" t="s">
        <v>2158</v>
      </c>
      <c r="J756" t="s">
        <v>2159</v>
      </c>
      <c r="K756" t="s">
        <v>169</v>
      </c>
      <c r="L756" t="s">
        <v>169</v>
      </c>
      <c r="M756" s="1">
        <v>405</v>
      </c>
    </row>
    <row r="757" spans="1:13" ht="14.5">
      <c r="A757">
        <v>401129</v>
      </c>
      <c r="B757">
        <v>2310</v>
      </c>
      <c r="C757">
        <v>350415</v>
      </c>
      <c r="D757" t="s">
        <v>872</v>
      </c>
      <c r="E757" t="s">
        <v>2320</v>
      </c>
      <c r="F757" t="s">
        <v>2321</v>
      </c>
      <c r="G757" t="s">
        <v>875</v>
      </c>
      <c r="H757" t="s">
        <v>871</v>
      </c>
      <c r="I757" t="s">
        <v>2158</v>
      </c>
      <c r="J757" t="s">
        <v>2159</v>
      </c>
      <c r="K757" t="s">
        <v>169</v>
      </c>
      <c r="L757" t="s">
        <v>169</v>
      </c>
      <c r="M757" s="1">
        <v>120</v>
      </c>
    </row>
    <row r="758" spans="1:13" ht="14.5">
      <c r="A758">
        <v>401130</v>
      </c>
      <c r="B758">
        <v>2310</v>
      </c>
      <c r="C758">
        <v>350420</v>
      </c>
      <c r="D758" t="s">
        <v>872</v>
      </c>
      <c r="E758" t="s">
        <v>2322</v>
      </c>
      <c r="F758" t="s">
        <v>2323</v>
      </c>
      <c r="G758" t="s">
        <v>875</v>
      </c>
      <c r="H758" t="s">
        <v>871</v>
      </c>
      <c r="I758" t="s">
        <v>2158</v>
      </c>
      <c r="J758" t="s">
        <v>2159</v>
      </c>
      <c r="K758" t="s">
        <v>169</v>
      </c>
      <c r="L758" t="s">
        <v>169</v>
      </c>
      <c r="M758" s="1">
        <v>154</v>
      </c>
    </row>
    <row r="759" spans="1:13" ht="14.5">
      <c r="A759">
        <v>401131</v>
      </c>
      <c r="B759">
        <v>2310</v>
      </c>
      <c r="C759">
        <v>350425</v>
      </c>
      <c r="D759" t="s">
        <v>872</v>
      </c>
      <c r="E759" t="s">
        <v>2324</v>
      </c>
      <c r="F759" t="s">
        <v>2325</v>
      </c>
      <c r="G759" t="s">
        <v>875</v>
      </c>
      <c r="H759" t="s">
        <v>871</v>
      </c>
      <c r="I759" t="s">
        <v>2158</v>
      </c>
      <c r="J759" t="s">
        <v>2159</v>
      </c>
      <c r="K759" t="s">
        <v>169</v>
      </c>
      <c r="L759" t="s">
        <v>169</v>
      </c>
      <c r="M759" s="1">
        <v>464</v>
      </c>
    </row>
    <row r="760" spans="1:13" ht="14.5">
      <c r="A760">
        <v>401132</v>
      </c>
      <c r="B760">
        <v>2310</v>
      </c>
      <c r="C760">
        <v>350430</v>
      </c>
      <c r="D760" t="s">
        <v>872</v>
      </c>
      <c r="E760" t="s">
        <v>2326</v>
      </c>
      <c r="F760" t="s">
        <v>2327</v>
      </c>
      <c r="G760" t="s">
        <v>875</v>
      </c>
      <c r="H760" t="s">
        <v>871</v>
      </c>
      <c r="I760" t="s">
        <v>2158</v>
      </c>
      <c r="J760" t="s">
        <v>2159</v>
      </c>
      <c r="K760" t="s">
        <v>169</v>
      </c>
      <c r="L760" t="s">
        <v>169</v>
      </c>
      <c r="M760" s="1">
        <v>297</v>
      </c>
    </row>
    <row r="761" spans="1:13" ht="14.5">
      <c r="A761">
        <v>401133</v>
      </c>
      <c r="B761">
        <v>2310</v>
      </c>
      <c r="C761">
        <v>350435</v>
      </c>
      <c r="D761" t="s">
        <v>872</v>
      </c>
      <c r="E761" t="s">
        <v>2328</v>
      </c>
      <c r="F761" t="s">
        <v>2329</v>
      </c>
      <c r="G761" t="s">
        <v>875</v>
      </c>
      <c r="H761" t="s">
        <v>871</v>
      </c>
      <c r="I761" t="s">
        <v>2158</v>
      </c>
      <c r="J761" t="s">
        <v>2159</v>
      </c>
      <c r="K761" t="s">
        <v>169</v>
      </c>
      <c r="L761" t="s">
        <v>169</v>
      </c>
      <c r="M761" s="1">
        <v>19</v>
      </c>
    </row>
    <row r="762" spans="1:13" ht="14.5">
      <c r="A762">
        <v>401134</v>
      </c>
      <c r="B762">
        <v>2310</v>
      </c>
      <c r="C762">
        <v>350440</v>
      </c>
      <c r="D762" t="s">
        <v>872</v>
      </c>
      <c r="E762" t="s">
        <v>2330</v>
      </c>
      <c r="F762" t="s">
        <v>2331</v>
      </c>
      <c r="G762" t="s">
        <v>875</v>
      </c>
      <c r="H762" t="s">
        <v>871</v>
      </c>
      <c r="I762" t="s">
        <v>2158</v>
      </c>
      <c r="J762" t="s">
        <v>2159</v>
      </c>
      <c r="K762" t="s">
        <v>169</v>
      </c>
      <c r="L762" t="s">
        <v>169</v>
      </c>
      <c r="M762" s="1">
        <v>367</v>
      </c>
    </row>
    <row r="763" spans="1:13" ht="14.5">
      <c r="A763">
        <v>401135</v>
      </c>
      <c r="B763">
        <v>2310</v>
      </c>
      <c r="C763">
        <v>350445</v>
      </c>
      <c r="D763" t="s">
        <v>872</v>
      </c>
      <c r="E763" t="s">
        <v>2332</v>
      </c>
      <c r="F763" t="s">
        <v>2333</v>
      </c>
      <c r="G763" t="s">
        <v>875</v>
      </c>
      <c r="H763" t="s">
        <v>871</v>
      </c>
      <c r="I763" t="s">
        <v>2158</v>
      </c>
      <c r="J763" t="s">
        <v>2159</v>
      </c>
      <c r="K763" t="s">
        <v>169</v>
      </c>
      <c r="L763" t="s">
        <v>169</v>
      </c>
      <c r="M763" s="1">
        <v>103</v>
      </c>
    </row>
    <row r="764" spans="1:13" ht="14.5">
      <c r="A764">
        <v>401136</v>
      </c>
      <c r="B764">
        <v>2310</v>
      </c>
      <c r="C764">
        <v>350450</v>
      </c>
      <c r="D764" t="s">
        <v>872</v>
      </c>
      <c r="E764" t="s">
        <v>2334</v>
      </c>
      <c r="F764" t="s">
        <v>2335</v>
      </c>
      <c r="G764" t="s">
        <v>875</v>
      </c>
      <c r="H764" t="s">
        <v>871</v>
      </c>
      <c r="I764" t="s">
        <v>2158</v>
      </c>
      <c r="J764" t="s">
        <v>2159</v>
      </c>
      <c r="K764" t="s">
        <v>169</v>
      </c>
      <c r="L764" t="s">
        <v>169</v>
      </c>
      <c r="M764" s="1">
        <v>244</v>
      </c>
    </row>
    <row r="765" spans="1:13" ht="14.5">
      <c r="A765">
        <v>401137</v>
      </c>
      <c r="B765">
        <v>2310</v>
      </c>
      <c r="C765">
        <v>350455</v>
      </c>
      <c r="D765" t="s">
        <v>872</v>
      </c>
      <c r="E765" t="s">
        <v>2336</v>
      </c>
      <c r="F765" t="s">
        <v>2337</v>
      </c>
      <c r="G765" t="s">
        <v>875</v>
      </c>
      <c r="H765" t="s">
        <v>871</v>
      </c>
      <c r="I765" t="s">
        <v>2158</v>
      </c>
      <c r="J765" t="s">
        <v>2159</v>
      </c>
      <c r="K765" t="s">
        <v>169</v>
      </c>
      <c r="L765" t="s">
        <v>169</v>
      </c>
      <c r="M765" s="1">
        <v>62</v>
      </c>
    </row>
    <row r="766" spans="1:13" ht="14.5">
      <c r="A766">
        <v>401138</v>
      </c>
      <c r="B766">
        <v>2310</v>
      </c>
      <c r="C766">
        <v>350460</v>
      </c>
      <c r="D766" t="s">
        <v>872</v>
      </c>
      <c r="E766" t="s">
        <v>2338</v>
      </c>
      <c r="F766" t="s">
        <v>2339</v>
      </c>
      <c r="G766" t="s">
        <v>875</v>
      </c>
      <c r="H766" t="s">
        <v>871</v>
      </c>
      <c r="I766" t="s">
        <v>2158</v>
      </c>
      <c r="J766" t="s">
        <v>2159</v>
      </c>
      <c r="K766" t="s">
        <v>169</v>
      </c>
      <c r="L766" t="s">
        <v>169</v>
      </c>
      <c r="M766" s="1">
        <v>60</v>
      </c>
    </row>
    <row r="767" spans="1:13" ht="14.5">
      <c r="A767">
        <v>401139</v>
      </c>
      <c r="B767">
        <v>2310</v>
      </c>
      <c r="C767">
        <v>350465</v>
      </c>
      <c r="D767" t="s">
        <v>872</v>
      </c>
      <c r="E767" t="s">
        <v>2340</v>
      </c>
      <c r="F767" t="s">
        <v>2341</v>
      </c>
      <c r="G767" t="s">
        <v>875</v>
      </c>
      <c r="H767" t="s">
        <v>871</v>
      </c>
      <c r="I767" t="s">
        <v>2158</v>
      </c>
      <c r="J767" t="s">
        <v>2159</v>
      </c>
      <c r="K767" t="s">
        <v>169</v>
      </c>
      <c r="L767" t="s">
        <v>169</v>
      </c>
      <c r="M767" s="1">
        <v>379</v>
      </c>
    </row>
    <row r="768" spans="1:13" ht="14.5">
      <c r="A768">
        <v>401140</v>
      </c>
      <c r="B768">
        <v>2310</v>
      </c>
      <c r="C768">
        <v>350470</v>
      </c>
      <c r="D768" t="s">
        <v>878</v>
      </c>
      <c r="E768" t="s">
        <v>2342</v>
      </c>
      <c r="F768" t="s">
        <v>2343</v>
      </c>
      <c r="G768" t="s">
        <v>881</v>
      </c>
      <c r="H768" t="s">
        <v>871</v>
      </c>
      <c r="I768" t="s">
        <v>2158</v>
      </c>
      <c r="J768" t="s">
        <v>2159</v>
      </c>
      <c r="K768" t="s">
        <v>169</v>
      </c>
      <c r="L768" t="s">
        <v>169</v>
      </c>
      <c r="M768" s="1">
        <v>379</v>
      </c>
    </row>
    <row r="769" spans="1:13" ht="14.5">
      <c r="A769">
        <v>401141</v>
      </c>
      <c r="B769">
        <v>2310</v>
      </c>
      <c r="C769">
        <v>350475</v>
      </c>
      <c r="D769" t="s">
        <v>882</v>
      </c>
      <c r="E769" t="s">
        <v>2344</v>
      </c>
      <c r="F769" t="s">
        <v>2345</v>
      </c>
      <c r="G769" t="s">
        <v>885</v>
      </c>
      <c r="H769" t="s">
        <v>871</v>
      </c>
      <c r="I769" t="s">
        <v>2158</v>
      </c>
      <c r="J769" t="s">
        <v>2159</v>
      </c>
      <c r="K769" t="s">
        <v>169</v>
      </c>
      <c r="L769" t="s">
        <v>169</v>
      </c>
      <c r="M769" s="1">
        <v>379</v>
      </c>
    </row>
    <row r="770" spans="1:13" ht="14.5">
      <c r="A770">
        <v>401142</v>
      </c>
      <c r="B770">
        <v>2310</v>
      </c>
      <c r="C770">
        <v>350480</v>
      </c>
      <c r="D770" t="s">
        <v>872</v>
      </c>
      <c r="E770" t="s">
        <v>2346</v>
      </c>
      <c r="F770" t="s">
        <v>2347</v>
      </c>
      <c r="G770" t="s">
        <v>875</v>
      </c>
      <c r="H770" t="s">
        <v>871</v>
      </c>
      <c r="I770" t="s">
        <v>2158</v>
      </c>
      <c r="J770" t="s">
        <v>2159</v>
      </c>
      <c r="K770" t="s">
        <v>169</v>
      </c>
      <c r="L770" t="s">
        <v>169</v>
      </c>
      <c r="M770" s="1">
        <v>129</v>
      </c>
    </row>
    <row r="771" spans="1:13" ht="14.5">
      <c r="A771">
        <v>401143</v>
      </c>
      <c r="B771">
        <v>2310</v>
      </c>
      <c r="C771">
        <v>350485</v>
      </c>
      <c r="D771" t="s">
        <v>878</v>
      </c>
      <c r="E771" t="s">
        <v>2348</v>
      </c>
      <c r="F771" t="s">
        <v>2349</v>
      </c>
      <c r="G771" t="s">
        <v>881</v>
      </c>
      <c r="H771" t="s">
        <v>871</v>
      </c>
      <c r="I771" t="s">
        <v>2158</v>
      </c>
      <c r="J771" t="s">
        <v>2159</v>
      </c>
      <c r="K771" t="s">
        <v>169</v>
      </c>
      <c r="L771" t="s">
        <v>169</v>
      </c>
      <c r="M771" s="1">
        <v>129</v>
      </c>
    </row>
    <row r="772" spans="1:13" ht="14.5">
      <c r="A772">
        <v>401144</v>
      </c>
      <c r="B772">
        <v>2310</v>
      </c>
      <c r="C772">
        <v>350490</v>
      </c>
      <c r="D772" t="s">
        <v>882</v>
      </c>
      <c r="E772" t="s">
        <v>2350</v>
      </c>
      <c r="F772" t="s">
        <v>2351</v>
      </c>
      <c r="G772" t="s">
        <v>885</v>
      </c>
      <c r="H772" t="s">
        <v>871</v>
      </c>
      <c r="I772" t="s">
        <v>2158</v>
      </c>
      <c r="J772" t="s">
        <v>2159</v>
      </c>
      <c r="K772" t="s">
        <v>169</v>
      </c>
      <c r="L772" t="s">
        <v>169</v>
      </c>
      <c r="M772" s="1">
        <v>129</v>
      </c>
    </row>
    <row r="773" spans="1:13" ht="14.5">
      <c r="A773">
        <v>401145</v>
      </c>
      <c r="B773">
        <v>2310</v>
      </c>
      <c r="C773">
        <v>350495</v>
      </c>
      <c r="D773" t="s">
        <v>872</v>
      </c>
      <c r="E773" t="s">
        <v>2352</v>
      </c>
      <c r="F773" t="s">
        <v>2353</v>
      </c>
      <c r="G773" t="s">
        <v>875</v>
      </c>
      <c r="H773" t="s">
        <v>871</v>
      </c>
      <c r="I773" t="s">
        <v>2158</v>
      </c>
      <c r="J773" t="s">
        <v>2159</v>
      </c>
      <c r="K773" t="s">
        <v>169</v>
      </c>
      <c r="L773" t="s">
        <v>169</v>
      </c>
      <c r="M773" s="1">
        <v>241</v>
      </c>
    </row>
    <row r="774" spans="1:13" ht="14.5">
      <c r="A774">
        <v>401146</v>
      </c>
      <c r="B774">
        <v>2310</v>
      </c>
      <c r="C774">
        <v>350500</v>
      </c>
      <c r="D774" t="s">
        <v>872</v>
      </c>
      <c r="E774" t="s">
        <v>2354</v>
      </c>
      <c r="F774" t="s">
        <v>2355</v>
      </c>
      <c r="G774" t="s">
        <v>875</v>
      </c>
      <c r="H774" t="s">
        <v>871</v>
      </c>
      <c r="I774" t="s">
        <v>2158</v>
      </c>
      <c r="J774" t="s">
        <v>2159</v>
      </c>
      <c r="K774" t="s">
        <v>169</v>
      </c>
      <c r="L774" t="s">
        <v>169</v>
      </c>
      <c r="M774" s="1">
        <v>240</v>
      </c>
    </row>
    <row r="775" spans="1:13" ht="14.5">
      <c r="A775">
        <v>401147</v>
      </c>
      <c r="B775">
        <v>2310</v>
      </c>
      <c r="C775">
        <v>350505</v>
      </c>
      <c r="D775" t="s">
        <v>872</v>
      </c>
      <c r="E775" t="s">
        <v>2356</v>
      </c>
      <c r="F775" t="s">
        <v>2357</v>
      </c>
      <c r="G775" t="s">
        <v>875</v>
      </c>
      <c r="H775" t="s">
        <v>871</v>
      </c>
      <c r="I775" t="s">
        <v>2158</v>
      </c>
      <c r="J775" t="s">
        <v>2159</v>
      </c>
      <c r="K775" t="s">
        <v>169</v>
      </c>
      <c r="L775" t="s">
        <v>169</v>
      </c>
      <c r="M775" s="1">
        <v>264</v>
      </c>
    </row>
    <row r="776" spans="1:13" ht="14.5">
      <c r="A776">
        <v>401148</v>
      </c>
      <c r="B776">
        <v>2310</v>
      </c>
      <c r="C776">
        <v>350510</v>
      </c>
      <c r="D776" t="s">
        <v>872</v>
      </c>
      <c r="E776" t="s">
        <v>2358</v>
      </c>
      <c r="F776" t="s">
        <v>2359</v>
      </c>
      <c r="G776" t="s">
        <v>875</v>
      </c>
      <c r="H776" t="s">
        <v>871</v>
      </c>
      <c r="I776" t="s">
        <v>2158</v>
      </c>
      <c r="J776" t="s">
        <v>2159</v>
      </c>
      <c r="K776" t="s">
        <v>169</v>
      </c>
      <c r="L776" t="s">
        <v>169</v>
      </c>
      <c r="M776" s="1">
        <v>352</v>
      </c>
    </row>
    <row r="777" spans="1:13" ht="14.5">
      <c r="A777">
        <v>401149</v>
      </c>
      <c r="B777">
        <v>2310</v>
      </c>
      <c r="C777">
        <v>350515</v>
      </c>
      <c r="D777" t="s">
        <v>872</v>
      </c>
      <c r="E777" t="s">
        <v>2360</v>
      </c>
      <c r="F777" t="s">
        <v>2361</v>
      </c>
      <c r="G777" t="s">
        <v>875</v>
      </c>
      <c r="H777" t="s">
        <v>871</v>
      </c>
      <c r="I777" t="s">
        <v>2158</v>
      </c>
      <c r="J777" t="s">
        <v>2159</v>
      </c>
      <c r="K777" t="s">
        <v>169</v>
      </c>
      <c r="L777" t="s">
        <v>169</v>
      </c>
      <c r="M777" s="1">
        <v>52</v>
      </c>
    </row>
    <row r="778" spans="1:13" ht="14.5">
      <c r="A778">
        <v>401150</v>
      </c>
      <c r="B778">
        <v>2310</v>
      </c>
      <c r="C778">
        <v>350520</v>
      </c>
      <c r="D778" t="s">
        <v>872</v>
      </c>
      <c r="E778" t="s">
        <v>2362</v>
      </c>
      <c r="F778" t="s">
        <v>2363</v>
      </c>
      <c r="G778" t="s">
        <v>875</v>
      </c>
      <c r="H778" t="s">
        <v>871</v>
      </c>
      <c r="I778" t="s">
        <v>2158</v>
      </c>
      <c r="J778" t="s">
        <v>2159</v>
      </c>
      <c r="K778" t="s">
        <v>169</v>
      </c>
      <c r="L778" t="s">
        <v>169</v>
      </c>
      <c r="M778" s="1">
        <v>51</v>
      </c>
    </row>
    <row r="779" spans="1:13" ht="14.5">
      <c r="A779">
        <v>401151</v>
      </c>
      <c r="B779">
        <v>2310</v>
      </c>
      <c r="C779">
        <v>350525</v>
      </c>
      <c r="D779" t="s">
        <v>878</v>
      </c>
      <c r="E779" t="s">
        <v>2364</v>
      </c>
      <c r="F779" t="s">
        <v>2365</v>
      </c>
      <c r="G779" t="s">
        <v>881</v>
      </c>
      <c r="H779" t="s">
        <v>871</v>
      </c>
      <c r="I779" t="s">
        <v>2158</v>
      </c>
      <c r="J779" t="s">
        <v>2159</v>
      </c>
      <c r="K779" t="s">
        <v>169</v>
      </c>
      <c r="L779" t="s">
        <v>169</v>
      </c>
      <c r="M779" s="1">
        <v>51</v>
      </c>
    </row>
    <row r="780" spans="1:13" ht="14.5">
      <c r="A780">
        <v>401152</v>
      </c>
      <c r="B780">
        <v>2310</v>
      </c>
      <c r="C780">
        <v>350530</v>
      </c>
      <c r="D780" t="s">
        <v>882</v>
      </c>
      <c r="E780" t="s">
        <v>2366</v>
      </c>
      <c r="F780" t="s">
        <v>2367</v>
      </c>
      <c r="G780" t="s">
        <v>885</v>
      </c>
      <c r="H780" t="s">
        <v>871</v>
      </c>
      <c r="I780" t="s">
        <v>2158</v>
      </c>
      <c r="J780" t="s">
        <v>2159</v>
      </c>
      <c r="K780" t="s">
        <v>169</v>
      </c>
      <c r="L780" t="s">
        <v>169</v>
      </c>
      <c r="M780" s="1">
        <v>51</v>
      </c>
    </row>
    <row r="781" spans="1:13" ht="14.5">
      <c r="A781">
        <v>401153</v>
      </c>
      <c r="B781">
        <v>2310</v>
      </c>
      <c r="C781">
        <v>350535</v>
      </c>
      <c r="D781" t="s">
        <v>872</v>
      </c>
      <c r="E781" t="s">
        <v>2368</v>
      </c>
      <c r="F781" t="s">
        <v>2369</v>
      </c>
      <c r="G781" t="s">
        <v>875</v>
      </c>
      <c r="H781" t="s">
        <v>871</v>
      </c>
      <c r="I781" t="s">
        <v>2158</v>
      </c>
      <c r="J781" t="s">
        <v>2159</v>
      </c>
      <c r="K781" t="s">
        <v>169</v>
      </c>
      <c r="L781" t="s">
        <v>169</v>
      </c>
      <c r="M781" s="1">
        <v>76</v>
      </c>
    </row>
    <row r="782" spans="1:13" ht="14.5">
      <c r="A782">
        <v>401154</v>
      </c>
      <c r="B782">
        <v>2310</v>
      </c>
      <c r="C782">
        <v>350540</v>
      </c>
      <c r="D782" t="s">
        <v>878</v>
      </c>
      <c r="E782" t="s">
        <v>2370</v>
      </c>
      <c r="F782" t="s">
        <v>2371</v>
      </c>
      <c r="G782" t="s">
        <v>881</v>
      </c>
      <c r="H782" t="s">
        <v>871</v>
      </c>
      <c r="I782" t="s">
        <v>2158</v>
      </c>
      <c r="J782" t="s">
        <v>2159</v>
      </c>
      <c r="K782" t="s">
        <v>169</v>
      </c>
      <c r="L782" t="s">
        <v>169</v>
      </c>
      <c r="M782" s="1">
        <v>76</v>
      </c>
    </row>
    <row r="783" spans="1:13" ht="14.5">
      <c r="A783">
        <v>401155</v>
      </c>
      <c r="B783">
        <v>2310</v>
      </c>
      <c r="C783">
        <v>350545</v>
      </c>
      <c r="D783" t="s">
        <v>882</v>
      </c>
      <c r="E783" t="s">
        <v>2372</v>
      </c>
      <c r="F783" t="s">
        <v>2373</v>
      </c>
      <c r="G783" t="s">
        <v>885</v>
      </c>
      <c r="H783" t="s">
        <v>871</v>
      </c>
      <c r="I783" t="s">
        <v>2158</v>
      </c>
      <c r="J783" t="s">
        <v>2159</v>
      </c>
      <c r="K783" t="s">
        <v>169</v>
      </c>
      <c r="L783" t="s">
        <v>169</v>
      </c>
      <c r="M783" s="1">
        <v>76</v>
      </c>
    </row>
    <row r="784" spans="1:13" ht="14.5">
      <c r="A784">
        <v>401156</v>
      </c>
      <c r="B784">
        <v>2310</v>
      </c>
      <c r="C784">
        <v>350550</v>
      </c>
      <c r="D784" t="s">
        <v>872</v>
      </c>
      <c r="E784" t="s">
        <v>2374</v>
      </c>
      <c r="F784" t="s">
        <v>2375</v>
      </c>
      <c r="G784" t="s">
        <v>875</v>
      </c>
      <c r="H784" t="s">
        <v>871</v>
      </c>
      <c r="I784" t="s">
        <v>2158</v>
      </c>
      <c r="J784" t="s">
        <v>2159</v>
      </c>
      <c r="K784" t="s">
        <v>169</v>
      </c>
      <c r="L784" t="s">
        <v>169</v>
      </c>
      <c r="M784" s="1">
        <v>12</v>
      </c>
    </row>
    <row r="785" spans="1:13" ht="14.5">
      <c r="A785">
        <v>401157</v>
      </c>
      <c r="B785">
        <v>2310</v>
      </c>
      <c r="C785">
        <v>350555</v>
      </c>
      <c r="D785" t="s">
        <v>872</v>
      </c>
      <c r="E785" t="s">
        <v>2376</v>
      </c>
      <c r="F785" t="s">
        <v>2377</v>
      </c>
      <c r="G785" t="s">
        <v>875</v>
      </c>
      <c r="H785" t="s">
        <v>871</v>
      </c>
      <c r="I785" t="s">
        <v>2158</v>
      </c>
      <c r="J785" t="s">
        <v>2159</v>
      </c>
      <c r="K785" t="s">
        <v>169</v>
      </c>
      <c r="L785" t="s">
        <v>169</v>
      </c>
      <c r="M785" s="1">
        <v>473</v>
      </c>
    </row>
    <row r="786" spans="1:13" ht="14.5">
      <c r="A786">
        <v>401158</v>
      </c>
      <c r="B786">
        <v>2310</v>
      </c>
      <c r="C786">
        <v>350560</v>
      </c>
      <c r="D786" t="s">
        <v>872</v>
      </c>
      <c r="E786" t="s">
        <v>2378</v>
      </c>
      <c r="F786" t="s">
        <v>2379</v>
      </c>
      <c r="G786" t="s">
        <v>875</v>
      </c>
      <c r="H786" t="s">
        <v>871</v>
      </c>
      <c r="I786" t="s">
        <v>2158</v>
      </c>
      <c r="J786" t="s">
        <v>2159</v>
      </c>
      <c r="K786" t="s">
        <v>169</v>
      </c>
      <c r="L786" t="s">
        <v>169</v>
      </c>
      <c r="M786" s="1">
        <v>455</v>
      </c>
    </row>
    <row r="787" spans="1:13" ht="14.5">
      <c r="A787">
        <v>401159</v>
      </c>
      <c r="B787">
        <v>2310</v>
      </c>
      <c r="C787">
        <v>350565</v>
      </c>
      <c r="D787" t="s">
        <v>872</v>
      </c>
      <c r="E787" t="s">
        <v>2380</v>
      </c>
      <c r="F787" t="s">
        <v>2381</v>
      </c>
      <c r="G787" t="s">
        <v>875</v>
      </c>
      <c r="H787" t="s">
        <v>871</v>
      </c>
      <c r="I787" t="s">
        <v>2158</v>
      </c>
      <c r="J787" t="s">
        <v>2159</v>
      </c>
      <c r="K787" t="s">
        <v>169</v>
      </c>
      <c r="L787" t="s">
        <v>169</v>
      </c>
      <c r="M787" s="1">
        <v>164</v>
      </c>
    </row>
    <row r="788" spans="1:13" ht="14.5">
      <c r="A788">
        <v>401160</v>
      </c>
      <c r="B788">
        <v>2310</v>
      </c>
      <c r="C788">
        <v>350570</v>
      </c>
      <c r="D788" t="s">
        <v>872</v>
      </c>
      <c r="E788" t="s">
        <v>2382</v>
      </c>
      <c r="F788" t="s">
        <v>2383</v>
      </c>
      <c r="G788" t="s">
        <v>875</v>
      </c>
      <c r="H788" t="s">
        <v>871</v>
      </c>
      <c r="I788" t="s">
        <v>2158</v>
      </c>
      <c r="J788" t="s">
        <v>2159</v>
      </c>
      <c r="K788" t="s">
        <v>169</v>
      </c>
      <c r="L788" t="s">
        <v>169</v>
      </c>
      <c r="M788" s="1">
        <v>347</v>
      </c>
    </row>
    <row r="789" spans="1:13" ht="14.5">
      <c r="A789">
        <v>401161</v>
      </c>
      <c r="B789">
        <v>2310</v>
      </c>
      <c r="C789">
        <v>350575</v>
      </c>
      <c r="D789" t="s">
        <v>872</v>
      </c>
      <c r="E789" t="s">
        <v>2384</v>
      </c>
      <c r="F789" t="s">
        <v>2385</v>
      </c>
      <c r="G789" t="s">
        <v>875</v>
      </c>
      <c r="H789" t="s">
        <v>871</v>
      </c>
      <c r="I789" t="s">
        <v>2158</v>
      </c>
      <c r="J789" t="s">
        <v>2159</v>
      </c>
      <c r="K789" t="s">
        <v>169</v>
      </c>
      <c r="L789" t="s">
        <v>169</v>
      </c>
      <c r="M789" s="1">
        <v>306</v>
      </c>
    </row>
    <row r="790" spans="1:13" ht="14.5">
      <c r="A790">
        <v>401162</v>
      </c>
      <c r="B790">
        <v>2310</v>
      </c>
      <c r="C790">
        <v>350580</v>
      </c>
      <c r="D790" t="s">
        <v>872</v>
      </c>
      <c r="E790" t="s">
        <v>2386</v>
      </c>
      <c r="F790" t="s">
        <v>2387</v>
      </c>
      <c r="G790" t="s">
        <v>875</v>
      </c>
      <c r="H790" t="s">
        <v>871</v>
      </c>
      <c r="I790" t="s">
        <v>2158</v>
      </c>
      <c r="J790" t="s">
        <v>2159</v>
      </c>
      <c r="K790" t="s">
        <v>169</v>
      </c>
      <c r="L790" t="s">
        <v>169</v>
      </c>
      <c r="M790" s="1">
        <v>383</v>
      </c>
    </row>
    <row r="791" spans="1:13" ht="14.5">
      <c r="A791">
        <v>401163</v>
      </c>
      <c r="B791">
        <v>2310</v>
      </c>
      <c r="C791">
        <v>350585</v>
      </c>
      <c r="D791" t="s">
        <v>872</v>
      </c>
      <c r="E791" t="s">
        <v>2388</v>
      </c>
      <c r="F791" t="s">
        <v>2389</v>
      </c>
      <c r="G791" t="s">
        <v>875</v>
      </c>
      <c r="H791" t="s">
        <v>871</v>
      </c>
      <c r="I791" t="s">
        <v>2158</v>
      </c>
      <c r="J791" t="s">
        <v>2159</v>
      </c>
      <c r="K791" t="s">
        <v>169</v>
      </c>
      <c r="L791" t="s">
        <v>169</v>
      </c>
      <c r="M791" s="1">
        <v>394</v>
      </c>
    </row>
    <row r="792" spans="1:13" ht="14.5">
      <c r="A792">
        <v>401164</v>
      </c>
      <c r="B792">
        <v>2310</v>
      </c>
      <c r="C792">
        <v>350590</v>
      </c>
      <c r="D792" t="s">
        <v>872</v>
      </c>
      <c r="E792" t="s">
        <v>2390</v>
      </c>
      <c r="F792" t="s">
        <v>2391</v>
      </c>
      <c r="G792" t="s">
        <v>875</v>
      </c>
      <c r="H792" t="s">
        <v>871</v>
      </c>
      <c r="I792" t="s">
        <v>2158</v>
      </c>
      <c r="J792" t="s">
        <v>2159</v>
      </c>
      <c r="K792" t="s">
        <v>169</v>
      </c>
      <c r="L792" t="s">
        <v>169</v>
      </c>
      <c r="M792" s="1">
        <v>495</v>
      </c>
    </row>
    <row r="793" spans="1:13" ht="14.5">
      <c r="A793">
        <v>401165</v>
      </c>
      <c r="B793">
        <v>2310</v>
      </c>
      <c r="C793">
        <v>350595</v>
      </c>
      <c r="D793" t="s">
        <v>872</v>
      </c>
      <c r="E793" t="s">
        <v>2392</v>
      </c>
      <c r="F793" t="s">
        <v>2393</v>
      </c>
      <c r="G793" t="s">
        <v>875</v>
      </c>
      <c r="H793" t="s">
        <v>871</v>
      </c>
      <c r="I793" t="s">
        <v>2158</v>
      </c>
      <c r="J793" t="s">
        <v>2159</v>
      </c>
      <c r="K793" t="s">
        <v>169</v>
      </c>
      <c r="L793" t="s">
        <v>169</v>
      </c>
      <c r="M793" s="1">
        <v>35</v>
      </c>
    </row>
    <row r="794" spans="1:13" ht="14.5">
      <c r="A794">
        <v>401166</v>
      </c>
      <c r="B794">
        <v>2310</v>
      </c>
      <c r="C794">
        <v>350600</v>
      </c>
      <c r="D794" t="s">
        <v>872</v>
      </c>
      <c r="E794" t="s">
        <v>2394</v>
      </c>
      <c r="F794" t="s">
        <v>2395</v>
      </c>
      <c r="G794" t="s">
        <v>875</v>
      </c>
      <c r="H794" t="s">
        <v>871</v>
      </c>
      <c r="I794" t="s">
        <v>2158</v>
      </c>
      <c r="J794" t="s">
        <v>2159</v>
      </c>
      <c r="K794" t="s">
        <v>169</v>
      </c>
      <c r="L794" t="s">
        <v>169</v>
      </c>
      <c r="M794" s="1">
        <v>44</v>
      </c>
    </row>
    <row r="795" spans="1:13" ht="14.5">
      <c r="A795">
        <v>401167</v>
      </c>
      <c r="B795">
        <v>2310</v>
      </c>
      <c r="C795">
        <v>350605</v>
      </c>
      <c r="D795" t="s">
        <v>872</v>
      </c>
      <c r="E795" t="s">
        <v>2396</v>
      </c>
      <c r="F795" t="s">
        <v>2397</v>
      </c>
      <c r="G795" t="s">
        <v>875</v>
      </c>
      <c r="H795" t="s">
        <v>871</v>
      </c>
      <c r="I795" t="s">
        <v>2158</v>
      </c>
      <c r="J795" t="s">
        <v>2159</v>
      </c>
      <c r="K795" t="s">
        <v>169</v>
      </c>
      <c r="L795" t="s">
        <v>169</v>
      </c>
      <c r="M795" s="1">
        <v>303</v>
      </c>
    </row>
    <row r="796" spans="1:13" ht="14.5">
      <c r="A796">
        <v>401168</v>
      </c>
      <c r="B796">
        <v>2310</v>
      </c>
      <c r="C796">
        <v>350610</v>
      </c>
      <c r="D796" t="s">
        <v>872</v>
      </c>
      <c r="E796" t="s">
        <v>2398</v>
      </c>
      <c r="F796" t="s">
        <v>2399</v>
      </c>
      <c r="G796" t="s">
        <v>875</v>
      </c>
      <c r="H796" t="s">
        <v>871</v>
      </c>
      <c r="I796" t="s">
        <v>2158</v>
      </c>
      <c r="J796" t="s">
        <v>2159</v>
      </c>
      <c r="K796" t="s">
        <v>169</v>
      </c>
      <c r="L796" t="s">
        <v>169</v>
      </c>
      <c r="M796" s="1">
        <v>117</v>
      </c>
    </row>
    <row r="797" spans="1:13" ht="14.5">
      <c r="A797">
        <v>401169</v>
      </c>
      <c r="B797">
        <v>2310</v>
      </c>
      <c r="C797">
        <v>350615</v>
      </c>
      <c r="D797" t="s">
        <v>872</v>
      </c>
      <c r="E797" t="s">
        <v>2400</v>
      </c>
      <c r="F797" t="s">
        <v>2401</v>
      </c>
      <c r="G797" t="s">
        <v>875</v>
      </c>
      <c r="H797" t="s">
        <v>871</v>
      </c>
      <c r="I797" t="s">
        <v>2158</v>
      </c>
      <c r="J797" t="s">
        <v>2159</v>
      </c>
      <c r="K797" t="s">
        <v>169</v>
      </c>
      <c r="L797" t="s">
        <v>169</v>
      </c>
      <c r="M797" s="1">
        <v>210</v>
      </c>
    </row>
    <row r="798" spans="1:13" ht="14.5">
      <c r="A798">
        <v>401170</v>
      </c>
      <c r="B798">
        <v>2310</v>
      </c>
      <c r="C798">
        <v>350620</v>
      </c>
      <c r="D798" t="s">
        <v>872</v>
      </c>
      <c r="E798" t="s">
        <v>2402</v>
      </c>
      <c r="F798" t="s">
        <v>2403</v>
      </c>
      <c r="G798" t="s">
        <v>875</v>
      </c>
      <c r="H798" t="s">
        <v>871</v>
      </c>
      <c r="I798" t="s">
        <v>2158</v>
      </c>
      <c r="J798" t="s">
        <v>2159</v>
      </c>
      <c r="K798" t="s">
        <v>169</v>
      </c>
      <c r="L798" t="s">
        <v>169</v>
      </c>
      <c r="M798" s="1">
        <v>34</v>
      </c>
    </row>
    <row r="799" spans="1:13" ht="14.5">
      <c r="A799">
        <v>401171</v>
      </c>
      <c r="B799">
        <v>2310</v>
      </c>
      <c r="C799">
        <v>350625</v>
      </c>
      <c r="D799" t="s">
        <v>872</v>
      </c>
      <c r="E799" t="s">
        <v>2404</v>
      </c>
      <c r="F799" t="s">
        <v>2405</v>
      </c>
      <c r="G799" t="s">
        <v>875</v>
      </c>
      <c r="H799" t="s">
        <v>871</v>
      </c>
      <c r="I799" t="s">
        <v>2158</v>
      </c>
      <c r="J799" t="s">
        <v>2159</v>
      </c>
      <c r="K799" t="s">
        <v>169</v>
      </c>
      <c r="L799" t="s">
        <v>169</v>
      </c>
      <c r="M799" s="1">
        <v>318</v>
      </c>
    </row>
    <row r="800" spans="1:13" ht="14.5">
      <c r="A800">
        <v>401172</v>
      </c>
      <c r="B800">
        <v>2310</v>
      </c>
      <c r="C800">
        <v>350630</v>
      </c>
      <c r="D800" t="s">
        <v>872</v>
      </c>
      <c r="E800" t="s">
        <v>2406</v>
      </c>
      <c r="F800" t="s">
        <v>2407</v>
      </c>
      <c r="G800" t="s">
        <v>875</v>
      </c>
      <c r="H800" t="s">
        <v>871</v>
      </c>
      <c r="I800" t="s">
        <v>2158</v>
      </c>
      <c r="J800" t="s">
        <v>2159</v>
      </c>
      <c r="K800" t="s">
        <v>169</v>
      </c>
      <c r="L800" t="s">
        <v>169</v>
      </c>
      <c r="M800" s="1">
        <v>329</v>
      </c>
    </row>
    <row r="801" spans="1:13" ht="14.5">
      <c r="A801">
        <v>401173</v>
      </c>
      <c r="B801">
        <v>2310</v>
      </c>
      <c r="C801">
        <v>350635</v>
      </c>
      <c r="D801" t="s">
        <v>872</v>
      </c>
      <c r="E801" t="s">
        <v>2408</v>
      </c>
      <c r="F801" t="s">
        <v>2409</v>
      </c>
      <c r="G801" t="s">
        <v>875</v>
      </c>
      <c r="H801" t="s">
        <v>871</v>
      </c>
      <c r="I801" t="s">
        <v>2158</v>
      </c>
      <c r="J801" t="s">
        <v>2159</v>
      </c>
      <c r="K801" t="s">
        <v>169</v>
      </c>
      <c r="L801" t="s">
        <v>169</v>
      </c>
      <c r="M801" s="1">
        <v>253</v>
      </c>
    </row>
    <row r="802" spans="1:13" ht="14.5">
      <c r="A802">
        <v>401174</v>
      </c>
      <c r="B802">
        <v>2310</v>
      </c>
      <c r="C802">
        <v>350640</v>
      </c>
      <c r="D802" t="s">
        <v>872</v>
      </c>
      <c r="E802" t="s">
        <v>2410</v>
      </c>
      <c r="F802" t="s">
        <v>2411</v>
      </c>
      <c r="G802" t="s">
        <v>875</v>
      </c>
      <c r="H802" t="s">
        <v>871</v>
      </c>
      <c r="I802" t="s">
        <v>2158</v>
      </c>
      <c r="J802" t="s">
        <v>2159</v>
      </c>
      <c r="K802" t="s">
        <v>169</v>
      </c>
      <c r="L802" t="s">
        <v>169</v>
      </c>
      <c r="M802" s="1">
        <v>168</v>
      </c>
    </row>
    <row r="803" spans="1:13" ht="14.5">
      <c r="A803">
        <v>401175</v>
      </c>
      <c r="B803">
        <v>2310</v>
      </c>
      <c r="C803">
        <v>350645</v>
      </c>
      <c r="D803" t="s">
        <v>872</v>
      </c>
      <c r="E803" t="s">
        <v>2412</v>
      </c>
      <c r="F803" t="s">
        <v>2413</v>
      </c>
      <c r="G803" t="s">
        <v>875</v>
      </c>
      <c r="H803" t="s">
        <v>871</v>
      </c>
      <c r="I803" t="s">
        <v>2158</v>
      </c>
      <c r="J803" t="s">
        <v>2159</v>
      </c>
      <c r="K803" t="s">
        <v>169</v>
      </c>
      <c r="L803" t="s">
        <v>169</v>
      </c>
      <c r="M803" s="1">
        <v>401</v>
      </c>
    </row>
    <row r="804" spans="1:13" ht="14.5">
      <c r="A804">
        <v>401176</v>
      </c>
      <c r="B804">
        <v>2310</v>
      </c>
      <c r="C804">
        <v>350650</v>
      </c>
      <c r="D804" t="s">
        <v>872</v>
      </c>
      <c r="E804" t="s">
        <v>2414</v>
      </c>
      <c r="F804" t="s">
        <v>2415</v>
      </c>
      <c r="G804" t="s">
        <v>875</v>
      </c>
      <c r="H804" t="s">
        <v>871</v>
      </c>
      <c r="I804" t="s">
        <v>2158</v>
      </c>
      <c r="J804" t="s">
        <v>2159</v>
      </c>
      <c r="K804" t="s">
        <v>169</v>
      </c>
      <c r="L804" t="s">
        <v>169</v>
      </c>
      <c r="M804" s="1">
        <v>40</v>
      </c>
    </row>
    <row r="805" spans="1:13" ht="14.5">
      <c r="A805">
        <v>401177</v>
      </c>
      <c r="B805">
        <v>2310</v>
      </c>
      <c r="C805">
        <v>350655</v>
      </c>
      <c r="D805" t="s">
        <v>872</v>
      </c>
      <c r="E805" t="s">
        <v>2416</v>
      </c>
      <c r="F805" t="s">
        <v>2417</v>
      </c>
      <c r="G805" t="s">
        <v>875</v>
      </c>
      <c r="H805" t="s">
        <v>871</v>
      </c>
      <c r="I805" t="s">
        <v>2158</v>
      </c>
      <c r="J805" t="s">
        <v>2159</v>
      </c>
      <c r="K805" t="s">
        <v>169</v>
      </c>
      <c r="L805" t="s">
        <v>169</v>
      </c>
      <c r="M805" s="1">
        <v>158</v>
      </c>
    </row>
    <row r="806" spans="1:13" ht="14.5">
      <c r="A806">
        <v>401178</v>
      </c>
      <c r="B806">
        <v>2310</v>
      </c>
      <c r="C806">
        <v>350660</v>
      </c>
      <c r="D806" t="s">
        <v>872</v>
      </c>
      <c r="E806" t="s">
        <v>2418</v>
      </c>
      <c r="F806" t="s">
        <v>2419</v>
      </c>
      <c r="G806" t="s">
        <v>875</v>
      </c>
      <c r="H806" t="s">
        <v>871</v>
      </c>
      <c r="I806" t="s">
        <v>2158</v>
      </c>
      <c r="J806" t="s">
        <v>2159</v>
      </c>
      <c r="K806" t="s">
        <v>169</v>
      </c>
      <c r="L806" t="s">
        <v>169</v>
      </c>
      <c r="M806" s="1">
        <v>100</v>
      </c>
    </row>
    <row r="807" spans="1:13" ht="14.5">
      <c r="A807">
        <v>401179</v>
      </c>
      <c r="B807">
        <v>2310</v>
      </c>
      <c r="C807">
        <v>350665</v>
      </c>
      <c r="D807" t="s">
        <v>872</v>
      </c>
      <c r="E807" t="s">
        <v>2420</v>
      </c>
      <c r="F807" t="s">
        <v>2421</v>
      </c>
      <c r="G807" t="s">
        <v>875</v>
      </c>
      <c r="H807" t="s">
        <v>871</v>
      </c>
      <c r="I807" t="s">
        <v>2158</v>
      </c>
      <c r="J807" t="s">
        <v>2159</v>
      </c>
      <c r="K807" t="s">
        <v>169</v>
      </c>
      <c r="L807" t="s">
        <v>169</v>
      </c>
      <c r="M807" s="1">
        <v>176</v>
      </c>
    </row>
    <row r="808" spans="1:13" ht="14.5">
      <c r="A808">
        <v>401180</v>
      </c>
      <c r="B808">
        <v>2310</v>
      </c>
      <c r="C808">
        <v>350670</v>
      </c>
      <c r="D808" t="s">
        <v>872</v>
      </c>
      <c r="E808" t="s">
        <v>2422</v>
      </c>
      <c r="F808" t="s">
        <v>2423</v>
      </c>
      <c r="G808" t="s">
        <v>875</v>
      </c>
      <c r="H808" t="s">
        <v>871</v>
      </c>
      <c r="I808" t="s">
        <v>2158</v>
      </c>
      <c r="J808" t="s">
        <v>2159</v>
      </c>
      <c r="K808" t="s">
        <v>169</v>
      </c>
      <c r="L808" t="s">
        <v>169</v>
      </c>
      <c r="M808" s="1">
        <v>231</v>
      </c>
    </row>
    <row r="809" spans="1:13" ht="14.5">
      <c r="A809">
        <v>401181</v>
      </c>
      <c r="B809">
        <v>2310</v>
      </c>
      <c r="C809">
        <v>350675</v>
      </c>
      <c r="D809" t="s">
        <v>872</v>
      </c>
      <c r="E809" t="s">
        <v>2424</v>
      </c>
      <c r="F809" t="s">
        <v>2425</v>
      </c>
      <c r="G809" t="s">
        <v>875</v>
      </c>
      <c r="H809" t="s">
        <v>871</v>
      </c>
      <c r="I809" t="s">
        <v>2158</v>
      </c>
      <c r="J809" t="s">
        <v>2159</v>
      </c>
      <c r="K809" t="s">
        <v>169</v>
      </c>
      <c r="L809" t="s">
        <v>169</v>
      </c>
      <c r="M809" s="1">
        <v>108</v>
      </c>
    </row>
    <row r="810" spans="1:13" ht="14.5">
      <c r="A810">
        <v>401182</v>
      </c>
      <c r="B810">
        <v>2310</v>
      </c>
      <c r="C810">
        <v>350680</v>
      </c>
      <c r="D810" t="s">
        <v>872</v>
      </c>
      <c r="E810" t="s">
        <v>2426</v>
      </c>
      <c r="F810" t="s">
        <v>2427</v>
      </c>
      <c r="G810" t="s">
        <v>875</v>
      </c>
      <c r="H810" t="s">
        <v>871</v>
      </c>
      <c r="I810" t="s">
        <v>2158</v>
      </c>
      <c r="J810" t="s">
        <v>2159</v>
      </c>
      <c r="K810" t="s">
        <v>169</v>
      </c>
      <c r="L810" t="s">
        <v>169</v>
      </c>
      <c r="M810" s="1">
        <v>299</v>
      </c>
    </row>
    <row r="811" spans="1:13" ht="14.5">
      <c r="A811">
        <v>401183</v>
      </c>
      <c r="B811">
        <v>2310</v>
      </c>
      <c r="C811">
        <v>350685</v>
      </c>
      <c r="D811" t="s">
        <v>872</v>
      </c>
      <c r="E811" t="s">
        <v>2428</v>
      </c>
      <c r="F811" t="s">
        <v>2429</v>
      </c>
      <c r="G811" t="s">
        <v>875</v>
      </c>
      <c r="H811" t="s">
        <v>871</v>
      </c>
      <c r="I811" t="s">
        <v>2158</v>
      </c>
      <c r="J811" t="s">
        <v>2159</v>
      </c>
      <c r="K811" t="s">
        <v>169</v>
      </c>
      <c r="L811" t="s">
        <v>169</v>
      </c>
      <c r="M811" s="1">
        <v>380</v>
      </c>
    </row>
    <row r="812" spans="1:13" ht="14.5">
      <c r="A812">
        <v>401184</v>
      </c>
      <c r="B812">
        <v>2310</v>
      </c>
      <c r="C812">
        <v>350690</v>
      </c>
      <c r="D812" t="s">
        <v>872</v>
      </c>
      <c r="E812" t="s">
        <v>2430</v>
      </c>
      <c r="F812" t="s">
        <v>2431</v>
      </c>
      <c r="G812" t="s">
        <v>875</v>
      </c>
      <c r="H812" t="s">
        <v>871</v>
      </c>
      <c r="I812" t="s">
        <v>2158</v>
      </c>
      <c r="J812" t="s">
        <v>2159</v>
      </c>
      <c r="K812" t="s">
        <v>169</v>
      </c>
      <c r="L812" t="s">
        <v>169</v>
      </c>
      <c r="M812" s="1">
        <v>429</v>
      </c>
    </row>
    <row r="813" spans="1:13" ht="14.5">
      <c r="A813">
        <v>401185</v>
      </c>
      <c r="B813">
        <v>2310</v>
      </c>
      <c r="C813">
        <v>350695</v>
      </c>
      <c r="D813" t="s">
        <v>872</v>
      </c>
      <c r="E813" t="s">
        <v>2432</v>
      </c>
      <c r="F813" t="s">
        <v>2433</v>
      </c>
      <c r="G813" t="s">
        <v>875</v>
      </c>
      <c r="H813" t="s">
        <v>871</v>
      </c>
      <c r="I813" t="s">
        <v>2158</v>
      </c>
      <c r="J813" t="s">
        <v>2159</v>
      </c>
      <c r="K813" t="s">
        <v>169</v>
      </c>
      <c r="L813" t="s">
        <v>169</v>
      </c>
      <c r="M813" s="1">
        <v>20</v>
      </c>
    </row>
    <row r="814" spans="1:13" ht="14.5">
      <c r="A814">
        <v>401186</v>
      </c>
      <c r="B814">
        <v>2310</v>
      </c>
      <c r="C814">
        <v>350700</v>
      </c>
      <c r="D814" t="s">
        <v>872</v>
      </c>
      <c r="E814" t="s">
        <v>2434</v>
      </c>
      <c r="F814" t="s">
        <v>2435</v>
      </c>
      <c r="G814" t="s">
        <v>875</v>
      </c>
      <c r="H814" t="s">
        <v>871</v>
      </c>
      <c r="I814" t="s">
        <v>2158</v>
      </c>
      <c r="J814" t="s">
        <v>2159</v>
      </c>
      <c r="K814" t="s">
        <v>169</v>
      </c>
      <c r="L814" t="s">
        <v>169</v>
      </c>
      <c r="M814" s="1">
        <v>30</v>
      </c>
    </row>
    <row r="815" spans="1:13" ht="14.5">
      <c r="A815">
        <v>401187</v>
      </c>
      <c r="B815">
        <v>2310</v>
      </c>
      <c r="C815">
        <v>350705</v>
      </c>
      <c r="D815" t="s">
        <v>872</v>
      </c>
      <c r="E815" t="s">
        <v>2436</v>
      </c>
      <c r="F815" t="s">
        <v>2437</v>
      </c>
      <c r="G815" t="s">
        <v>875</v>
      </c>
      <c r="H815" t="s">
        <v>871</v>
      </c>
      <c r="I815" t="s">
        <v>2158</v>
      </c>
      <c r="J815" t="s">
        <v>2159</v>
      </c>
      <c r="K815" t="s">
        <v>169</v>
      </c>
      <c r="L815" t="s">
        <v>169</v>
      </c>
      <c r="M815" s="1">
        <v>65</v>
      </c>
    </row>
    <row r="816" spans="1:13" ht="14.5">
      <c r="A816">
        <v>401188</v>
      </c>
      <c r="B816">
        <v>2310</v>
      </c>
      <c r="C816">
        <v>350710</v>
      </c>
      <c r="D816" t="s">
        <v>872</v>
      </c>
      <c r="E816" t="s">
        <v>2438</v>
      </c>
      <c r="F816" t="s">
        <v>2439</v>
      </c>
      <c r="G816" t="s">
        <v>875</v>
      </c>
      <c r="H816" t="s">
        <v>871</v>
      </c>
      <c r="I816" t="s">
        <v>2158</v>
      </c>
      <c r="J816" t="s">
        <v>2159</v>
      </c>
      <c r="K816" t="s">
        <v>169</v>
      </c>
      <c r="L816" t="s">
        <v>169</v>
      </c>
      <c r="M816" s="1">
        <v>122</v>
      </c>
    </row>
    <row r="817" spans="1:13" ht="14.5">
      <c r="A817">
        <v>401189</v>
      </c>
      <c r="B817">
        <v>2310</v>
      </c>
      <c r="C817">
        <v>350715</v>
      </c>
      <c r="D817" t="s">
        <v>872</v>
      </c>
      <c r="E817" t="s">
        <v>2440</v>
      </c>
      <c r="F817" t="s">
        <v>2441</v>
      </c>
      <c r="G817" t="s">
        <v>875</v>
      </c>
      <c r="H817" t="s">
        <v>871</v>
      </c>
      <c r="I817" t="s">
        <v>2158</v>
      </c>
      <c r="J817" t="s">
        <v>2159</v>
      </c>
      <c r="K817" t="s">
        <v>169</v>
      </c>
      <c r="L817" t="s">
        <v>169</v>
      </c>
      <c r="M817" s="1">
        <v>148</v>
      </c>
    </row>
    <row r="818" spans="1:13" ht="14.5">
      <c r="A818">
        <v>401190</v>
      </c>
      <c r="B818">
        <v>2310</v>
      </c>
      <c r="C818">
        <v>350720</v>
      </c>
      <c r="D818" t="s">
        <v>872</v>
      </c>
      <c r="E818" t="s">
        <v>2442</v>
      </c>
      <c r="F818" t="s">
        <v>2443</v>
      </c>
      <c r="G818" t="s">
        <v>875</v>
      </c>
      <c r="H818" t="s">
        <v>871</v>
      </c>
      <c r="I818" t="s">
        <v>2158</v>
      </c>
      <c r="J818" t="s">
        <v>2159</v>
      </c>
      <c r="K818" t="s">
        <v>169</v>
      </c>
      <c r="L818" t="s">
        <v>169</v>
      </c>
      <c r="M818" s="1">
        <v>167</v>
      </c>
    </row>
    <row r="819" spans="1:13" ht="14.5">
      <c r="A819">
        <v>401191</v>
      </c>
      <c r="B819">
        <v>2310</v>
      </c>
      <c r="C819">
        <v>350725</v>
      </c>
      <c r="D819" t="s">
        <v>872</v>
      </c>
      <c r="E819" t="s">
        <v>2444</v>
      </c>
      <c r="F819" t="s">
        <v>2445</v>
      </c>
      <c r="G819" t="s">
        <v>875</v>
      </c>
      <c r="H819" t="s">
        <v>871</v>
      </c>
      <c r="I819" t="s">
        <v>2158</v>
      </c>
      <c r="J819" t="s">
        <v>2159</v>
      </c>
      <c r="K819" t="s">
        <v>169</v>
      </c>
      <c r="L819" t="s">
        <v>169</v>
      </c>
      <c r="M819" s="1">
        <v>415</v>
      </c>
    </row>
    <row r="820" spans="1:13" ht="14.5">
      <c r="A820">
        <v>401192</v>
      </c>
      <c r="B820">
        <v>2310</v>
      </c>
      <c r="C820">
        <v>350730</v>
      </c>
      <c r="D820" t="s">
        <v>872</v>
      </c>
      <c r="E820" t="s">
        <v>2446</v>
      </c>
      <c r="F820" t="s">
        <v>2447</v>
      </c>
      <c r="G820" t="s">
        <v>875</v>
      </c>
      <c r="H820" t="s">
        <v>871</v>
      </c>
      <c r="I820" t="s">
        <v>2158</v>
      </c>
      <c r="J820" t="s">
        <v>2159</v>
      </c>
      <c r="K820" t="s">
        <v>169</v>
      </c>
      <c r="L820" t="s">
        <v>169</v>
      </c>
      <c r="M820" s="1">
        <v>337</v>
      </c>
    </row>
    <row r="821" spans="1:13" ht="14.5">
      <c r="A821">
        <v>402100</v>
      </c>
      <c r="B821">
        <v>2310</v>
      </c>
      <c r="C821">
        <v>350735</v>
      </c>
      <c r="D821" t="s">
        <v>872</v>
      </c>
      <c r="E821" t="s">
        <v>2448</v>
      </c>
      <c r="F821" t="s">
        <v>2449</v>
      </c>
      <c r="G821" t="s">
        <v>875</v>
      </c>
      <c r="H821" t="s">
        <v>871</v>
      </c>
      <c r="I821" t="s">
        <v>2158</v>
      </c>
      <c r="J821" t="s">
        <v>2159</v>
      </c>
      <c r="K821" t="s">
        <v>169</v>
      </c>
      <c r="L821" t="s">
        <v>169</v>
      </c>
      <c r="M821" s="1">
        <v>398</v>
      </c>
    </row>
    <row r="822" spans="1:13" ht="14.5">
      <c r="A822">
        <v>402101</v>
      </c>
      <c r="B822">
        <v>2310</v>
      </c>
      <c r="C822">
        <v>350740</v>
      </c>
      <c r="D822" t="s">
        <v>872</v>
      </c>
      <c r="E822" t="s">
        <v>2450</v>
      </c>
      <c r="F822" t="s">
        <v>2451</v>
      </c>
      <c r="G822" t="s">
        <v>875</v>
      </c>
      <c r="H822" t="s">
        <v>871</v>
      </c>
      <c r="I822" t="s">
        <v>2158</v>
      </c>
      <c r="J822" t="s">
        <v>2159</v>
      </c>
      <c r="K822" t="s">
        <v>169</v>
      </c>
      <c r="L822" t="s">
        <v>169</v>
      </c>
      <c r="M822" s="1">
        <v>397</v>
      </c>
    </row>
    <row r="823" spans="1:13" ht="14.5">
      <c r="A823">
        <v>403100</v>
      </c>
      <c r="B823">
        <v>2310</v>
      </c>
      <c r="C823">
        <v>350745</v>
      </c>
      <c r="D823" t="s">
        <v>982</v>
      </c>
      <c r="E823" t="s">
        <v>2452</v>
      </c>
      <c r="F823" t="s">
        <v>2453</v>
      </c>
      <c r="G823" t="s">
        <v>832</v>
      </c>
      <c r="H823" t="s">
        <v>871</v>
      </c>
      <c r="I823" t="s">
        <v>2158</v>
      </c>
      <c r="J823" t="s">
        <v>2159</v>
      </c>
      <c r="K823" t="s">
        <v>169</v>
      </c>
      <c r="L823" t="s">
        <v>169</v>
      </c>
      <c r="M823" s="1">
        <v>440</v>
      </c>
    </row>
    <row r="824" spans="1:13" ht="14.5">
      <c r="A824">
        <v>403101</v>
      </c>
      <c r="B824">
        <v>2310</v>
      </c>
      <c r="C824">
        <v>350750</v>
      </c>
      <c r="D824" t="s">
        <v>872</v>
      </c>
      <c r="E824" t="s">
        <v>2454</v>
      </c>
      <c r="F824" t="s">
        <v>2455</v>
      </c>
      <c r="G824" t="s">
        <v>875</v>
      </c>
      <c r="H824" t="s">
        <v>871</v>
      </c>
      <c r="I824" t="s">
        <v>2158</v>
      </c>
      <c r="J824" t="s">
        <v>2159</v>
      </c>
      <c r="K824" t="s">
        <v>169</v>
      </c>
      <c r="L824" t="s">
        <v>169</v>
      </c>
      <c r="M824" s="1">
        <v>215</v>
      </c>
    </row>
    <row r="825" spans="1:13" ht="14.5">
      <c r="A825">
        <v>403102</v>
      </c>
      <c r="B825">
        <v>2310</v>
      </c>
      <c r="C825">
        <v>350755</v>
      </c>
      <c r="D825" t="s">
        <v>872</v>
      </c>
      <c r="E825" t="s">
        <v>2456</v>
      </c>
      <c r="F825" t="s">
        <v>2457</v>
      </c>
      <c r="G825" t="s">
        <v>875</v>
      </c>
      <c r="H825" t="s">
        <v>871</v>
      </c>
      <c r="I825" t="s">
        <v>2158</v>
      </c>
      <c r="J825" t="s">
        <v>2159</v>
      </c>
      <c r="K825" t="s">
        <v>169</v>
      </c>
      <c r="L825" t="s">
        <v>169</v>
      </c>
      <c r="M825" s="1">
        <v>503</v>
      </c>
    </row>
    <row r="826" spans="1:13" ht="14.5">
      <c r="A826">
        <v>403103</v>
      </c>
      <c r="B826">
        <v>2310</v>
      </c>
      <c r="C826">
        <v>350760</v>
      </c>
      <c r="D826" t="s">
        <v>872</v>
      </c>
      <c r="E826" t="s">
        <v>2458</v>
      </c>
      <c r="F826" t="s">
        <v>2459</v>
      </c>
      <c r="G826" t="s">
        <v>875</v>
      </c>
      <c r="H826" t="s">
        <v>871</v>
      </c>
      <c r="I826" t="s">
        <v>2158</v>
      </c>
      <c r="J826" t="s">
        <v>2159</v>
      </c>
      <c r="K826" t="s">
        <v>169</v>
      </c>
      <c r="L826" t="s">
        <v>169</v>
      </c>
      <c r="M826" s="1">
        <v>434</v>
      </c>
    </row>
    <row r="827" spans="1:13" ht="14.5">
      <c r="A827">
        <v>403104</v>
      </c>
      <c r="B827">
        <v>2310</v>
      </c>
      <c r="C827">
        <v>350765</v>
      </c>
      <c r="D827" t="s">
        <v>878</v>
      </c>
      <c r="E827" t="s">
        <v>2460</v>
      </c>
      <c r="F827" t="s">
        <v>2461</v>
      </c>
      <c r="G827" t="s">
        <v>881</v>
      </c>
      <c r="H827" t="s">
        <v>871</v>
      </c>
      <c r="I827" t="s">
        <v>2158</v>
      </c>
      <c r="J827" t="s">
        <v>2159</v>
      </c>
      <c r="K827" t="s">
        <v>169</v>
      </c>
      <c r="L827" t="s">
        <v>169</v>
      </c>
      <c r="M827" s="1">
        <v>434</v>
      </c>
    </row>
    <row r="828" spans="1:13" ht="14.5">
      <c r="A828">
        <v>403105</v>
      </c>
      <c r="B828">
        <v>2310</v>
      </c>
      <c r="C828">
        <v>350770</v>
      </c>
      <c r="D828" t="s">
        <v>882</v>
      </c>
      <c r="E828" t="s">
        <v>2462</v>
      </c>
      <c r="F828" t="s">
        <v>2463</v>
      </c>
      <c r="G828" t="s">
        <v>885</v>
      </c>
      <c r="H828" t="s">
        <v>871</v>
      </c>
      <c r="I828" t="s">
        <v>2158</v>
      </c>
      <c r="J828" t="s">
        <v>2159</v>
      </c>
      <c r="K828" t="s">
        <v>169</v>
      </c>
      <c r="L828" t="s">
        <v>169</v>
      </c>
      <c r="M828" s="1">
        <v>434</v>
      </c>
    </row>
    <row r="829" spans="1:13" ht="14.5">
      <c r="A829">
        <v>403107</v>
      </c>
      <c r="B829">
        <v>2310</v>
      </c>
      <c r="C829">
        <v>350775</v>
      </c>
      <c r="D829" t="s">
        <v>878</v>
      </c>
      <c r="E829" t="s">
        <v>2464</v>
      </c>
      <c r="F829" t="s">
        <v>2465</v>
      </c>
      <c r="G829" t="s">
        <v>881</v>
      </c>
      <c r="H829" t="s">
        <v>871</v>
      </c>
      <c r="I829" t="s">
        <v>2158</v>
      </c>
      <c r="J829" t="s">
        <v>2159</v>
      </c>
      <c r="K829" t="s">
        <v>169</v>
      </c>
      <c r="L829" t="s">
        <v>169</v>
      </c>
      <c r="M829" s="1">
        <v>45</v>
      </c>
    </row>
    <row r="830" spans="1:13" ht="14.5">
      <c r="A830">
        <v>403108</v>
      </c>
      <c r="B830">
        <v>2310</v>
      </c>
      <c r="C830">
        <v>350780</v>
      </c>
      <c r="D830" t="s">
        <v>878</v>
      </c>
      <c r="E830" t="s">
        <v>2466</v>
      </c>
      <c r="F830" t="s">
        <v>2467</v>
      </c>
      <c r="G830" t="s">
        <v>881</v>
      </c>
      <c r="H830" t="s">
        <v>871</v>
      </c>
      <c r="I830" t="s">
        <v>2158</v>
      </c>
      <c r="J830" t="s">
        <v>2159</v>
      </c>
      <c r="K830" t="s">
        <v>169</v>
      </c>
      <c r="L830" t="s">
        <v>169</v>
      </c>
      <c r="M830" s="1">
        <v>56</v>
      </c>
    </row>
    <row r="831" spans="1:13" ht="14.5">
      <c r="A831">
        <v>403109</v>
      </c>
      <c r="B831">
        <v>2310</v>
      </c>
      <c r="C831">
        <v>350785</v>
      </c>
      <c r="D831" t="s">
        <v>878</v>
      </c>
      <c r="E831" t="s">
        <v>2468</v>
      </c>
      <c r="F831" t="s">
        <v>2469</v>
      </c>
      <c r="G831" t="s">
        <v>881</v>
      </c>
      <c r="H831" t="s">
        <v>871</v>
      </c>
      <c r="I831" t="s">
        <v>2158</v>
      </c>
      <c r="J831" t="s">
        <v>2159</v>
      </c>
      <c r="K831" t="s">
        <v>169</v>
      </c>
      <c r="L831" t="s">
        <v>169</v>
      </c>
      <c r="M831" s="1">
        <v>115</v>
      </c>
    </row>
    <row r="832" spans="1:13" ht="14.5">
      <c r="A832">
        <v>403112</v>
      </c>
      <c r="B832">
        <v>2310</v>
      </c>
      <c r="C832">
        <v>350790</v>
      </c>
      <c r="D832" t="s">
        <v>878</v>
      </c>
      <c r="E832" t="s">
        <v>2470</v>
      </c>
      <c r="F832" t="s">
        <v>2471</v>
      </c>
      <c r="G832" t="s">
        <v>881</v>
      </c>
      <c r="H832" t="s">
        <v>871</v>
      </c>
      <c r="I832" t="s">
        <v>2158</v>
      </c>
      <c r="J832" t="s">
        <v>2159</v>
      </c>
      <c r="K832" t="s">
        <v>169</v>
      </c>
      <c r="L832" t="s">
        <v>169</v>
      </c>
      <c r="M832" s="1">
        <v>454</v>
      </c>
    </row>
    <row r="833" spans="1:13" ht="14.5">
      <c r="A833">
        <v>403113</v>
      </c>
      <c r="B833">
        <v>2310</v>
      </c>
      <c r="C833">
        <v>350795</v>
      </c>
      <c r="D833" t="s">
        <v>878</v>
      </c>
      <c r="E833" t="s">
        <v>2472</v>
      </c>
      <c r="F833" t="s">
        <v>2473</v>
      </c>
      <c r="G833" t="s">
        <v>881</v>
      </c>
      <c r="H833" t="s">
        <v>871</v>
      </c>
      <c r="I833" t="s">
        <v>2158</v>
      </c>
      <c r="J833" t="s">
        <v>2159</v>
      </c>
      <c r="K833" t="s">
        <v>169</v>
      </c>
      <c r="L833" t="s">
        <v>169</v>
      </c>
      <c r="M833" s="1">
        <v>458</v>
      </c>
    </row>
    <row r="834" spans="1:13" ht="14.5">
      <c r="A834">
        <v>403115</v>
      </c>
      <c r="B834">
        <v>2310</v>
      </c>
      <c r="C834">
        <v>350800</v>
      </c>
      <c r="D834" t="s">
        <v>878</v>
      </c>
      <c r="E834" t="s">
        <v>2474</v>
      </c>
      <c r="F834" t="s">
        <v>2475</v>
      </c>
      <c r="G834" t="s">
        <v>881</v>
      </c>
      <c r="H834" t="s">
        <v>871</v>
      </c>
      <c r="I834" t="s">
        <v>2158</v>
      </c>
      <c r="J834" t="s">
        <v>2159</v>
      </c>
      <c r="K834" t="s">
        <v>169</v>
      </c>
      <c r="L834" t="s">
        <v>169</v>
      </c>
      <c r="M834" s="1">
        <v>174</v>
      </c>
    </row>
    <row r="835" spans="1:13" ht="14.5">
      <c r="A835">
        <v>403116</v>
      </c>
      <c r="B835">
        <v>2310</v>
      </c>
      <c r="C835">
        <v>350805</v>
      </c>
      <c r="D835" t="s">
        <v>878</v>
      </c>
      <c r="E835" t="s">
        <v>2476</v>
      </c>
      <c r="F835" t="s">
        <v>2477</v>
      </c>
      <c r="G835" t="s">
        <v>881</v>
      </c>
      <c r="H835" t="s">
        <v>871</v>
      </c>
      <c r="I835" t="s">
        <v>2158</v>
      </c>
      <c r="J835" t="s">
        <v>2159</v>
      </c>
      <c r="K835" t="s">
        <v>169</v>
      </c>
      <c r="L835" t="s">
        <v>169</v>
      </c>
      <c r="M835" s="1">
        <v>29</v>
      </c>
    </row>
    <row r="836" spans="1:13" ht="14.5">
      <c r="A836">
        <v>403117</v>
      </c>
      <c r="B836">
        <v>2310</v>
      </c>
      <c r="C836">
        <v>350810</v>
      </c>
      <c r="D836" t="s">
        <v>882</v>
      </c>
      <c r="E836" t="s">
        <v>2478</v>
      </c>
      <c r="F836" t="s">
        <v>2479</v>
      </c>
      <c r="G836" t="s">
        <v>885</v>
      </c>
      <c r="H836" t="s">
        <v>871</v>
      </c>
      <c r="I836" t="s">
        <v>2158</v>
      </c>
      <c r="J836" t="s">
        <v>2159</v>
      </c>
      <c r="K836" t="s">
        <v>169</v>
      </c>
      <c r="L836" t="s">
        <v>169</v>
      </c>
      <c r="M836" s="1">
        <v>29</v>
      </c>
    </row>
    <row r="837" spans="1:13" ht="14.5">
      <c r="A837">
        <v>403118</v>
      </c>
      <c r="B837">
        <v>2310</v>
      </c>
      <c r="C837">
        <v>350815</v>
      </c>
      <c r="D837" t="s">
        <v>878</v>
      </c>
      <c r="E837" t="s">
        <v>2480</v>
      </c>
      <c r="F837" t="s">
        <v>2481</v>
      </c>
      <c r="G837" t="s">
        <v>881</v>
      </c>
      <c r="H837" t="s">
        <v>871</v>
      </c>
      <c r="I837" t="s">
        <v>2158</v>
      </c>
      <c r="J837" t="s">
        <v>2159</v>
      </c>
      <c r="K837" t="s">
        <v>169</v>
      </c>
      <c r="L837" t="s">
        <v>169</v>
      </c>
      <c r="M837" s="1">
        <v>521</v>
      </c>
    </row>
    <row r="838" spans="1:12" ht="14.5">
      <c r="A838">
        <v>406100</v>
      </c>
      <c r="B838">
        <v>2305</v>
      </c>
      <c r="C838">
        <v>350820</v>
      </c>
      <c r="D838" t="s">
        <v>872</v>
      </c>
      <c r="E838" t="s">
        <v>2482</v>
      </c>
      <c r="F838" t="s">
        <v>2483</v>
      </c>
      <c r="G838" t="s">
        <v>875</v>
      </c>
      <c r="H838" t="s">
        <v>871</v>
      </c>
      <c r="I838" t="s">
        <v>2158</v>
      </c>
      <c r="J838" t="s">
        <v>2159</v>
      </c>
      <c r="K838" t="s">
        <v>169</v>
      </c>
      <c r="L838" t="s">
        <v>169</v>
      </c>
    </row>
    <row r="839" spans="1:12" ht="14.5">
      <c r="A839">
        <v>900100</v>
      </c>
      <c r="B839">
        <v>2300</v>
      </c>
      <c r="C839">
        <v>350825</v>
      </c>
      <c r="D839" t="s">
        <v>982</v>
      </c>
      <c r="E839" t="s">
        <v>2484</v>
      </c>
      <c r="F839" t="s">
        <v>2485</v>
      </c>
      <c r="G839" t="s">
        <v>832</v>
      </c>
      <c r="H839" t="s">
        <v>871</v>
      </c>
      <c r="I839" t="s">
        <v>2158</v>
      </c>
      <c r="J839" t="s">
        <v>2159</v>
      </c>
      <c r="K839" t="s">
        <v>169</v>
      </c>
      <c r="L839" t="s">
        <v>169</v>
      </c>
    </row>
    <row r="840" spans="1:12" ht="14.5">
      <c r="A840">
        <v>403114</v>
      </c>
      <c r="B840">
        <v>2310</v>
      </c>
      <c r="C840">
        <v>350830</v>
      </c>
      <c r="D840" t="s">
        <v>878</v>
      </c>
      <c r="E840" t="s">
        <v>2486</v>
      </c>
      <c r="F840" t="s">
        <v>2487</v>
      </c>
      <c r="G840" t="s">
        <v>881</v>
      </c>
      <c r="H840" t="s">
        <v>871</v>
      </c>
      <c r="I840" t="s">
        <v>2158</v>
      </c>
      <c r="J840" t="s">
        <v>2159</v>
      </c>
      <c r="K840" t="s">
        <v>169</v>
      </c>
      <c r="L840" t="s">
        <v>169</v>
      </c>
    </row>
    <row r="841" spans="1:12" ht="14.5">
      <c r="A841">
        <v>403110</v>
      </c>
      <c r="B841">
        <v>2310</v>
      </c>
      <c r="C841">
        <v>350835</v>
      </c>
      <c r="D841" t="s">
        <v>878</v>
      </c>
      <c r="E841" t="s">
        <v>2488</v>
      </c>
      <c r="F841" t="s">
        <v>2489</v>
      </c>
      <c r="G841" t="s">
        <v>881</v>
      </c>
      <c r="H841" t="s">
        <v>871</v>
      </c>
      <c r="I841" t="s">
        <v>2158</v>
      </c>
      <c r="J841" t="s">
        <v>2159</v>
      </c>
      <c r="K841" t="s">
        <v>169</v>
      </c>
      <c r="L841" t="s">
        <v>169</v>
      </c>
    </row>
    <row r="842" spans="1:12" ht="14.5">
      <c r="A842">
        <v>403111</v>
      </c>
      <c r="B842">
        <v>2310</v>
      </c>
      <c r="C842">
        <v>350840</v>
      </c>
      <c r="D842" t="s">
        <v>878</v>
      </c>
      <c r="E842" t="s">
        <v>2490</v>
      </c>
      <c r="F842" t="s">
        <v>2491</v>
      </c>
      <c r="G842" t="s">
        <v>881</v>
      </c>
      <c r="H842" t="s">
        <v>871</v>
      </c>
      <c r="I842" t="s">
        <v>2158</v>
      </c>
      <c r="J842" t="s">
        <v>2159</v>
      </c>
      <c r="K842" t="s">
        <v>169</v>
      </c>
      <c r="L842" t="s">
        <v>169</v>
      </c>
    </row>
    <row r="843" spans="1:12" ht="14.5">
      <c r="A843">
        <v>865100</v>
      </c>
      <c r="B843">
        <v>2600</v>
      </c>
      <c r="C843">
        <v>360000</v>
      </c>
      <c r="D843">
        <v>91</v>
      </c>
      <c r="E843" t="s">
        <v>765</v>
      </c>
      <c r="F843" t="s">
        <v>174</v>
      </c>
      <c r="G843" t="s">
        <v>832</v>
      </c>
      <c r="H843" t="s">
        <v>2492</v>
      </c>
      <c r="I843" t="s">
        <v>2493</v>
      </c>
      <c r="J843" t="s">
        <v>2492</v>
      </c>
      <c r="K843" t="s">
        <v>175</v>
      </c>
      <c r="L843" t="s">
        <v>173</v>
      </c>
    </row>
    <row r="844" spans="1:13" ht="14.5">
      <c r="A844">
        <v>425100</v>
      </c>
      <c r="B844">
        <v>2600</v>
      </c>
      <c r="C844">
        <v>360005</v>
      </c>
      <c r="D844" t="s">
        <v>872</v>
      </c>
      <c r="E844" t="s">
        <v>2494</v>
      </c>
      <c r="F844" t="s">
        <v>763</v>
      </c>
      <c r="G844" t="s">
        <v>875</v>
      </c>
      <c r="H844" t="s">
        <v>2492</v>
      </c>
      <c r="I844" t="s">
        <v>2493</v>
      </c>
      <c r="J844" t="s">
        <v>2492</v>
      </c>
      <c r="K844" t="s">
        <v>175</v>
      </c>
      <c r="L844" t="s">
        <v>173</v>
      </c>
      <c r="M844" s="1">
        <v>23</v>
      </c>
    </row>
    <row r="845" spans="1:13" ht="14.5">
      <c r="A845">
        <v>426100</v>
      </c>
      <c r="B845">
        <v>2610</v>
      </c>
      <c r="C845">
        <v>360010</v>
      </c>
      <c r="D845" t="s">
        <v>872</v>
      </c>
      <c r="E845" t="s">
        <v>2495</v>
      </c>
      <c r="F845" t="s">
        <v>2496</v>
      </c>
      <c r="G845" t="s">
        <v>875</v>
      </c>
      <c r="H845" t="s">
        <v>2492</v>
      </c>
      <c r="I845" t="s">
        <v>2493</v>
      </c>
      <c r="J845" t="s">
        <v>2492</v>
      </c>
      <c r="K845" t="s">
        <v>175</v>
      </c>
      <c r="L845" t="s">
        <v>173</v>
      </c>
      <c r="M845" s="1">
        <v>522</v>
      </c>
    </row>
    <row r="846" spans="1:13" ht="14.5">
      <c r="A846">
        <v>427100</v>
      </c>
      <c r="B846">
        <v>2615</v>
      </c>
      <c r="C846">
        <v>360015</v>
      </c>
      <c r="D846" t="s">
        <v>878</v>
      </c>
      <c r="E846" t="s">
        <v>2497</v>
      </c>
      <c r="F846" t="s">
        <v>2498</v>
      </c>
      <c r="G846" t="s">
        <v>881</v>
      </c>
      <c r="H846" t="s">
        <v>2492</v>
      </c>
      <c r="I846" t="s">
        <v>2493</v>
      </c>
      <c r="J846" t="s">
        <v>2492</v>
      </c>
      <c r="K846" t="s">
        <v>175</v>
      </c>
      <c r="L846" t="s">
        <v>173</v>
      </c>
      <c r="M846" s="1">
        <v>522</v>
      </c>
    </row>
    <row r="847" spans="1:12" ht="14.5">
      <c r="A847">
        <v>866100</v>
      </c>
      <c r="B847">
        <v>2620</v>
      </c>
      <c r="C847">
        <v>361010</v>
      </c>
      <c r="D847">
        <v>91</v>
      </c>
      <c r="E847" t="s">
        <v>768</v>
      </c>
      <c r="F847" t="s">
        <v>180</v>
      </c>
      <c r="G847" t="s">
        <v>832</v>
      </c>
      <c r="H847" t="s">
        <v>2492</v>
      </c>
      <c r="I847" t="s">
        <v>2493</v>
      </c>
      <c r="J847" t="s">
        <v>2492</v>
      </c>
      <c r="K847" t="s">
        <v>175</v>
      </c>
      <c r="L847" t="s">
        <v>179</v>
      </c>
    </row>
    <row r="848" spans="1:13" ht="14.5">
      <c r="A848">
        <v>450100</v>
      </c>
      <c r="B848">
        <v>2620</v>
      </c>
      <c r="C848">
        <v>361015</v>
      </c>
      <c r="D848" t="s">
        <v>872</v>
      </c>
      <c r="E848" t="s">
        <v>2499</v>
      </c>
      <c r="F848" t="s">
        <v>2500</v>
      </c>
      <c r="G848" t="s">
        <v>875</v>
      </c>
      <c r="H848" t="s">
        <v>2492</v>
      </c>
      <c r="I848" t="s">
        <v>2493</v>
      </c>
      <c r="J848" t="s">
        <v>2492</v>
      </c>
      <c r="K848" t="s">
        <v>175</v>
      </c>
      <c r="L848" t="s">
        <v>179</v>
      </c>
      <c r="M848" s="1">
        <v>444</v>
      </c>
    </row>
    <row r="849" spans="1:13" ht="14.5">
      <c r="A849">
        <v>451100</v>
      </c>
      <c r="B849">
        <v>2620</v>
      </c>
      <c r="C849">
        <v>361020</v>
      </c>
      <c r="D849" t="s">
        <v>872</v>
      </c>
      <c r="E849" t="s">
        <v>2501</v>
      </c>
      <c r="F849" t="s">
        <v>2502</v>
      </c>
      <c r="G849" t="s">
        <v>875</v>
      </c>
      <c r="H849" t="s">
        <v>2492</v>
      </c>
      <c r="I849" t="s">
        <v>2493</v>
      </c>
      <c r="J849" t="s">
        <v>2492</v>
      </c>
      <c r="K849" t="s">
        <v>175</v>
      </c>
      <c r="L849" t="s">
        <v>179</v>
      </c>
      <c r="M849" s="1">
        <v>403</v>
      </c>
    </row>
    <row r="850" spans="1:13" ht="14.5">
      <c r="A850">
        <v>451101</v>
      </c>
      <c r="B850">
        <v>2620</v>
      </c>
      <c r="C850">
        <v>361025</v>
      </c>
      <c r="D850" t="s">
        <v>878</v>
      </c>
      <c r="E850" t="s">
        <v>2503</v>
      </c>
      <c r="F850" t="s">
        <v>2504</v>
      </c>
      <c r="G850" t="s">
        <v>881</v>
      </c>
      <c r="H850" t="s">
        <v>2492</v>
      </c>
      <c r="I850" t="s">
        <v>2493</v>
      </c>
      <c r="J850" t="s">
        <v>2492</v>
      </c>
      <c r="K850" t="s">
        <v>175</v>
      </c>
      <c r="L850" t="s">
        <v>179</v>
      </c>
      <c r="M850" s="1">
        <v>403</v>
      </c>
    </row>
    <row r="851" spans="1:13" ht="14.5">
      <c r="A851">
        <v>451102</v>
      </c>
      <c r="B851">
        <v>2620</v>
      </c>
      <c r="C851">
        <v>361030</v>
      </c>
      <c r="D851" t="s">
        <v>982</v>
      </c>
      <c r="E851" t="s">
        <v>2505</v>
      </c>
      <c r="F851" t="s">
        <v>2506</v>
      </c>
      <c r="G851" t="s">
        <v>885</v>
      </c>
      <c r="H851" t="s">
        <v>2492</v>
      </c>
      <c r="I851" t="s">
        <v>2493</v>
      </c>
      <c r="J851" t="s">
        <v>2492</v>
      </c>
      <c r="K851" t="s">
        <v>175</v>
      </c>
      <c r="L851" t="s">
        <v>179</v>
      </c>
      <c r="M851" s="1">
        <v>403</v>
      </c>
    </row>
    <row r="852" spans="1:13" ht="14.5">
      <c r="A852">
        <v>452100</v>
      </c>
      <c r="B852">
        <v>2620</v>
      </c>
      <c r="C852">
        <v>361035</v>
      </c>
      <c r="D852" t="s">
        <v>872</v>
      </c>
      <c r="E852" t="s">
        <v>2507</v>
      </c>
      <c r="F852" t="s">
        <v>2508</v>
      </c>
      <c r="G852" t="s">
        <v>875</v>
      </c>
      <c r="H852" t="s">
        <v>2492</v>
      </c>
      <c r="I852" t="s">
        <v>2493</v>
      </c>
      <c r="J852" t="s">
        <v>2492</v>
      </c>
      <c r="K852" t="s">
        <v>175</v>
      </c>
      <c r="L852" t="s">
        <v>179</v>
      </c>
      <c r="M852" s="1">
        <v>388</v>
      </c>
    </row>
    <row r="853" spans="1:13" ht="14.5">
      <c r="A853">
        <v>453100</v>
      </c>
      <c r="B853">
        <v>2620</v>
      </c>
      <c r="C853">
        <v>361040</v>
      </c>
      <c r="D853" t="s">
        <v>872</v>
      </c>
      <c r="E853" t="s">
        <v>2509</v>
      </c>
      <c r="F853" t="s">
        <v>2510</v>
      </c>
      <c r="G853" t="s">
        <v>875</v>
      </c>
      <c r="H853" t="s">
        <v>2492</v>
      </c>
      <c r="I853" t="s">
        <v>2493</v>
      </c>
      <c r="J853" t="s">
        <v>2492</v>
      </c>
      <c r="K853" t="s">
        <v>175</v>
      </c>
      <c r="L853" t="s">
        <v>179</v>
      </c>
      <c r="M853" s="1">
        <v>443</v>
      </c>
    </row>
    <row r="854" spans="1:13" ht="14.5">
      <c r="A854">
        <v>453101</v>
      </c>
      <c r="B854">
        <v>2620</v>
      </c>
      <c r="C854">
        <v>361045</v>
      </c>
      <c r="D854" t="s">
        <v>878</v>
      </c>
      <c r="E854" t="s">
        <v>2511</v>
      </c>
      <c r="F854" t="s">
        <v>2512</v>
      </c>
      <c r="G854" t="s">
        <v>881</v>
      </c>
      <c r="H854" t="s">
        <v>2492</v>
      </c>
      <c r="I854" t="s">
        <v>2493</v>
      </c>
      <c r="J854" t="s">
        <v>2492</v>
      </c>
      <c r="K854" t="s">
        <v>175</v>
      </c>
      <c r="L854" t="s">
        <v>179</v>
      </c>
      <c r="M854" s="1">
        <v>443</v>
      </c>
    </row>
    <row r="855" spans="1:13" ht="14.5">
      <c r="A855">
        <v>453102</v>
      </c>
      <c r="B855">
        <v>2620</v>
      </c>
      <c r="C855">
        <v>361050</v>
      </c>
      <c r="D855" t="s">
        <v>982</v>
      </c>
      <c r="E855" t="s">
        <v>2513</v>
      </c>
      <c r="F855" t="s">
        <v>2514</v>
      </c>
      <c r="G855" t="s">
        <v>885</v>
      </c>
      <c r="H855" t="s">
        <v>2492</v>
      </c>
      <c r="I855" t="s">
        <v>2493</v>
      </c>
      <c r="J855" t="s">
        <v>2492</v>
      </c>
      <c r="K855" t="s">
        <v>175</v>
      </c>
      <c r="L855" t="s">
        <v>179</v>
      </c>
      <c r="M855" s="1">
        <v>443</v>
      </c>
    </row>
    <row r="856" spans="1:13" ht="14.5">
      <c r="A856">
        <v>453103</v>
      </c>
      <c r="B856">
        <v>2620</v>
      </c>
      <c r="C856">
        <v>361055</v>
      </c>
      <c r="D856" t="s">
        <v>872</v>
      </c>
      <c r="E856" t="s">
        <v>2515</v>
      </c>
      <c r="F856" t="s">
        <v>2516</v>
      </c>
      <c r="G856" t="s">
        <v>875</v>
      </c>
      <c r="H856" t="s">
        <v>2492</v>
      </c>
      <c r="I856" t="s">
        <v>2493</v>
      </c>
      <c r="J856" t="s">
        <v>2492</v>
      </c>
      <c r="K856" t="s">
        <v>175</v>
      </c>
      <c r="L856" t="s">
        <v>179</v>
      </c>
      <c r="M856" s="1">
        <v>272</v>
      </c>
    </row>
    <row r="857" spans="1:13" ht="14.5">
      <c r="A857">
        <v>453104</v>
      </c>
      <c r="B857">
        <v>2620</v>
      </c>
      <c r="C857">
        <v>361060</v>
      </c>
      <c r="D857" t="s">
        <v>878</v>
      </c>
      <c r="E857" t="s">
        <v>2517</v>
      </c>
      <c r="F857" t="s">
        <v>2518</v>
      </c>
      <c r="G857" t="s">
        <v>881</v>
      </c>
      <c r="H857" t="s">
        <v>2492</v>
      </c>
      <c r="I857" t="s">
        <v>2493</v>
      </c>
      <c r="J857" t="s">
        <v>2492</v>
      </c>
      <c r="K857" t="s">
        <v>175</v>
      </c>
      <c r="L857" t="s">
        <v>179</v>
      </c>
      <c r="M857" s="1">
        <v>272</v>
      </c>
    </row>
    <row r="858" spans="1:13" ht="14.5">
      <c r="A858">
        <v>453105</v>
      </c>
      <c r="B858">
        <v>2620</v>
      </c>
      <c r="C858">
        <v>361065</v>
      </c>
      <c r="D858" t="s">
        <v>882</v>
      </c>
      <c r="E858" t="s">
        <v>2519</v>
      </c>
      <c r="F858" t="s">
        <v>2520</v>
      </c>
      <c r="G858" t="s">
        <v>885</v>
      </c>
      <c r="H858" t="s">
        <v>2492</v>
      </c>
      <c r="I858" t="s">
        <v>2493</v>
      </c>
      <c r="J858" t="s">
        <v>2492</v>
      </c>
      <c r="K858" t="s">
        <v>175</v>
      </c>
      <c r="L858" t="s">
        <v>179</v>
      </c>
      <c r="M858" s="1">
        <v>272</v>
      </c>
    </row>
    <row r="859" spans="1:13" ht="14.5">
      <c r="A859">
        <v>453106</v>
      </c>
      <c r="B859">
        <v>2620</v>
      </c>
      <c r="C859">
        <v>361070</v>
      </c>
      <c r="D859" t="s">
        <v>872</v>
      </c>
      <c r="E859" t="s">
        <v>2521</v>
      </c>
      <c r="F859" t="s">
        <v>2522</v>
      </c>
      <c r="G859" t="s">
        <v>875</v>
      </c>
      <c r="H859" t="s">
        <v>2492</v>
      </c>
      <c r="I859" t="s">
        <v>2493</v>
      </c>
      <c r="J859" t="s">
        <v>2492</v>
      </c>
      <c r="K859" t="s">
        <v>175</v>
      </c>
      <c r="L859" t="s">
        <v>179</v>
      </c>
      <c r="M859" s="1">
        <v>727</v>
      </c>
    </row>
    <row r="860" spans="1:13" ht="14.5">
      <c r="A860">
        <v>453107</v>
      </c>
      <c r="B860">
        <v>2620</v>
      </c>
      <c r="C860">
        <v>361075</v>
      </c>
      <c r="D860" t="s">
        <v>878</v>
      </c>
      <c r="E860" t="s">
        <v>2523</v>
      </c>
      <c r="F860" t="s">
        <v>2524</v>
      </c>
      <c r="G860" t="s">
        <v>881</v>
      </c>
      <c r="H860" t="s">
        <v>2492</v>
      </c>
      <c r="I860" t="s">
        <v>2493</v>
      </c>
      <c r="J860" t="s">
        <v>2492</v>
      </c>
      <c r="K860" t="s">
        <v>175</v>
      </c>
      <c r="L860" t="s">
        <v>179</v>
      </c>
      <c r="M860" s="1">
        <v>727</v>
      </c>
    </row>
    <row r="861" spans="1:13" ht="14.5">
      <c r="A861">
        <v>453108</v>
      </c>
      <c r="B861">
        <v>2620</v>
      </c>
      <c r="C861">
        <v>361080</v>
      </c>
      <c r="D861" t="s">
        <v>882</v>
      </c>
      <c r="E861" t="s">
        <v>2525</v>
      </c>
      <c r="F861" t="s">
        <v>2526</v>
      </c>
      <c r="G861" t="s">
        <v>885</v>
      </c>
      <c r="H861" t="s">
        <v>2492</v>
      </c>
      <c r="I861" t="s">
        <v>2493</v>
      </c>
      <c r="J861" t="s">
        <v>2492</v>
      </c>
      <c r="K861" t="s">
        <v>175</v>
      </c>
      <c r="L861" t="s">
        <v>179</v>
      </c>
      <c r="M861" s="1">
        <v>727</v>
      </c>
    </row>
    <row r="862" spans="1:12" ht="14.5">
      <c r="A862">
        <v>454100</v>
      </c>
      <c r="B862">
        <v>2625</v>
      </c>
      <c r="C862">
        <v>361085</v>
      </c>
      <c r="D862" t="s">
        <v>958</v>
      </c>
      <c r="E862" t="s">
        <v>2527</v>
      </c>
      <c r="F862" t="s">
        <v>2528</v>
      </c>
      <c r="G862" t="s">
        <v>832</v>
      </c>
      <c r="H862" t="s">
        <v>2492</v>
      </c>
      <c r="I862" t="s">
        <v>2493</v>
      </c>
      <c r="J862" t="s">
        <v>2492</v>
      </c>
      <c r="K862" t="s">
        <v>175</v>
      </c>
      <c r="L862" t="s">
        <v>179</v>
      </c>
    </row>
    <row r="863" spans="1:13" ht="14.5">
      <c r="A863">
        <v>867100</v>
      </c>
      <c r="B863">
        <v>2700</v>
      </c>
      <c r="C863">
        <v>370010</v>
      </c>
      <c r="D863">
        <v>91</v>
      </c>
      <c r="E863" t="s">
        <v>778</v>
      </c>
      <c r="F863" t="s">
        <v>183</v>
      </c>
      <c r="G863" t="s">
        <v>832</v>
      </c>
      <c r="H863" t="s">
        <v>1541</v>
      </c>
      <c r="I863" t="s">
        <v>2529</v>
      </c>
      <c r="J863" t="s">
        <v>872</v>
      </c>
      <c r="K863" t="s">
        <v>182</v>
      </c>
      <c r="L863" t="s">
        <v>182</v>
      </c>
      <c r="M863" s="1">
        <v>0</v>
      </c>
    </row>
    <row r="864" spans="1:13" ht="14.5">
      <c r="A864">
        <v>500100</v>
      </c>
      <c r="B864">
        <v>2700</v>
      </c>
      <c r="C864">
        <v>370015</v>
      </c>
      <c r="D864" t="s">
        <v>982</v>
      </c>
      <c r="E864" t="s">
        <v>2530</v>
      </c>
      <c r="F864" t="s">
        <v>2531</v>
      </c>
      <c r="G864" t="s">
        <v>832</v>
      </c>
      <c r="H864" t="s">
        <v>1541</v>
      </c>
      <c r="I864" t="s">
        <v>2529</v>
      </c>
      <c r="J864" t="s">
        <v>872</v>
      </c>
      <c r="K864" t="s">
        <v>182</v>
      </c>
      <c r="L864" t="s">
        <v>182</v>
      </c>
      <c r="M864" s="1">
        <v>0</v>
      </c>
    </row>
    <row r="865" spans="1:13" ht="14.5">
      <c r="A865">
        <v>500101</v>
      </c>
      <c r="B865">
        <v>2700</v>
      </c>
      <c r="C865">
        <v>370020</v>
      </c>
      <c r="D865" t="s">
        <v>872</v>
      </c>
      <c r="E865" t="s">
        <v>2532</v>
      </c>
      <c r="F865" t="s">
        <v>2533</v>
      </c>
      <c r="G865" t="s">
        <v>875</v>
      </c>
      <c r="H865" t="s">
        <v>1541</v>
      </c>
      <c r="I865" t="s">
        <v>2529</v>
      </c>
      <c r="J865" t="s">
        <v>872</v>
      </c>
      <c r="K865" t="s">
        <v>182</v>
      </c>
      <c r="L865" t="s">
        <v>182</v>
      </c>
      <c r="M865" s="1">
        <v>628</v>
      </c>
    </row>
    <row r="866" spans="1:13" ht="14.5">
      <c r="A866">
        <v>500102</v>
      </c>
      <c r="B866">
        <v>2700</v>
      </c>
      <c r="C866">
        <v>370025</v>
      </c>
      <c r="D866" t="s">
        <v>872</v>
      </c>
      <c r="E866" t="s">
        <v>2534</v>
      </c>
      <c r="F866" t="s">
        <v>2535</v>
      </c>
      <c r="G866" t="s">
        <v>875</v>
      </c>
      <c r="H866" t="s">
        <v>1541</v>
      </c>
      <c r="I866" t="s">
        <v>2529</v>
      </c>
      <c r="J866" t="s">
        <v>872</v>
      </c>
      <c r="K866" t="s">
        <v>182</v>
      </c>
      <c r="L866" t="s">
        <v>182</v>
      </c>
      <c r="M866" s="1">
        <v>629</v>
      </c>
    </row>
    <row r="867" spans="1:13" ht="14.5">
      <c r="A867">
        <v>500103</v>
      </c>
      <c r="B867">
        <v>2700</v>
      </c>
      <c r="C867">
        <v>370030</v>
      </c>
      <c r="D867" t="s">
        <v>878</v>
      </c>
      <c r="E867" t="s">
        <v>2536</v>
      </c>
      <c r="F867" t="s">
        <v>2537</v>
      </c>
      <c r="G867" t="s">
        <v>881</v>
      </c>
      <c r="H867" t="s">
        <v>1541</v>
      </c>
      <c r="I867" t="s">
        <v>2529</v>
      </c>
      <c r="J867" t="s">
        <v>872</v>
      </c>
      <c r="K867" t="s">
        <v>182</v>
      </c>
      <c r="L867" t="s">
        <v>182</v>
      </c>
      <c r="M867" s="1">
        <v>629</v>
      </c>
    </row>
    <row r="868" spans="1:13" ht="14.5">
      <c r="A868">
        <v>500104</v>
      </c>
      <c r="B868">
        <v>2700</v>
      </c>
      <c r="C868">
        <v>370035</v>
      </c>
      <c r="D868" t="s">
        <v>882</v>
      </c>
      <c r="E868" t="s">
        <v>2538</v>
      </c>
      <c r="F868" t="s">
        <v>2539</v>
      </c>
      <c r="G868" t="s">
        <v>885</v>
      </c>
      <c r="H868" t="s">
        <v>1541</v>
      </c>
      <c r="I868" t="s">
        <v>2529</v>
      </c>
      <c r="J868" t="s">
        <v>872</v>
      </c>
      <c r="K868" t="s">
        <v>182</v>
      </c>
      <c r="L868" t="s">
        <v>182</v>
      </c>
      <c r="M868" s="1">
        <v>629</v>
      </c>
    </row>
    <row r="869" spans="1:13" ht="14.5">
      <c r="A869">
        <v>500105</v>
      </c>
      <c r="B869">
        <v>2700</v>
      </c>
      <c r="C869">
        <v>370040</v>
      </c>
      <c r="D869" t="s">
        <v>872</v>
      </c>
      <c r="E869" t="s">
        <v>2540</v>
      </c>
      <c r="F869" t="s">
        <v>2541</v>
      </c>
      <c r="G869" t="s">
        <v>875</v>
      </c>
      <c r="H869" t="s">
        <v>1541</v>
      </c>
      <c r="I869" t="s">
        <v>2529</v>
      </c>
      <c r="J869" t="s">
        <v>872</v>
      </c>
      <c r="K869" t="s">
        <v>182</v>
      </c>
      <c r="L869" t="s">
        <v>182</v>
      </c>
      <c r="M869" s="1">
        <v>630</v>
      </c>
    </row>
    <row r="870" spans="1:13" ht="14.5">
      <c r="A870">
        <v>500106</v>
      </c>
      <c r="B870">
        <v>2700</v>
      </c>
      <c r="C870">
        <v>370045</v>
      </c>
      <c r="D870" t="s">
        <v>872</v>
      </c>
      <c r="E870" t="s">
        <v>2542</v>
      </c>
      <c r="F870" t="s">
        <v>2543</v>
      </c>
      <c r="G870" t="s">
        <v>875</v>
      </c>
      <c r="H870" t="s">
        <v>1541</v>
      </c>
      <c r="I870" t="s">
        <v>2529</v>
      </c>
      <c r="J870" t="s">
        <v>872</v>
      </c>
      <c r="K870" t="s">
        <v>182</v>
      </c>
      <c r="L870" t="s">
        <v>182</v>
      </c>
      <c r="M870" s="1">
        <v>631</v>
      </c>
    </row>
    <row r="871" spans="1:13" ht="14.5">
      <c r="A871">
        <v>500107</v>
      </c>
      <c r="B871">
        <v>2700</v>
      </c>
      <c r="C871">
        <v>370050</v>
      </c>
      <c r="D871" t="s">
        <v>878</v>
      </c>
      <c r="E871" t="s">
        <v>2544</v>
      </c>
      <c r="F871" t="s">
        <v>2545</v>
      </c>
      <c r="G871" t="s">
        <v>881</v>
      </c>
      <c r="H871" t="s">
        <v>1541</v>
      </c>
      <c r="I871" t="s">
        <v>2529</v>
      </c>
      <c r="J871" t="s">
        <v>872</v>
      </c>
      <c r="K871" t="s">
        <v>182</v>
      </c>
      <c r="L871" t="s">
        <v>182</v>
      </c>
      <c r="M871" s="1">
        <v>632</v>
      </c>
    </row>
    <row r="872" spans="1:13" ht="14.5">
      <c r="A872">
        <v>500108</v>
      </c>
      <c r="B872">
        <v>2700</v>
      </c>
      <c r="C872">
        <v>370055</v>
      </c>
      <c r="D872" t="s">
        <v>982</v>
      </c>
      <c r="E872" t="s">
        <v>2546</v>
      </c>
      <c r="F872" t="s">
        <v>2547</v>
      </c>
      <c r="G872" t="s">
        <v>832</v>
      </c>
      <c r="H872" t="s">
        <v>1541</v>
      </c>
      <c r="I872" t="s">
        <v>2529</v>
      </c>
      <c r="J872" t="s">
        <v>872</v>
      </c>
      <c r="K872" t="s">
        <v>182</v>
      </c>
      <c r="L872" t="s">
        <v>182</v>
      </c>
      <c r="M872" s="1">
        <v>633</v>
      </c>
    </row>
    <row r="873" spans="1:13" ht="14.5">
      <c r="A873">
        <v>500109</v>
      </c>
      <c r="B873">
        <v>2700</v>
      </c>
      <c r="C873">
        <v>370060</v>
      </c>
      <c r="D873" t="s">
        <v>872</v>
      </c>
      <c r="E873" t="s">
        <v>2548</v>
      </c>
      <c r="F873" t="s">
        <v>2549</v>
      </c>
      <c r="G873" t="s">
        <v>875</v>
      </c>
      <c r="H873" t="s">
        <v>1541</v>
      </c>
      <c r="I873" t="s">
        <v>2529</v>
      </c>
      <c r="J873" t="s">
        <v>872</v>
      </c>
      <c r="K873" t="s">
        <v>182</v>
      </c>
      <c r="L873" t="s">
        <v>182</v>
      </c>
      <c r="M873" s="1">
        <v>634</v>
      </c>
    </row>
    <row r="874" spans="1:13" ht="14.5">
      <c r="A874">
        <v>500110</v>
      </c>
      <c r="B874">
        <v>2700</v>
      </c>
      <c r="C874">
        <v>370065</v>
      </c>
      <c r="D874" t="s">
        <v>878</v>
      </c>
      <c r="E874" t="s">
        <v>2550</v>
      </c>
      <c r="F874" t="s">
        <v>2551</v>
      </c>
      <c r="G874" t="s">
        <v>881</v>
      </c>
      <c r="H874" t="s">
        <v>1541</v>
      </c>
      <c r="I874" t="s">
        <v>2529</v>
      </c>
      <c r="J874" t="s">
        <v>872</v>
      </c>
      <c r="K874" t="s">
        <v>182</v>
      </c>
      <c r="L874" t="s">
        <v>182</v>
      </c>
      <c r="M874" s="1">
        <v>634</v>
      </c>
    </row>
    <row r="875" spans="1:13" ht="14.5">
      <c r="A875">
        <v>500111</v>
      </c>
      <c r="B875">
        <v>2700</v>
      </c>
      <c r="C875">
        <v>370070</v>
      </c>
      <c r="D875" t="s">
        <v>882</v>
      </c>
      <c r="E875" t="s">
        <v>2552</v>
      </c>
      <c r="F875" t="s">
        <v>2553</v>
      </c>
      <c r="G875" t="s">
        <v>885</v>
      </c>
      <c r="H875" t="s">
        <v>1541</v>
      </c>
      <c r="I875" t="s">
        <v>2529</v>
      </c>
      <c r="J875" t="s">
        <v>872</v>
      </c>
      <c r="K875" t="s">
        <v>182</v>
      </c>
      <c r="L875" t="s">
        <v>182</v>
      </c>
      <c r="M875" s="1">
        <v>634</v>
      </c>
    </row>
    <row r="876" spans="1:13" ht="14.5">
      <c r="A876">
        <v>500112</v>
      </c>
      <c r="B876">
        <v>2700</v>
      </c>
      <c r="C876">
        <v>370075</v>
      </c>
      <c r="D876" t="s">
        <v>872</v>
      </c>
      <c r="E876" t="s">
        <v>2554</v>
      </c>
      <c r="F876" t="s">
        <v>2555</v>
      </c>
      <c r="G876" t="s">
        <v>875</v>
      </c>
      <c r="H876" t="s">
        <v>1541</v>
      </c>
      <c r="I876" t="s">
        <v>2529</v>
      </c>
      <c r="J876" t="s">
        <v>872</v>
      </c>
      <c r="K876" t="s">
        <v>182</v>
      </c>
      <c r="L876" t="s">
        <v>182</v>
      </c>
      <c r="M876" s="1">
        <v>635</v>
      </c>
    </row>
    <row r="877" spans="1:13" ht="14.5">
      <c r="A877">
        <v>500113</v>
      </c>
      <c r="B877">
        <v>2700</v>
      </c>
      <c r="C877">
        <v>370080</v>
      </c>
      <c r="D877" t="s">
        <v>878</v>
      </c>
      <c r="E877" t="s">
        <v>2556</v>
      </c>
      <c r="F877" t="s">
        <v>2557</v>
      </c>
      <c r="G877" t="s">
        <v>881</v>
      </c>
      <c r="H877" t="s">
        <v>1541</v>
      </c>
      <c r="I877" t="s">
        <v>2529</v>
      </c>
      <c r="J877" t="s">
        <v>872</v>
      </c>
      <c r="K877" t="s">
        <v>182</v>
      </c>
      <c r="L877" t="s">
        <v>182</v>
      </c>
      <c r="M877" s="1">
        <v>635</v>
      </c>
    </row>
    <row r="878" spans="1:13" ht="14.5">
      <c r="A878">
        <v>500114</v>
      </c>
      <c r="B878">
        <v>2700</v>
      </c>
      <c r="C878">
        <v>370085</v>
      </c>
      <c r="D878" t="s">
        <v>882</v>
      </c>
      <c r="E878" t="s">
        <v>2558</v>
      </c>
      <c r="F878" t="s">
        <v>2559</v>
      </c>
      <c r="G878" t="s">
        <v>885</v>
      </c>
      <c r="H878" t="s">
        <v>1541</v>
      </c>
      <c r="I878" t="s">
        <v>2529</v>
      </c>
      <c r="J878" t="s">
        <v>872</v>
      </c>
      <c r="K878" t="s">
        <v>182</v>
      </c>
      <c r="L878" t="s">
        <v>182</v>
      </c>
      <c r="M878" s="1">
        <v>635</v>
      </c>
    </row>
    <row r="879" spans="1:13" ht="14.5">
      <c r="A879">
        <v>500115</v>
      </c>
      <c r="B879">
        <v>2700</v>
      </c>
      <c r="C879">
        <v>370090</v>
      </c>
      <c r="D879" t="s">
        <v>878</v>
      </c>
      <c r="E879" t="s">
        <v>2560</v>
      </c>
      <c r="F879" t="s">
        <v>2561</v>
      </c>
      <c r="G879" t="s">
        <v>881</v>
      </c>
      <c r="H879" t="s">
        <v>1541</v>
      </c>
      <c r="I879" t="s">
        <v>2529</v>
      </c>
      <c r="J879" t="s">
        <v>872</v>
      </c>
      <c r="K879" t="s">
        <v>182</v>
      </c>
      <c r="L879" t="s">
        <v>182</v>
      </c>
      <c r="M879" s="1">
        <v>636</v>
      </c>
    </row>
    <row r="880" spans="1:13" ht="14.5">
      <c r="A880">
        <v>500116</v>
      </c>
      <c r="B880">
        <v>2700</v>
      </c>
      <c r="C880">
        <v>370095</v>
      </c>
      <c r="D880" t="s">
        <v>872</v>
      </c>
      <c r="E880" t="s">
        <v>2562</v>
      </c>
      <c r="F880" t="s">
        <v>2563</v>
      </c>
      <c r="G880" t="s">
        <v>875</v>
      </c>
      <c r="H880" t="s">
        <v>1541</v>
      </c>
      <c r="I880" t="s">
        <v>2529</v>
      </c>
      <c r="J880" t="s">
        <v>872</v>
      </c>
      <c r="K880" t="s">
        <v>182</v>
      </c>
      <c r="L880" t="s">
        <v>182</v>
      </c>
      <c r="M880" s="1">
        <v>637</v>
      </c>
    </row>
    <row r="881" spans="1:13" ht="14.5">
      <c r="A881">
        <v>500117</v>
      </c>
      <c r="B881">
        <v>2700</v>
      </c>
      <c r="C881">
        <v>370100</v>
      </c>
      <c r="D881" t="s">
        <v>872</v>
      </c>
      <c r="E881" t="s">
        <v>2564</v>
      </c>
      <c r="F881" t="s">
        <v>2565</v>
      </c>
      <c r="G881" t="s">
        <v>875</v>
      </c>
      <c r="H881" t="s">
        <v>1541</v>
      </c>
      <c r="I881" t="s">
        <v>2529</v>
      </c>
      <c r="J881" t="s">
        <v>872</v>
      </c>
      <c r="K881" t="s">
        <v>182</v>
      </c>
      <c r="L881" t="s">
        <v>182</v>
      </c>
      <c r="M881" s="1">
        <v>638</v>
      </c>
    </row>
    <row r="882" spans="1:13" ht="14.5">
      <c r="A882">
        <v>500118</v>
      </c>
      <c r="B882">
        <v>2700</v>
      </c>
      <c r="C882">
        <v>370105</v>
      </c>
      <c r="D882" t="s">
        <v>872</v>
      </c>
      <c r="E882" t="s">
        <v>2566</v>
      </c>
      <c r="F882" t="s">
        <v>2567</v>
      </c>
      <c r="G882" t="s">
        <v>875</v>
      </c>
      <c r="H882" t="s">
        <v>1541</v>
      </c>
      <c r="I882" t="s">
        <v>2529</v>
      </c>
      <c r="J882" t="s">
        <v>872</v>
      </c>
      <c r="K882" t="s">
        <v>182</v>
      </c>
      <c r="L882" t="s">
        <v>182</v>
      </c>
      <c r="M882" s="1">
        <v>639</v>
      </c>
    </row>
    <row r="883" spans="1:13" ht="14.5">
      <c r="A883">
        <v>500119</v>
      </c>
      <c r="B883">
        <v>2700</v>
      </c>
      <c r="C883">
        <v>370110</v>
      </c>
      <c r="D883" t="s">
        <v>872</v>
      </c>
      <c r="E883" t="s">
        <v>2568</v>
      </c>
      <c r="F883" t="s">
        <v>2569</v>
      </c>
      <c r="G883" t="s">
        <v>875</v>
      </c>
      <c r="H883" t="s">
        <v>1541</v>
      </c>
      <c r="I883" t="s">
        <v>2529</v>
      </c>
      <c r="J883" t="s">
        <v>872</v>
      </c>
      <c r="K883" t="s">
        <v>182</v>
      </c>
      <c r="L883" t="s">
        <v>182</v>
      </c>
      <c r="M883" s="1">
        <v>640</v>
      </c>
    </row>
    <row r="884" spans="1:13" ht="14.5">
      <c r="A884">
        <v>500120</v>
      </c>
      <c r="B884">
        <v>2700</v>
      </c>
      <c r="C884">
        <v>370115</v>
      </c>
      <c r="D884" t="s">
        <v>878</v>
      </c>
      <c r="E884" t="s">
        <v>2570</v>
      </c>
      <c r="F884" t="s">
        <v>2571</v>
      </c>
      <c r="G884" t="s">
        <v>881</v>
      </c>
      <c r="H884" t="s">
        <v>1541</v>
      </c>
      <c r="I884" t="s">
        <v>2529</v>
      </c>
      <c r="J884" t="s">
        <v>872</v>
      </c>
      <c r="K884" t="s">
        <v>182</v>
      </c>
      <c r="L884" t="s">
        <v>182</v>
      </c>
      <c r="M884" s="1">
        <v>640</v>
      </c>
    </row>
    <row r="885" spans="1:13" ht="14.5">
      <c r="A885">
        <v>500121</v>
      </c>
      <c r="B885">
        <v>2700</v>
      </c>
      <c r="C885">
        <v>370120</v>
      </c>
      <c r="D885" t="s">
        <v>882</v>
      </c>
      <c r="E885" t="s">
        <v>2572</v>
      </c>
      <c r="F885" t="s">
        <v>2573</v>
      </c>
      <c r="G885" t="s">
        <v>885</v>
      </c>
      <c r="H885" t="s">
        <v>1541</v>
      </c>
      <c r="I885" t="s">
        <v>2529</v>
      </c>
      <c r="J885" t="s">
        <v>872</v>
      </c>
      <c r="K885" t="s">
        <v>182</v>
      </c>
      <c r="L885" t="s">
        <v>182</v>
      </c>
      <c r="M885" s="1">
        <v>640</v>
      </c>
    </row>
    <row r="886" spans="1:13" ht="14.5">
      <c r="A886">
        <v>500122</v>
      </c>
      <c r="B886">
        <v>2700</v>
      </c>
      <c r="C886">
        <v>370125</v>
      </c>
      <c r="D886" t="s">
        <v>872</v>
      </c>
      <c r="E886" t="s">
        <v>2574</v>
      </c>
      <c r="F886" t="s">
        <v>2575</v>
      </c>
      <c r="G886" t="s">
        <v>875</v>
      </c>
      <c r="H886" t="s">
        <v>1541</v>
      </c>
      <c r="I886" t="s">
        <v>2529</v>
      </c>
      <c r="J886" t="s">
        <v>872</v>
      </c>
      <c r="K886" t="s">
        <v>182</v>
      </c>
      <c r="L886" t="s">
        <v>182</v>
      </c>
      <c r="M886" s="1">
        <v>641</v>
      </c>
    </row>
    <row r="887" spans="1:13" ht="14.5">
      <c r="A887">
        <v>500123</v>
      </c>
      <c r="B887">
        <v>2700</v>
      </c>
      <c r="C887">
        <v>370130</v>
      </c>
      <c r="D887" t="s">
        <v>872</v>
      </c>
      <c r="E887" t="s">
        <v>2576</v>
      </c>
      <c r="F887" t="s">
        <v>2577</v>
      </c>
      <c r="G887" t="s">
        <v>875</v>
      </c>
      <c r="H887" t="s">
        <v>1541</v>
      </c>
      <c r="I887" t="s">
        <v>2529</v>
      </c>
      <c r="J887" t="s">
        <v>872</v>
      </c>
      <c r="K887" t="s">
        <v>182</v>
      </c>
      <c r="L887" t="s">
        <v>182</v>
      </c>
      <c r="M887" s="1">
        <v>642</v>
      </c>
    </row>
    <row r="888" spans="1:13" ht="14.5">
      <c r="A888">
        <v>500124</v>
      </c>
      <c r="B888">
        <v>2700</v>
      </c>
      <c r="C888">
        <v>370135</v>
      </c>
      <c r="D888" t="s">
        <v>872</v>
      </c>
      <c r="E888" t="s">
        <v>2578</v>
      </c>
      <c r="F888" t="s">
        <v>2579</v>
      </c>
      <c r="G888" t="s">
        <v>875</v>
      </c>
      <c r="H888" t="s">
        <v>1541</v>
      </c>
      <c r="I888" t="s">
        <v>2529</v>
      </c>
      <c r="J888" t="s">
        <v>872</v>
      </c>
      <c r="K888" t="s">
        <v>182</v>
      </c>
      <c r="L888" t="s">
        <v>182</v>
      </c>
      <c r="M888" s="1">
        <v>643</v>
      </c>
    </row>
    <row r="889" spans="1:13" ht="14.5">
      <c r="A889">
        <v>500125</v>
      </c>
      <c r="B889">
        <v>2700</v>
      </c>
      <c r="C889">
        <v>370140</v>
      </c>
      <c r="D889" t="s">
        <v>982</v>
      </c>
      <c r="E889" t="s">
        <v>2580</v>
      </c>
      <c r="F889" t="s">
        <v>2581</v>
      </c>
      <c r="G889" t="s">
        <v>832</v>
      </c>
      <c r="H889" t="s">
        <v>1541</v>
      </c>
      <c r="I889" t="s">
        <v>2529</v>
      </c>
      <c r="J889" t="s">
        <v>872</v>
      </c>
      <c r="K889" t="s">
        <v>182</v>
      </c>
      <c r="L889" t="s">
        <v>182</v>
      </c>
      <c r="M889" s="1">
        <v>644</v>
      </c>
    </row>
    <row r="890" spans="1:13" ht="14.5">
      <c r="A890">
        <v>500126</v>
      </c>
      <c r="B890">
        <v>2700</v>
      </c>
      <c r="C890">
        <v>370145</v>
      </c>
      <c r="D890" t="s">
        <v>872</v>
      </c>
      <c r="E890" t="s">
        <v>2582</v>
      </c>
      <c r="F890" t="s">
        <v>2583</v>
      </c>
      <c r="G890" t="s">
        <v>875</v>
      </c>
      <c r="H890" t="s">
        <v>1541</v>
      </c>
      <c r="I890" t="s">
        <v>2529</v>
      </c>
      <c r="J890" t="s">
        <v>872</v>
      </c>
      <c r="K890" t="s">
        <v>182</v>
      </c>
      <c r="L890" t="s">
        <v>182</v>
      </c>
      <c r="M890" s="1">
        <v>645</v>
      </c>
    </row>
    <row r="891" spans="1:13" ht="14.5">
      <c r="A891">
        <v>500127</v>
      </c>
      <c r="B891">
        <v>2700</v>
      </c>
      <c r="C891">
        <v>370150</v>
      </c>
      <c r="D891" t="s">
        <v>872</v>
      </c>
      <c r="E891" t="s">
        <v>2584</v>
      </c>
      <c r="F891" t="s">
        <v>2585</v>
      </c>
      <c r="G891" t="s">
        <v>875</v>
      </c>
      <c r="H891" t="s">
        <v>1541</v>
      </c>
      <c r="I891" t="s">
        <v>2529</v>
      </c>
      <c r="J891" t="s">
        <v>872</v>
      </c>
      <c r="K891" t="s">
        <v>182</v>
      </c>
      <c r="L891" t="s">
        <v>182</v>
      </c>
      <c r="M891" s="1">
        <v>646</v>
      </c>
    </row>
    <row r="892" spans="1:13" ht="14.5">
      <c r="A892">
        <v>500128</v>
      </c>
      <c r="B892">
        <v>2700</v>
      </c>
      <c r="C892">
        <v>370155</v>
      </c>
      <c r="D892" t="s">
        <v>872</v>
      </c>
      <c r="E892" t="s">
        <v>2586</v>
      </c>
      <c r="F892" t="s">
        <v>2587</v>
      </c>
      <c r="G892" t="s">
        <v>875</v>
      </c>
      <c r="H892" t="s">
        <v>1541</v>
      </c>
      <c r="I892" t="s">
        <v>2529</v>
      </c>
      <c r="J892" t="s">
        <v>872</v>
      </c>
      <c r="K892" t="s">
        <v>182</v>
      </c>
      <c r="L892" t="s">
        <v>182</v>
      </c>
      <c r="M892" s="1">
        <v>647</v>
      </c>
    </row>
    <row r="893" spans="1:13" ht="14.5">
      <c r="A893">
        <v>500129</v>
      </c>
      <c r="B893">
        <v>2700</v>
      </c>
      <c r="C893">
        <v>370160</v>
      </c>
      <c r="D893" t="s">
        <v>872</v>
      </c>
      <c r="E893" t="s">
        <v>2588</v>
      </c>
      <c r="F893" t="s">
        <v>2589</v>
      </c>
      <c r="G893" t="s">
        <v>875</v>
      </c>
      <c r="H893" t="s">
        <v>1541</v>
      </c>
      <c r="I893" t="s">
        <v>2529</v>
      </c>
      <c r="J893" t="s">
        <v>872</v>
      </c>
      <c r="K893" t="s">
        <v>182</v>
      </c>
      <c r="L893" t="s">
        <v>182</v>
      </c>
      <c r="M893" s="1">
        <v>648</v>
      </c>
    </row>
    <row r="894" spans="1:13" ht="14.5">
      <c r="A894">
        <v>500130</v>
      </c>
      <c r="B894">
        <v>2700</v>
      </c>
      <c r="C894">
        <v>370165</v>
      </c>
      <c r="D894" t="s">
        <v>878</v>
      </c>
      <c r="E894" t="s">
        <v>2590</v>
      </c>
      <c r="F894" t="s">
        <v>2591</v>
      </c>
      <c r="G894" t="s">
        <v>881</v>
      </c>
      <c r="H894" t="s">
        <v>1541</v>
      </c>
      <c r="I894" t="s">
        <v>2529</v>
      </c>
      <c r="J894" t="s">
        <v>872</v>
      </c>
      <c r="K894" t="s">
        <v>182</v>
      </c>
      <c r="L894" t="s">
        <v>182</v>
      </c>
      <c r="M894" s="1">
        <v>648</v>
      </c>
    </row>
    <row r="895" spans="1:13" ht="14.5">
      <c r="A895">
        <v>500131</v>
      </c>
      <c r="B895">
        <v>2700</v>
      </c>
      <c r="C895">
        <v>370170</v>
      </c>
      <c r="D895" t="s">
        <v>882</v>
      </c>
      <c r="E895" t="s">
        <v>2592</v>
      </c>
      <c r="F895" t="s">
        <v>2593</v>
      </c>
      <c r="G895" t="s">
        <v>885</v>
      </c>
      <c r="H895" t="s">
        <v>1541</v>
      </c>
      <c r="I895" t="s">
        <v>2529</v>
      </c>
      <c r="J895" t="s">
        <v>872</v>
      </c>
      <c r="K895" t="s">
        <v>182</v>
      </c>
      <c r="L895" t="s">
        <v>182</v>
      </c>
      <c r="M895" s="1">
        <v>648</v>
      </c>
    </row>
    <row r="896" spans="1:13" ht="14.5">
      <c r="A896">
        <v>500132</v>
      </c>
      <c r="B896">
        <v>2700</v>
      </c>
      <c r="C896">
        <v>370175</v>
      </c>
      <c r="D896" t="s">
        <v>872</v>
      </c>
      <c r="E896" t="s">
        <v>2594</v>
      </c>
      <c r="F896" t="s">
        <v>2595</v>
      </c>
      <c r="G896" t="s">
        <v>875</v>
      </c>
      <c r="H896" t="s">
        <v>1541</v>
      </c>
      <c r="I896" t="s">
        <v>2529</v>
      </c>
      <c r="J896" t="s">
        <v>872</v>
      </c>
      <c r="K896" t="s">
        <v>182</v>
      </c>
      <c r="L896" t="s">
        <v>182</v>
      </c>
      <c r="M896" s="1">
        <v>649</v>
      </c>
    </row>
    <row r="897" spans="1:13" ht="14.5">
      <c r="A897">
        <v>500133</v>
      </c>
      <c r="B897">
        <v>2700</v>
      </c>
      <c r="C897">
        <v>370180</v>
      </c>
      <c r="D897" t="s">
        <v>878</v>
      </c>
      <c r="E897" t="s">
        <v>2596</v>
      </c>
      <c r="F897" t="s">
        <v>2597</v>
      </c>
      <c r="G897" t="s">
        <v>881</v>
      </c>
      <c r="H897" t="s">
        <v>1541</v>
      </c>
      <c r="I897" t="s">
        <v>2529</v>
      </c>
      <c r="J897" t="s">
        <v>872</v>
      </c>
      <c r="K897" t="s">
        <v>182</v>
      </c>
      <c r="L897" t="s">
        <v>182</v>
      </c>
      <c r="M897" s="1">
        <v>649</v>
      </c>
    </row>
    <row r="898" spans="1:13" ht="14.5">
      <c r="A898">
        <v>500134</v>
      </c>
      <c r="B898">
        <v>2700</v>
      </c>
      <c r="C898">
        <v>370185</v>
      </c>
      <c r="D898" t="s">
        <v>882</v>
      </c>
      <c r="E898" t="s">
        <v>2598</v>
      </c>
      <c r="F898" t="s">
        <v>2599</v>
      </c>
      <c r="G898" t="s">
        <v>885</v>
      </c>
      <c r="H898" t="s">
        <v>1541</v>
      </c>
      <c r="I898" t="s">
        <v>2529</v>
      </c>
      <c r="J898" t="s">
        <v>872</v>
      </c>
      <c r="K898" t="s">
        <v>182</v>
      </c>
      <c r="L898" t="s">
        <v>182</v>
      </c>
      <c r="M898" s="1">
        <v>649</v>
      </c>
    </row>
    <row r="899" spans="1:13" ht="14.5">
      <c r="A899">
        <v>500135</v>
      </c>
      <c r="B899">
        <v>2700</v>
      </c>
      <c r="C899">
        <v>370190</v>
      </c>
      <c r="D899" t="s">
        <v>872</v>
      </c>
      <c r="E899" t="s">
        <v>2600</v>
      </c>
      <c r="F899" t="s">
        <v>2601</v>
      </c>
      <c r="G899" t="s">
        <v>875</v>
      </c>
      <c r="H899" t="s">
        <v>1541</v>
      </c>
      <c r="I899" t="s">
        <v>2529</v>
      </c>
      <c r="J899" t="s">
        <v>872</v>
      </c>
      <c r="K899" t="s">
        <v>182</v>
      </c>
      <c r="L899" t="s">
        <v>182</v>
      </c>
      <c r="M899" s="1">
        <v>708</v>
      </c>
    </row>
    <row r="900" spans="1:13" ht="14.5">
      <c r="A900">
        <v>500136</v>
      </c>
      <c r="B900">
        <v>2700</v>
      </c>
      <c r="C900">
        <v>370220</v>
      </c>
      <c r="D900" t="s">
        <v>872</v>
      </c>
      <c r="E900" t="s">
        <v>2602</v>
      </c>
      <c r="F900" t="s">
        <v>2603</v>
      </c>
      <c r="G900" t="s">
        <v>875</v>
      </c>
      <c r="H900" t="s">
        <v>1541</v>
      </c>
      <c r="I900" t="s">
        <v>2529</v>
      </c>
      <c r="J900" t="s">
        <v>872</v>
      </c>
      <c r="K900" t="s">
        <v>182</v>
      </c>
      <c r="L900" t="s">
        <v>182</v>
      </c>
      <c r="M900" s="1">
        <v>708</v>
      </c>
    </row>
    <row r="901" spans="1:13" ht="14.5">
      <c r="A901">
        <v>500137</v>
      </c>
      <c r="B901">
        <v>2700</v>
      </c>
      <c r="C901">
        <v>370225</v>
      </c>
      <c r="D901" t="s">
        <v>872</v>
      </c>
      <c r="E901" t="s">
        <v>2604</v>
      </c>
      <c r="F901" t="s">
        <v>2605</v>
      </c>
      <c r="G901" t="s">
        <v>875</v>
      </c>
      <c r="H901" t="s">
        <v>1541</v>
      </c>
      <c r="I901" t="s">
        <v>2529</v>
      </c>
      <c r="J901" t="s">
        <v>872</v>
      </c>
      <c r="K901" t="s">
        <v>182</v>
      </c>
      <c r="L901" t="s">
        <v>182</v>
      </c>
      <c r="M901" s="1">
        <v>708</v>
      </c>
    </row>
    <row r="902" spans="1:13" ht="14.5">
      <c r="A902">
        <v>501100</v>
      </c>
      <c r="B902">
        <v>2700</v>
      </c>
      <c r="C902">
        <v>370195</v>
      </c>
      <c r="D902" t="s">
        <v>982</v>
      </c>
      <c r="E902" t="s">
        <v>2606</v>
      </c>
      <c r="F902" t="s">
        <v>2607</v>
      </c>
      <c r="G902" t="s">
        <v>832</v>
      </c>
      <c r="H902" t="s">
        <v>1541</v>
      </c>
      <c r="I902" t="s">
        <v>2529</v>
      </c>
      <c r="J902" t="s">
        <v>872</v>
      </c>
      <c r="K902" t="s">
        <v>182</v>
      </c>
      <c r="L902" t="s">
        <v>182</v>
      </c>
      <c r="M902" s="1">
        <v>0</v>
      </c>
    </row>
    <row r="903" spans="1:13" ht="14.5">
      <c r="A903">
        <v>501101</v>
      </c>
      <c r="B903">
        <v>2700</v>
      </c>
      <c r="C903">
        <v>370200</v>
      </c>
      <c r="D903" t="s">
        <v>872</v>
      </c>
      <c r="E903" t="s">
        <v>2608</v>
      </c>
      <c r="F903" t="s">
        <v>2609</v>
      </c>
      <c r="G903" t="s">
        <v>875</v>
      </c>
      <c r="H903" t="s">
        <v>1541</v>
      </c>
      <c r="I903" t="s">
        <v>2529</v>
      </c>
      <c r="J903" t="s">
        <v>872</v>
      </c>
      <c r="K903" t="s">
        <v>182</v>
      </c>
      <c r="L903" t="s">
        <v>182</v>
      </c>
      <c r="M903" s="1">
        <v>686</v>
      </c>
    </row>
    <row r="904" spans="1:13" ht="14.5">
      <c r="A904">
        <v>501102</v>
      </c>
      <c r="B904">
        <v>2700</v>
      </c>
      <c r="C904">
        <v>370205</v>
      </c>
      <c r="D904" t="s">
        <v>2610</v>
      </c>
      <c r="E904" t="s">
        <v>2611</v>
      </c>
      <c r="F904" t="s">
        <v>2612</v>
      </c>
      <c r="G904" t="s">
        <v>2613</v>
      </c>
      <c r="H904" t="s">
        <v>1541</v>
      </c>
      <c r="I904" t="s">
        <v>2529</v>
      </c>
      <c r="J904" t="s">
        <v>872</v>
      </c>
      <c r="K904" t="s">
        <v>182</v>
      </c>
      <c r="L904" t="s">
        <v>182</v>
      </c>
      <c r="M904" s="1">
        <v>686</v>
      </c>
    </row>
    <row r="905" spans="1:12" ht="14.5">
      <c r="A905">
        <v>700100</v>
      </c>
      <c r="B905">
        <v>2200</v>
      </c>
      <c r="C905">
        <v>310000</v>
      </c>
      <c r="D905">
        <v>91</v>
      </c>
      <c r="E905" t="s">
        <v>2614</v>
      </c>
      <c r="F905" t="s">
        <v>2615</v>
      </c>
      <c r="G905" t="s">
        <v>832</v>
      </c>
      <c r="H905" t="s">
        <v>834</v>
      </c>
      <c r="I905" t="s">
        <v>870</v>
      </c>
      <c r="J905" t="s">
        <v>871</v>
      </c>
      <c r="K905" t="s">
        <v>113</v>
      </c>
      <c r="L905" t="s">
        <v>73</v>
      </c>
    </row>
    <row r="906" spans="1:12" ht="14.5">
      <c r="A906">
        <v>701100</v>
      </c>
      <c r="B906">
        <v>2100</v>
      </c>
      <c r="C906">
        <v>320000</v>
      </c>
      <c r="D906">
        <v>91</v>
      </c>
      <c r="E906" t="s">
        <v>2616</v>
      </c>
      <c r="F906" t="s">
        <v>2617</v>
      </c>
      <c r="G906" t="s">
        <v>832</v>
      </c>
      <c r="H906" t="s">
        <v>871</v>
      </c>
      <c r="I906" t="s">
        <v>977</v>
      </c>
      <c r="J906" t="s">
        <v>978</v>
      </c>
      <c r="K906" t="s">
        <v>122</v>
      </c>
      <c r="L906" t="s">
        <v>120</v>
      </c>
    </row>
    <row r="907" spans="1:12" ht="14.5">
      <c r="A907">
        <v>702100</v>
      </c>
      <c r="B907">
        <v>2410</v>
      </c>
      <c r="C907">
        <v>330000</v>
      </c>
      <c r="D907">
        <v>91</v>
      </c>
      <c r="E907" t="s">
        <v>2618</v>
      </c>
      <c r="F907" t="s">
        <v>2619</v>
      </c>
      <c r="G907" t="s">
        <v>832</v>
      </c>
      <c r="H907" t="s">
        <v>978</v>
      </c>
      <c r="I907" t="s">
        <v>1424</v>
      </c>
      <c r="J907" t="s">
        <v>833</v>
      </c>
      <c r="K907" t="s">
        <v>131</v>
      </c>
      <c r="L907" t="s">
        <v>129</v>
      </c>
    </row>
    <row r="908" spans="1:12" ht="14.5">
      <c r="A908">
        <v>704100</v>
      </c>
      <c r="B908">
        <v>2500</v>
      </c>
      <c r="C908">
        <v>340000</v>
      </c>
      <c r="D908">
        <v>91</v>
      </c>
      <c r="E908" t="s">
        <v>2620</v>
      </c>
      <c r="F908" t="s">
        <v>2619</v>
      </c>
      <c r="G908" t="s">
        <v>832</v>
      </c>
      <c r="H908" t="s">
        <v>1657</v>
      </c>
      <c r="I908" t="s">
        <v>1658</v>
      </c>
      <c r="J908" t="s">
        <v>1657</v>
      </c>
      <c r="K908" t="s">
        <v>157</v>
      </c>
      <c r="L908" t="s">
        <v>155</v>
      </c>
    </row>
    <row r="909" spans="1:12" ht="14.5">
      <c r="A909">
        <v>705100</v>
      </c>
      <c r="B909">
        <v>2310</v>
      </c>
      <c r="C909">
        <v>350000</v>
      </c>
      <c r="D909">
        <v>91</v>
      </c>
      <c r="E909" t="s">
        <v>2621</v>
      </c>
      <c r="F909" t="s">
        <v>2622</v>
      </c>
      <c r="G909" t="s">
        <v>832</v>
      </c>
      <c r="H909" t="s">
        <v>871</v>
      </c>
      <c r="I909" t="s">
        <v>2158</v>
      </c>
      <c r="J909" t="s">
        <v>2159</v>
      </c>
      <c r="K909" t="s">
        <v>169</v>
      </c>
      <c r="L909" t="s">
        <v>169</v>
      </c>
    </row>
    <row r="910" spans="1:12" ht="14.5">
      <c r="A910">
        <v>706100</v>
      </c>
      <c r="B910">
        <v>2620</v>
      </c>
      <c r="C910">
        <v>361000</v>
      </c>
      <c r="D910">
        <v>91</v>
      </c>
      <c r="E910" t="s">
        <v>2623</v>
      </c>
      <c r="F910" t="s">
        <v>2624</v>
      </c>
      <c r="G910" t="s">
        <v>832</v>
      </c>
      <c r="H910" t="s">
        <v>2492</v>
      </c>
      <c r="I910" t="s">
        <v>2493</v>
      </c>
      <c r="J910" t="s">
        <v>2492</v>
      </c>
      <c r="K910" t="s">
        <v>175</v>
      </c>
      <c r="L910" t="s">
        <v>179</v>
      </c>
    </row>
    <row r="911" spans="1:12" ht="14.5">
      <c r="A911">
        <v>707100</v>
      </c>
      <c r="B911">
        <v>2700</v>
      </c>
      <c r="C911">
        <v>370000</v>
      </c>
      <c r="D911">
        <v>91</v>
      </c>
      <c r="E911" t="s">
        <v>2625</v>
      </c>
      <c r="F911" t="s">
        <v>2626</v>
      </c>
      <c r="G911" t="s">
        <v>832</v>
      </c>
      <c r="H911" t="s">
        <v>1541</v>
      </c>
      <c r="I911" t="s">
        <v>2529</v>
      </c>
      <c r="J911" t="s">
        <v>872</v>
      </c>
      <c r="K911" t="s">
        <v>182</v>
      </c>
      <c r="L911" t="s">
        <v>182</v>
      </c>
    </row>
    <row r="912" spans="1:12" ht="14.5">
      <c r="A912">
        <v>800100</v>
      </c>
      <c r="B912">
        <v>2200</v>
      </c>
      <c r="C912">
        <v>310005</v>
      </c>
      <c r="D912">
        <v>91</v>
      </c>
      <c r="E912" t="s">
        <v>2627</v>
      </c>
      <c r="F912" t="s">
        <v>2628</v>
      </c>
      <c r="G912" t="s">
        <v>832</v>
      </c>
      <c r="H912" t="s">
        <v>834</v>
      </c>
      <c r="I912" t="s">
        <v>870</v>
      </c>
      <c r="J912" t="s">
        <v>871</v>
      </c>
      <c r="K912" t="s">
        <v>113</v>
      </c>
      <c r="L912" t="s">
        <v>73</v>
      </c>
    </row>
    <row r="913" spans="1:12" ht="14.5">
      <c r="A913">
        <v>801100</v>
      </c>
      <c r="B913">
        <v>2100</v>
      </c>
      <c r="C913">
        <v>320001</v>
      </c>
      <c r="D913">
        <v>91</v>
      </c>
      <c r="E913" t="s">
        <v>2629</v>
      </c>
      <c r="F913" t="s">
        <v>2630</v>
      </c>
      <c r="G913" t="s">
        <v>832</v>
      </c>
      <c r="H913" t="s">
        <v>871</v>
      </c>
      <c r="I913" t="s">
        <v>977</v>
      </c>
      <c r="J913" t="s">
        <v>978</v>
      </c>
      <c r="K913" t="s">
        <v>122</v>
      </c>
      <c r="L913" t="s">
        <v>120</v>
      </c>
    </row>
    <row r="914" spans="1:12" ht="14.5">
      <c r="A914">
        <v>802100</v>
      </c>
      <c r="B914">
        <v>2410</v>
      </c>
      <c r="C914">
        <v>330005</v>
      </c>
      <c r="D914">
        <v>91</v>
      </c>
      <c r="E914" t="s">
        <v>2631</v>
      </c>
      <c r="F914" t="s">
        <v>2632</v>
      </c>
      <c r="G914" t="s">
        <v>832</v>
      </c>
      <c r="H914" t="s">
        <v>978</v>
      </c>
      <c r="I914" t="s">
        <v>1424</v>
      </c>
      <c r="J914" t="s">
        <v>833</v>
      </c>
      <c r="K914" t="s">
        <v>131</v>
      </c>
      <c r="L914" t="s">
        <v>129</v>
      </c>
    </row>
    <row r="915" spans="1:12" ht="14.5">
      <c r="A915">
        <v>803100</v>
      </c>
      <c r="B915">
        <v>2220</v>
      </c>
      <c r="C915">
        <v>313000</v>
      </c>
      <c r="D915">
        <v>91</v>
      </c>
      <c r="E915" t="s">
        <v>2633</v>
      </c>
      <c r="F915" t="s">
        <v>2634</v>
      </c>
      <c r="G915" t="s">
        <v>832</v>
      </c>
      <c r="H915" t="s">
        <v>834</v>
      </c>
      <c r="I915" t="s">
        <v>870</v>
      </c>
      <c r="J915" t="s">
        <v>1539</v>
      </c>
      <c r="K915" t="s">
        <v>136</v>
      </c>
      <c r="L915" t="s">
        <v>134</v>
      </c>
    </row>
    <row r="916" spans="1:12" ht="14.5">
      <c r="A916">
        <v>804100</v>
      </c>
      <c r="B916">
        <v>2500</v>
      </c>
      <c r="C916">
        <v>340005</v>
      </c>
      <c r="D916">
        <v>91</v>
      </c>
      <c r="E916" t="s">
        <v>2635</v>
      </c>
      <c r="F916" t="s">
        <v>2636</v>
      </c>
      <c r="G916" t="s">
        <v>832</v>
      </c>
      <c r="H916" t="s">
        <v>1657</v>
      </c>
      <c r="I916" t="s">
        <v>1658</v>
      </c>
      <c r="J916" t="s">
        <v>1657</v>
      </c>
      <c r="K916" t="s">
        <v>157</v>
      </c>
      <c r="L916" t="s">
        <v>155</v>
      </c>
    </row>
    <row r="917" spans="1:12" ht="14.5">
      <c r="A917">
        <v>805100</v>
      </c>
      <c r="B917">
        <v>2310</v>
      </c>
      <c r="C917">
        <v>350005</v>
      </c>
      <c r="D917">
        <v>91</v>
      </c>
      <c r="E917" t="s">
        <v>2637</v>
      </c>
      <c r="F917" t="s">
        <v>2638</v>
      </c>
      <c r="G917" t="s">
        <v>832</v>
      </c>
      <c r="H917" t="s">
        <v>871</v>
      </c>
      <c r="I917" t="s">
        <v>2158</v>
      </c>
      <c r="J917" t="s">
        <v>2159</v>
      </c>
      <c r="K917" t="s">
        <v>169</v>
      </c>
      <c r="L917" t="s">
        <v>169</v>
      </c>
    </row>
    <row r="918" spans="1:12" ht="14.5">
      <c r="A918">
        <v>806100</v>
      </c>
      <c r="B918">
        <v>2620</v>
      </c>
      <c r="C918">
        <v>361005</v>
      </c>
      <c r="D918">
        <v>91</v>
      </c>
      <c r="E918" t="s">
        <v>2639</v>
      </c>
      <c r="F918" t="s">
        <v>2640</v>
      </c>
      <c r="G918" t="s">
        <v>832</v>
      </c>
      <c r="H918" t="s">
        <v>2492</v>
      </c>
      <c r="I918" t="s">
        <v>2493</v>
      </c>
      <c r="J918" t="s">
        <v>2492</v>
      </c>
      <c r="K918" t="s">
        <v>175</v>
      </c>
      <c r="L918" t="s">
        <v>179</v>
      </c>
    </row>
    <row r="919" spans="1:12" ht="14.5">
      <c r="A919">
        <v>807100</v>
      </c>
      <c r="B919">
        <v>2700</v>
      </c>
      <c r="C919">
        <v>370005</v>
      </c>
      <c r="D919">
        <v>91</v>
      </c>
      <c r="E919" t="s">
        <v>2641</v>
      </c>
      <c r="F919" t="s">
        <v>2642</v>
      </c>
      <c r="G919" t="s">
        <v>832</v>
      </c>
      <c r="H919" t="s">
        <v>1541</v>
      </c>
      <c r="I919" t="s">
        <v>2529</v>
      </c>
      <c r="J919" t="s">
        <v>872</v>
      </c>
      <c r="K919" t="s">
        <v>182</v>
      </c>
      <c r="L919" t="s">
        <v>182</v>
      </c>
    </row>
    <row r="920" spans="1:12" ht="14.5">
      <c r="A920">
        <v>752100</v>
      </c>
      <c r="B920">
        <v>2260</v>
      </c>
      <c r="C920">
        <v>317000</v>
      </c>
      <c r="D920">
        <v>91</v>
      </c>
      <c r="E920" t="s">
        <v>2643</v>
      </c>
      <c r="F920" t="s">
        <v>2644</v>
      </c>
      <c r="G920" t="s">
        <v>832</v>
      </c>
      <c r="H920" t="s">
        <v>834</v>
      </c>
      <c r="I920" t="s">
        <v>870</v>
      </c>
      <c r="J920" t="s">
        <v>1539</v>
      </c>
      <c r="K920" t="s">
        <v>136</v>
      </c>
      <c r="L920" t="s">
        <v>2645</v>
      </c>
    </row>
  </sheetData>
  <autoFilter ref="A1:N920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Template/>
  <Manager/>
  <Company/>
  <TotalTime>60</TotalTime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Toni Federico</dc:creator>
  <cp:keywords/>
  <dc:description/>
  <cp:lastModifiedBy>Jared Deason</cp:lastModifiedBy>
  <dcterms:created xsi:type="dcterms:W3CDTF">2021-01-14T00:59:17Z</dcterms:created>
  <dcterms:modified xsi:type="dcterms:W3CDTF">2021-01-14T00:59:17Z</dcterms:modified>
  <cp:category/>
  <cp:contentType/>
  <cp:contentStatus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