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2115" yWindow="2115" windowWidth="21600" windowHeight="11385" activeTab="0"/>
  </bookViews>
  <sheets>
    <sheet name="Sheet1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1" i="1" l="1"/>
</calcChain>
</file>

<file path=xl/sharedStrings.xml><?xml version="1.0" encoding="utf-8"?>
<sst xmlns="http://schemas.openxmlformats.org/spreadsheetml/2006/main" count="69" uniqueCount="26">
  <si>
    <t>Sum of Amount</t>
  </si>
  <si>
    <t>Column Labels</t>
  </si>
  <si>
    <t>2016</t>
  </si>
  <si>
    <t>2017</t>
  </si>
  <si>
    <t>2018</t>
  </si>
  <si>
    <t>2019</t>
  </si>
  <si>
    <t>2020</t>
  </si>
  <si>
    <t>Grand Total</t>
  </si>
  <si>
    <t>Row Labels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</si>
  <si>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</si>
  <si>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</si>
  <si>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</si>
  <si>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</si>
  <si>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</si>
  <si>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</si>
  <si>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</si>
  <si>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</si>
  <si>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</si>
  <si>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</si>
  <si>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</si>
  <si>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</si>
  <si>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FPUC Electric</t>
  </si>
  <si>
    <t>CFG</t>
  </si>
  <si>
    <t>Indiantown</t>
  </si>
  <si>
    <t>FPUC Gas</t>
  </si>
  <si>
    <t>Ft. Meade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</si>
</sst>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6" applyFont="1"/>
    <xf numFmtId="44" fontId="0" fillId="0" borderId="1" xfId="16" applyFont="1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BI14"/>
  <sheetViews>
    <sheetView tabSelected="1" workbookViewId="0" topLeftCell="A1">
      <selection pane="topLeft" activeCell="B6" sqref="B6"/>
    </sheetView>
  </sheetViews>
  <sheetFormatPr defaultRowHeight="15"/>
  <cols>
    <col min="1" max="1" width="13.5714285714286" customWidth="1"/>
    <col min="2" max="7" width="11.5714285714286" bestFit="1" customWidth="1"/>
    <col min="8" max="8" width="12.5714285714286" bestFit="1" customWidth="1"/>
    <col min="9" max="16" width="11.5714285714286" bestFit="1" customWidth="1"/>
    <col min="17" max="17" width="13.4285714285714" bestFit="1" customWidth="1"/>
    <col min="18" max="19" width="11.5714285714286" bestFit="1" customWidth="1"/>
    <col min="20" max="20" width="12.2857142857143" bestFit="1" customWidth="1"/>
    <col min="21" max="28" width="11.5714285714286" bestFit="1" customWidth="1"/>
    <col min="29" max="29" width="12.5714285714286" bestFit="1" customWidth="1"/>
    <col min="30" max="31" width="11.5714285714286" bestFit="1" customWidth="1"/>
    <col min="32" max="32" width="12.5714285714286" bestFit="1" customWidth="1"/>
    <col min="33" max="34" width="11.5714285714286" bestFit="1" customWidth="1"/>
    <col min="35" max="35" width="12.5714285714286" bestFit="1" customWidth="1"/>
    <col min="36" max="36" width="11.5714285714286" bestFit="1" customWidth="1"/>
    <col min="37" max="37" width="13.4285714285714" bestFit="1" customWidth="1"/>
    <col min="38" max="38" width="11.2857142857143" bestFit="1" customWidth="1"/>
    <col min="39" max="40" width="11.5714285714286" bestFit="1" customWidth="1"/>
    <col min="41" max="41" width="12.5714285714286" bestFit="1" customWidth="1"/>
    <col min="42" max="43" width="11.5714285714286" bestFit="1" customWidth="1"/>
    <col min="44" max="44" width="12.5714285714286" bestFit="1" customWidth="1"/>
    <col min="45" max="46" width="11.5714285714286" bestFit="1" customWidth="1"/>
    <col min="47" max="47" width="12.2857142857143" bestFit="1" customWidth="1"/>
    <col min="48" max="49" width="11.5714285714286" bestFit="1" customWidth="1"/>
    <col min="50" max="50" width="12.5714285714286" bestFit="1" customWidth="1"/>
    <col min="51" max="51" width="11.5714285714286" bestFit="1" customWidth="1"/>
    <col min="52" max="53" width="12.5714285714286" bestFit="1" customWidth="1"/>
    <col min="54" max="54" width="11.5714285714286" bestFit="1" customWidth="1"/>
    <col min="55" max="56" width="13.4285714285714" bestFit="1" customWidth="1"/>
  </cols>
  <sheetData>
    <row r="3" spans="1:2" ht="15">
      <c r="A3" t="s">
        <v>0</v>
      </c>
      <c r="B3" t="s">
        <v>1</v>
      </c>
    </row>
    <row r="4" spans="2:45" ht="15">
      <c r="B4" t="s">
        <v>2</v>
      </c>
      <c r="I4" t="s">
        <v>3</v>
      </c>
      <c r="U4" t="s">
        <v>4</v>
      </c>
      <c r="AG4" t="s">
        <v>5</v>
      </c>
      <c r="AS4" t="s">
        <v>6</v>
      </c>
    </row>
    <row r="5" spans="1:56" ht="1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9</v>
      </c>
      <c r="O5" t="s">
        <v>10</v>
      </c>
      <c r="P5" t="s">
        <v>11</v>
      </c>
      <c r="Q5" t="s">
        <v>12</v>
      </c>
      <c r="R5" t="s">
        <v>13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9</v>
      </c>
      <c r="AA5" t="s">
        <v>10</v>
      </c>
      <c r="AB5" t="s">
        <v>11</v>
      </c>
      <c r="AC5" t="s">
        <v>12</v>
      </c>
      <c r="AD5" t="s">
        <v>13</v>
      </c>
      <c r="AE5" t="s">
        <v>14</v>
      </c>
      <c r="AF5" t="s">
        <v>15</v>
      </c>
      <c r="AG5" t="s">
        <v>16</v>
      </c>
      <c r="AH5" t="s">
        <v>17</v>
      </c>
      <c r="AI5" t="s">
        <v>18</v>
      </c>
      <c r="AJ5" t="s">
        <v>19</v>
      </c>
      <c r="AK5" t="s">
        <v>20</v>
      </c>
      <c r="AL5" t="s">
        <v>9</v>
      </c>
      <c r="AM5" t="s">
        <v>10</v>
      </c>
      <c r="AN5" t="s">
        <v>11</v>
      </c>
      <c r="AO5" t="s">
        <v>12</v>
      </c>
      <c r="AP5" t="s">
        <v>13</v>
      </c>
      <c r="AQ5" t="s">
        <v>14</v>
      </c>
      <c r="AR5" t="s">
        <v>15</v>
      </c>
      <c r="AS5" t="s">
        <v>16</v>
      </c>
      <c r="AT5" t="s">
        <v>17</v>
      </c>
      <c r="AU5" t="s">
        <v>18</v>
      </c>
      <c r="AV5" t="s">
        <v>19</v>
      </c>
      <c r="AW5" t="s">
        <v>20</v>
      </c>
      <c r="AX5" t="s">
        <v>9</v>
      </c>
      <c r="AY5" t="s">
        <v>10</v>
      </c>
      <c r="AZ5" t="s">
        <v>11</v>
      </c>
      <c r="BA5" t="s">
        <v>12</v>
      </c>
      <c r="BB5" t="s">
        <v>13</v>
      </c>
      <c r="BC5" t="s">
        <v>14</v>
      </c>
      <c r="BD5" t="s">
        <v>15</v>
      </c>
    </row>
    <row r="6" spans="1:61" ht="15">
      <c r="A6" t="s">
        <v>22</v>
      </c>
      <c r="B6" s="1"/>
      <c r="C6" s="1">
        <v>4491</v>
      </c>
      <c r="D6" s="1">
        <v>4701</v>
      </c>
      <c r="E6" s="1"/>
      <c r="F6" s="1">
        <v>27450.959999999999</v>
      </c>
      <c r="G6" s="1">
        <v>28213.959999999999</v>
      </c>
      <c r="H6" s="1">
        <v>93757</v>
      </c>
      <c r="I6" s="1">
        <v>14152</v>
      </c>
      <c r="J6" s="1">
        <v>14362</v>
      </c>
      <c r="K6" s="1">
        <v>8801</v>
      </c>
      <c r="L6" s="1">
        <v>12753</v>
      </c>
      <c r="M6" s="1">
        <v>12090</v>
      </c>
      <c r="N6" s="1">
        <v>12511</v>
      </c>
      <c r="O6" s="1">
        <v>14155</v>
      </c>
      <c r="P6" s="1">
        <v>14434</v>
      </c>
      <c r="Q6" s="1">
        <v>-154186</v>
      </c>
      <c r="R6" s="1">
        <v>11585</v>
      </c>
      <c r="S6" s="1">
        <v>12502</v>
      </c>
      <c r="T6" s="1">
        <v>-49274</v>
      </c>
      <c r="U6" s="1">
        <v>8368</v>
      </c>
      <c r="V6" s="1">
        <v>6277</v>
      </c>
      <c r="W6" s="1">
        <v>480</v>
      </c>
      <c r="X6" s="1">
        <v>7050</v>
      </c>
      <c r="Y6" s="1">
        <v>5245</v>
      </c>
      <c r="Z6" s="1">
        <v>-3657</v>
      </c>
      <c r="AA6" s="1">
        <v>4735</v>
      </c>
      <c r="AB6" s="1">
        <v>5755</v>
      </c>
      <c r="AC6" s="1">
        <v>4374</v>
      </c>
      <c r="AD6" s="1">
        <v>5910</v>
      </c>
      <c r="AE6" s="1">
        <v>6199</v>
      </c>
      <c r="AF6" s="1">
        <v>-1035</v>
      </c>
      <c r="AG6" s="1">
        <v>6654</v>
      </c>
      <c r="AH6" s="1">
        <v>6256</v>
      </c>
      <c r="AI6" s="1">
        <v>3428</v>
      </c>
      <c r="AJ6" s="1">
        <v>5552</v>
      </c>
      <c r="AK6" s="1">
        <v>5442</v>
      </c>
      <c r="AL6" s="1">
        <v>-4942</v>
      </c>
      <c r="AM6" s="1">
        <v>4602</v>
      </c>
      <c r="AN6" s="1">
        <v>4627</v>
      </c>
      <c r="AO6" s="1">
        <v>90314</v>
      </c>
      <c r="AP6" s="1">
        <v>4746</v>
      </c>
      <c r="AQ6" s="1">
        <v>4189</v>
      </c>
      <c r="AR6" s="1">
        <v>36430</v>
      </c>
      <c r="AS6" s="1">
        <v>4402</v>
      </c>
      <c r="AT6" s="1">
        <v>4811</v>
      </c>
      <c r="AU6" s="1">
        <v>-89410</v>
      </c>
      <c r="AV6" s="1">
        <v>6425</v>
      </c>
      <c r="AW6" s="1">
        <v>6372</v>
      </c>
      <c r="AX6" s="1">
        <v>123612</v>
      </c>
      <c r="AY6" s="1">
        <v>6531</v>
      </c>
      <c r="AZ6" s="1">
        <v>6754</v>
      </c>
      <c r="BA6" s="1">
        <v>20587</v>
      </c>
      <c r="BB6" s="1">
        <v>6603</v>
      </c>
      <c r="BC6" s="1">
        <v>-20505</v>
      </c>
      <c r="BD6" s="1">
        <v>-14549.67</v>
      </c>
      <c r="BE6" s="1"/>
      <c r="BF6" s="1"/>
      <c r="BG6" s="1"/>
      <c r="BH6" s="1"/>
      <c r="BI6" s="1"/>
    </row>
    <row r="7" spans="1:61" ht="15">
      <c r="A7" t="s">
        <v>21</v>
      </c>
      <c r="B7" s="1">
        <v>29104</v>
      </c>
      <c r="C7" s="1">
        <v>15466</v>
      </c>
      <c r="D7" s="1">
        <v>15300</v>
      </c>
      <c r="E7" s="1">
        <v>56000</v>
      </c>
      <c r="F7" s="1">
        <v>11345</v>
      </c>
      <c r="G7" s="1">
        <v>9280</v>
      </c>
      <c r="H7" s="1">
        <v>54722</v>
      </c>
      <c r="I7" s="1">
        <v>8088</v>
      </c>
      <c r="J7" s="1">
        <v>6966</v>
      </c>
      <c r="K7" s="1">
        <v>3780</v>
      </c>
      <c r="L7" s="1">
        <v>7654</v>
      </c>
      <c r="M7" s="1">
        <v>7171</v>
      </c>
      <c r="N7" s="1">
        <v>12089</v>
      </c>
      <c r="O7" s="1">
        <v>9444</v>
      </c>
      <c r="P7" s="1">
        <v>9736</v>
      </c>
      <c r="Q7" s="1">
        <v>37736</v>
      </c>
      <c r="R7" s="1">
        <v>9610</v>
      </c>
      <c r="S7" s="1">
        <v>8026</v>
      </c>
      <c r="T7" s="1">
        <v>69409</v>
      </c>
      <c r="U7" s="1">
        <v>12081</v>
      </c>
      <c r="V7" s="1">
        <v>8221</v>
      </c>
      <c r="W7" s="1">
        <v>7800</v>
      </c>
      <c r="X7" s="1">
        <v>6428</v>
      </c>
      <c r="Y7" s="1">
        <v>5084</v>
      </c>
      <c r="Z7" s="1">
        <v>31899</v>
      </c>
      <c r="AA7" s="1">
        <v>7742</v>
      </c>
      <c r="AB7" s="1">
        <v>7207</v>
      </c>
      <c r="AC7" s="1">
        <v>66380</v>
      </c>
      <c r="AD7" s="1">
        <v>4512</v>
      </c>
      <c r="AE7" s="1">
        <v>3026</v>
      </c>
      <c r="AF7" s="1">
        <v>117964</v>
      </c>
      <c r="AG7" s="1">
        <v>7204</v>
      </c>
      <c r="AH7" s="1">
        <v>9611</v>
      </c>
      <c r="AI7" s="1">
        <v>168287.57999999999</v>
      </c>
      <c r="AJ7" s="1">
        <v>12801</v>
      </c>
      <c r="AK7" s="1">
        <v>-112111.81</v>
      </c>
      <c r="AL7" s="1">
        <v>0</v>
      </c>
      <c r="AM7" s="1">
        <v>14912</v>
      </c>
      <c r="AN7" s="1">
        <v>16056</v>
      </c>
      <c r="AO7" s="1">
        <v>0</v>
      </c>
      <c r="AP7" s="1">
        <v>13510</v>
      </c>
      <c r="AQ7" s="1">
        <v>10958</v>
      </c>
      <c r="AR7" s="1">
        <v>109493</v>
      </c>
      <c r="AS7" s="1">
        <v>9984</v>
      </c>
      <c r="AT7" s="1">
        <v>10488</v>
      </c>
      <c r="AU7" s="1">
        <v>93893</v>
      </c>
      <c r="AV7" s="1">
        <v>14803</v>
      </c>
      <c r="AW7" s="1">
        <v>15202</v>
      </c>
      <c r="AX7" s="1">
        <v>288098</v>
      </c>
      <c r="AY7" s="1">
        <v>10037</v>
      </c>
      <c r="AZ7" s="1">
        <v>214437.83000000002</v>
      </c>
      <c r="BA7" s="1">
        <v>213919</v>
      </c>
      <c r="BB7" s="1">
        <v>8717</v>
      </c>
      <c r="BC7" s="1">
        <v>-205471</v>
      </c>
      <c r="BD7" s="1">
        <f>-267061.54-167455</f>
        <v>-434516.53999999998</v>
      </c>
      <c r="BE7" s="1"/>
      <c r="BF7" s="1"/>
      <c r="BG7" s="1"/>
      <c r="BH7" s="1"/>
      <c r="BI7" s="1"/>
    </row>
    <row r="8" spans="1:61" ht="15">
      <c r="A8" t="s">
        <v>23</v>
      </c>
      <c r="B8" s="1"/>
      <c r="C8" s="1"/>
      <c r="D8" s="1"/>
      <c r="E8" s="1"/>
      <c r="F8" s="1"/>
      <c r="G8" s="1"/>
      <c r="H8" s="1">
        <v>800</v>
      </c>
      <c r="I8" s="1"/>
      <c r="J8" s="1"/>
      <c r="K8" s="1"/>
      <c r="L8" s="1"/>
      <c r="M8" s="1"/>
      <c r="N8" s="1">
        <v>-417</v>
      </c>
      <c r="O8" s="1"/>
      <c r="P8" s="1"/>
      <c r="Q8" s="1">
        <v>6110</v>
      </c>
      <c r="R8" s="1"/>
      <c r="S8" s="1"/>
      <c r="T8" s="1"/>
      <c r="U8" s="1"/>
      <c r="V8" s="1"/>
      <c r="W8" s="1">
        <v>19</v>
      </c>
      <c r="X8" s="1"/>
      <c r="Y8" s="1"/>
      <c r="Z8" s="1">
        <v>189</v>
      </c>
      <c r="AA8" s="1"/>
      <c r="AB8" s="1"/>
      <c r="AC8" s="1">
        <v>-620</v>
      </c>
      <c r="AD8" s="1"/>
      <c r="AE8" s="1"/>
      <c r="AF8" s="1">
        <v>2</v>
      </c>
      <c r="AG8" s="1"/>
      <c r="AH8" s="1"/>
      <c r="AI8" s="1">
        <v>207</v>
      </c>
      <c r="AJ8" s="1"/>
      <c r="AK8" s="1"/>
      <c r="AL8" s="1">
        <v>175</v>
      </c>
      <c r="AM8" s="1"/>
      <c r="AN8" s="1"/>
      <c r="AO8" s="1">
        <v>281</v>
      </c>
      <c r="AP8" s="1"/>
      <c r="AQ8" s="1"/>
      <c r="AR8" s="1">
        <v>14</v>
      </c>
      <c r="AS8" s="1"/>
      <c r="AT8" s="1"/>
      <c r="AU8" s="1">
        <v>-228</v>
      </c>
      <c r="AV8" s="1"/>
      <c r="AW8" s="1"/>
      <c r="AX8" s="1">
        <v>1265</v>
      </c>
      <c r="AY8" s="1"/>
      <c r="AZ8" s="1"/>
      <c r="BA8" s="1">
        <v>1418</v>
      </c>
      <c r="BB8" s="1"/>
      <c r="BC8" s="1"/>
      <c r="BD8" s="1">
        <v>-468.32999999999998</v>
      </c>
      <c r="BE8" s="1"/>
      <c r="BF8" s="1"/>
      <c r="BG8" s="1"/>
      <c r="BH8" s="1"/>
      <c r="BI8" s="1"/>
    </row>
    <row r="9" spans="1:61" ht="15">
      <c r="A9" t="s">
        <v>24</v>
      </c>
      <c r="B9" s="1">
        <v>-4343</v>
      </c>
      <c r="C9" s="1">
        <v>16127</v>
      </c>
      <c r="D9" s="1">
        <v>15878</v>
      </c>
      <c r="E9" s="1">
        <v>16914</v>
      </c>
      <c r="F9" s="1">
        <v>14411</v>
      </c>
      <c r="G9" s="1">
        <v>15015</v>
      </c>
      <c r="H9" s="1">
        <v>37587.209999999999</v>
      </c>
      <c r="I9" s="1">
        <v>22806.790000000001</v>
      </c>
      <c r="J9" s="1">
        <v>22246</v>
      </c>
      <c r="K9" s="1">
        <v>5687</v>
      </c>
      <c r="L9" s="1">
        <v>23614</v>
      </c>
      <c r="M9" s="1">
        <v>18563</v>
      </c>
      <c r="N9" s="1">
        <v>18414</v>
      </c>
      <c r="O9" s="1">
        <v>15905</v>
      </c>
      <c r="P9" s="1">
        <v>15510</v>
      </c>
      <c r="Q9" s="1">
        <v>24173</v>
      </c>
      <c r="R9" s="1">
        <v>14962</v>
      </c>
      <c r="S9" s="1">
        <v>17214</v>
      </c>
      <c r="T9" s="1">
        <v>30122.459999999999</v>
      </c>
      <c r="U9" s="1">
        <v>24838</v>
      </c>
      <c r="V9" s="1">
        <v>20298</v>
      </c>
      <c r="W9" s="1">
        <v>34099</v>
      </c>
      <c r="X9" s="1">
        <v>19284</v>
      </c>
      <c r="Y9" s="1">
        <v>27502</v>
      </c>
      <c r="Z9" s="1">
        <v>7271</v>
      </c>
      <c r="AA9" s="1">
        <v>14452</v>
      </c>
      <c r="AB9" s="1">
        <v>15068</v>
      </c>
      <c r="AC9" s="1">
        <v>34373</v>
      </c>
      <c r="AD9" s="1">
        <v>17432</v>
      </c>
      <c r="AE9" s="1">
        <v>21072</v>
      </c>
      <c r="AF9" s="1">
        <v>9870</v>
      </c>
      <c r="AG9" s="1">
        <v>26588</v>
      </c>
      <c r="AH9" s="1">
        <v>24910</v>
      </c>
      <c r="AI9" s="1">
        <v>-6012.0799999999999</v>
      </c>
      <c r="AJ9" s="1">
        <v>21052</v>
      </c>
      <c r="AK9" s="1">
        <v>19943</v>
      </c>
      <c r="AL9" s="1">
        <v>6166</v>
      </c>
      <c r="AM9" s="1">
        <v>15519</v>
      </c>
      <c r="AN9" s="1">
        <v>16087</v>
      </c>
      <c r="AO9" s="1">
        <v>19754</v>
      </c>
      <c r="AP9" s="1">
        <v>15511</v>
      </c>
      <c r="AQ9" s="1">
        <v>17703</v>
      </c>
      <c r="AR9" s="1">
        <v>41804</v>
      </c>
      <c r="AS9" s="1">
        <v>22374</v>
      </c>
      <c r="AT9" s="1">
        <v>21337</v>
      </c>
      <c r="AU9" s="1">
        <v>-423</v>
      </c>
      <c r="AV9" s="1">
        <v>16771</v>
      </c>
      <c r="AW9" s="1">
        <v>16655</v>
      </c>
      <c r="AX9" s="1">
        <v>218795</v>
      </c>
      <c r="AY9" s="1">
        <v>14864</v>
      </c>
      <c r="AZ9" s="1">
        <v>332184.59999999998</v>
      </c>
      <c r="BA9" s="1">
        <v>95757</v>
      </c>
      <c r="BB9" s="1">
        <v>12542</v>
      </c>
      <c r="BC9" s="1">
        <v>-168447</v>
      </c>
      <c r="BD9" s="1">
        <v>-351142</v>
      </c>
      <c r="BE9" s="1"/>
      <c r="BF9" s="1"/>
      <c r="BG9" s="1"/>
      <c r="BH9" s="1"/>
      <c r="BI9" s="1"/>
    </row>
    <row r="10" spans="1:61" ht="15">
      <c r="A10" t="s">
        <v>25</v>
      </c>
      <c r="B10" s="1">
        <v>700</v>
      </c>
      <c r="C10" s="1">
        <v>238</v>
      </c>
      <c r="D10" s="1">
        <v>251</v>
      </c>
      <c r="E10" s="1">
        <v>423.35000000000002</v>
      </c>
      <c r="F10" s="1">
        <v>283</v>
      </c>
      <c r="G10" s="1">
        <v>332</v>
      </c>
      <c r="H10" s="1">
        <v>-417</v>
      </c>
      <c r="I10" s="1">
        <v>606</v>
      </c>
      <c r="J10" s="1">
        <v>659</v>
      </c>
      <c r="K10" s="1">
        <v>-648</v>
      </c>
      <c r="L10" s="1">
        <v>432</v>
      </c>
      <c r="M10" s="1">
        <v>314</v>
      </c>
      <c r="N10" s="1">
        <v>538</v>
      </c>
      <c r="O10" s="1">
        <v>130</v>
      </c>
      <c r="P10" s="1">
        <v>288</v>
      </c>
      <c r="Q10" s="1">
        <v>379</v>
      </c>
      <c r="R10" s="1">
        <v>262</v>
      </c>
      <c r="S10" s="1">
        <v>331</v>
      </c>
      <c r="T10" s="1">
        <v>213</v>
      </c>
      <c r="U10" s="1">
        <v>545</v>
      </c>
      <c r="V10" s="1">
        <v>409</v>
      </c>
      <c r="W10" s="1">
        <v>142</v>
      </c>
      <c r="X10" s="1">
        <v>321</v>
      </c>
      <c r="Y10" s="1">
        <v>267</v>
      </c>
      <c r="Z10" s="1">
        <v>-13</v>
      </c>
      <c r="AA10" s="1">
        <v>263</v>
      </c>
      <c r="AB10" s="1">
        <v>311</v>
      </c>
      <c r="AC10" s="1">
        <v>-812</v>
      </c>
      <c r="AD10" s="1">
        <v>218</v>
      </c>
      <c r="AE10" s="1">
        <v>252</v>
      </c>
      <c r="AF10" s="1">
        <v>-398</v>
      </c>
      <c r="AG10" s="1">
        <v>439</v>
      </c>
      <c r="AH10" s="1">
        <v>395</v>
      </c>
      <c r="AI10" s="1">
        <v>-486</v>
      </c>
      <c r="AJ10" s="1">
        <v>287</v>
      </c>
      <c r="AK10" s="1">
        <v>246</v>
      </c>
      <c r="AL10" s="1">
        <v>-945</v>
      </c>
      <c r="AM10" s="1">
        <v>103</v>
      </c>
      <c r="AN10" s="1">
        <v>110</v>
      </c>
      <c r="AO10" s="1">
        <v>232</v>
      </c>
      <c r="AP10" s="1">
        <v>93</v>
      </c>
      <c r="AQ10" s="1">
        <v>110</v>
      </c>
      <c r="AR10" s="1">
        <v>341</v>
      </c>
      <c r="AS10" s="1">
        <v>159</v>
      </c>
      <c r="AT10" s="1">
        <v>158</v>
      </c>
      <c r="AU10" s="1">
        <v>81</v>
      </c>
      <c r="AV10" s="1">
        <v>173</v>
      </c>
      <c r="AW10" s="1">
        <v>140</v>
      </c>
      <c r="AX10" s="1">
        <v>1663</v>
      </c>
      <c r="AY10" s="1">
        <v>141</v>
      </c>
      <c r="AZ10" s="1">
        <v>124</v>
      </c>
      <c r="BA10" s="1">
        <v>462</v>
      </c>
      <c r="BB10" s="1">
        <v>118</v>
      </c>
      <c r="BC10" s="1">
        <v>-118</v>
      </c>
      <c r="BD10" s="1">
        <v>-1123</v>
      </c>
      <c r="BE10" s="1"/>
      <c r="BF10" s="1"/>
      <c r="BG10" s="1"/>
      <c r="BH10" s="1"/>
      <c r="BI10" s="1"/>
    </row>
    <row r="11" spans="1:61" ht="15.75" thickBot="1">
      <c r="A11" t="s">
        <v>7</v>
      </c>
      <c r="B11" s="2">
        <f>SUM(B6:B10)</f>
        <v>25461</v>
      </c>
      <c r="C11" s="2">
        <f t="shared" si="0" ref="C11:BD11">SUM(C6:C10)</f>
        <v>36322</v>
      </c>
      <c r="D11" s="2">
        <f t="shared" si="0"/>
        <v>36130</v>
      </c>
      <c r="E11" s="2">
        <f t="shared" si="0"/>
        <v>73337.350000000006</v>
      </c>
      <c r="F11" s="2">
        <f t="shared" si="0"/>
        <v>53489.959999999999</v>
      </c>
      <c r="G11" s="2">
        <f t="shared" si="0"/>
        <v>52840.959999999999</v>
      </c>
      <c r="H11" s="2">
        <f t="shared" si="0"/>
        <v>186449.20999999999</v>
      </c>
      <c r="I11" s="2">
        <f t="shared" si="0"/>
        <v>45652.790000000001</v>
      </c>
      <c r="J11" s="2">
        <f t="shared" si="0"/>
        <v>44233</v>
      </c>
      <c r="K11" s="2">
        <f t="shared" si="0"/>
        <v>17620</v>
      </c>
      <c r="L11" s="2">
        <f t="shared" si="0"/>
        <v>44453</v>
      </c>
      <c r="M11" s="2">
        <f t="shared" si="0"/>
        <v>38138</v>
      </c>
      <c r="N11" s="2">
        <f t="shared" si="0"/>
        <v>43135</v>
      </c>
      <c r="O11" s="2">
        <f t="shared" si="0"/>
        <v>39634</v>
      </c>
      <c r="P11" s="2">
        <f t="shared" si="0"/>
        <v>39968</v>
      </c>
      <c r="Q11" s="2">
        <f t="shared" si="0"/>
        <v>-85788</v>
      </c>
      <c r="R11" s="2">
        <f t="shared" si="0"/>
        <v>36419</v>
      </c>
      <c r="S11" s="2">
        <f t="shared" si="0"/>
        <v>38073</v>
      </c>
      <c r="T11" s="2">
        <f t="shared" si="0"/>
        <v>50470.459999999999</v>
      </c>
      <c r="U11" s="2">
        <f t="shared" si="0"/>
        <v>45832</v>
      </c>
      <c r="V11" s="2">
        <f t="shared" si="0"/>
        <v>35205</v>
      </c>
      <c r="W11" s="2">
        <f t="shared" si="0"/>
        <v>42540</v>
      </c>
      <c r="X11" s="2">
        <f t="shared" si="0"/>
        <v>33083</v>
      </c>
      <c r="Y11" s="2">
        <f t="shared" si="0"/>
        <v>38098</v>
      </c>
      <c r="Z11" s="2">
        <f t="shared" si="0"/>
        <v>35689</v>
      </c>
      <c r="AA11" s="2">
        <f t="shared" si="0"/>
        <v>27192</v>
      </c>
      <c r="AB11" s="2">
        <f t="shared" si="0"/>
        <v>28341</v>
      </c>
      <c r="AC11" s="2">
        <f t="shared" si="0"/>
        <v>103695</v>
      </c>
      <c r="AD11" s="2">
        <f t="shared" si="0"/>
        <v>28072</v>
      </c>
      <c r="AE11" s="2">
        <f t="shared" si="0"/>
        <v>30549</v>
      </c>
      <c r="AF11" s="2">
        <f t="shared" si="0"/>
        <v>126403</v>
      </c>
      <c r="AG11" s="2">
        <f t="shared" si="0"/>
        <v>40885</v>
      </c>
      <c r="AH11" s="2">
        <f t="shared" si="0"/>
        <v>41172</v>
      </c>
      <c r="AI11" s="2">
        <f t="shared" si="0"/>
        <v>165424.5</v>
      </c>
      <c r="AJ11" s="2">
        <f t="shared" si="0"/>
        <v>39692</v>
      </c>
      <c r="AK11" s="2">
        <f t="shared" si="0"/>
        <v>-86480.809999999998</v>
      </c>
      <c r="AL11" s="2">
        <f t="shared" si="0"/>
        <v>454</v>
      </c>
      <c r="AM11" s="2">
        <f t="shared" si="0"/>
        <v>35136</v>
      </c>
      <c r="AN11" s="2">
        <f t="shared" si="0"/>
        <v>36880</v>
      </c>
      <c r="AO11" s="2">
        <f t="shared" si="0"/>
        <v>110581</v>
      </c>
      <c r="AP11" s="2">
        <f t="shared" si="0"/>
        <v>33860</v>
      </c>
      <c r="AQ11" s="2">
        <f t="shared" si="0"/>
        <v>32960</v>
      </c>
      <c r="AR11" s="2">
        <f t="shared" si="0"/>
        <v>188082</v>
      </c>
      <c r="AS11" s="2">
        <f t="shared" si="0"/>
        <v>36919</v>
      </c>
      <c r="AT11" s="2">
        <f t="shared" si="0"/>
        <v>36794</v>
      </c>
      <c r="AU11" s="2">
        <f t="shared" si="0"/>
        <v>3913</v>
      </c>
      <c r="AV11" s="2">
        <f t="shared" si="0"/>
        <v>38172</v>
      </c>
      <c r="AW11" s="2">
        <f t="shared" si="0"/>
        <v>38369</v>
      </c>
      <c r="AX11" s="2">
        <f t="shared" si="0"/>
        <v>633433</v>
      </c>
      <c r="AY11" s="2">
        <f t="shared" si="0"/>
        <v>31573</v>
      </c>
      <c r="AZ11" s="2">
        <f t="shared" si="0"/>
        <v>553500.42999999993</v>
      </c>
      <c r="BA11" s="2">
        <f t="shared" si="0"/>
        <v>332143</v>
      </c>
      <c r="BB11" s="2">
        <f t="shared" si="0"/>
        <v>27980</v>
      </c>
      <c r="BC11" s="2">
        <f t="shared" si="0"/>
        <v>-394541</v>
      </c>
      <c r="BD11" s="2">
        <f t="shared" si="0"/>
        <v>-801799.54000000004</v>
      </c>
      <c r="BE11" s="1"/>
      <c r="BF11" s="1"/>
      <c r="BG11" s="1"/>
      <c r="BH11" s="1"/>
      <c r="BI11" s="1"/>
    </row>
    <row r="12" spans="2:61" ht="15.75" thickTop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2:61" ht="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2:61" ht="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</sheetData>
  <pageMargins left="0.7" right="0.7" top="0.75" bottom="0.75" header="0.3" footer="0.3"/>
  <pageSetup orientation="portrait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 A C T I V E ! 1 3 1 5 7 5 2 2 . 1 < / d o c u m e n t i d >  
     < s e n d e r i d > K E A B E T < / s e n d e r i d >  
     < s e n d e r e m a i l > B K E A T I N G @ G U N S T E R . C O M < / s e n d e r e m a i l >  
     < l a s t m o d i f i e d > 2 0 2 1 - 0 4 - 0 8 T 1 5 : 1 3 : 1 7 . 0 0 0 0 0 0 0 - 0 4 : 0 0 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