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Program Files (x86)\Mimecast\PATI\temp\4da767de-9328-4fab-a306-0f91ac79fa72\"/>
    </mc:Choice>
  </mc:AlternateContent>
  <bookViews>
    <workbookView xWindow="0" yWindow="0" windowWidth="20490" windowHeight="6525" activeTab="0"/>
  </bookViews>
  <sheets>
    <sheet name="Sheet1" sheetId="1" r:id="rId2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<sst xmlns="http://schemas.openxmlformats.org/spreadsheetml/2006/main" count="39" uniqueCount="27">
  <si>
    <t>Sum of Amount</t>
  </si>
  <si>
    <t>Column Labels</t>
  </si>
  <si>
    <t>2020</t>
  </si>
  <si>
    <t>Grand Total</t>
  </si>
  <si>
    <t>Row Labels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</si>
  <si>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</si>
  <si>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</si>
  <si>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</si>
  <si>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</si>
  <si>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</si>
  <si>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</si>
  <si>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</si>
  <si>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</si>
  <si>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</si>
  <si>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</si>
  <si>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</si>
  <si>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</si>
  <si>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FPUC Electric</t>
  </si>
  <si>
    <t>CFG</t>
  </si>
  <si>
    <t>Indiantown</t>
  </si>
  <si>
    <t>FPUC Gas</t>
  </si>
  <si>
    <t>Ft. Meade</t>
  </si>
  <si>
    <t>Bad debt as incurred</t>
  </si>
  <si>
    <t>Moved to Regulatory Asset</t>
  </si>
  <si>
    <t>Remaining in 904</t>
  </si>
  <si>
    <t>Full Year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</si>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</sst>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#,###,##0;\(#,###,##0\)"/>
    <numFmt numFmtId="166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2" fillId="0" borderId="0">
      <alignment/>
      <protection/>
    </xf>
  </cellStyleXfs>
  <cellXfs count="18">
    <xf numFmtId="0" fontId="0" fillId="0" borderId="0" xfId="0"/>
    <xf numFmtId="164" fontId="0" fillId="0" borderId="0" xfId="16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164" fontId="0" fillId="0" borderId="0" xfId="16" applyFont="1" applyBorder="1"/>
    <xf numFmtId="0" fontId="0" fillId="0" borderId="0" xfId="0" applyAlignment="1">
      <alignment/>
    </xf>
    <xf numFmtId="0" fontId="0" fillId="0" borderId="0" xfId="0" applyBorder="1" applyAlignment="1">
      <alignment horizontal="center"/>
    </xf>
    <xf numFmtId="164" fontId="0" fillId="0" borderId="0" xfId="16" applyFont="1" applyFill="1" applyBorder="1"/>
    <xf numFmtId="166" fontId="0" fillId="0" borderId="0" xfId="0" applyNumberFormat="1"/>
    <xf numFmtId="166" fontId="0" fillId="0" borderId="0" xfId="16" applyNumberFormat="1" applyFont="1" applyFill="1"/>
    <xf numFmtId="166" fontId="0" fillId="0" borderId="1" xfId="16" applyNumberFormat="1" applyFont="1" applyBorder="1"/>
    <xf numFmtId="166" fontId="0" fillId="0" borderId="1" xfId="16" applyNumberFormat="1" applyFont="1" applyFill="1" applyBorder="1"/>
    <xf numFmtId="166" fontId="0" fillId="0" borderId="0" xfId="16" applyNumberFormat="1" applyFont="1"/>
    <xf numFmtId="166" fontId="0" fillId="0" borderId="0" xfId="16" applyNumberFormat="1" applyFont="1" applyFill="1" applyBorder="1"/>
    <xf numFmtId="0" fontId="0" fillId="0" borderId="0" xfId="0" applyAlignment="1">
      <alignment horizontal="center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FRxAmtStyle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Sheet1"/>
  <dimension ref="A3:P23"/>
  <sheetViews>
    <sheetView tabSelected="1" workbookViewId="0" topLeftCell="A1">
      <pane xSplit="1" ySplit="6" topLeftCell="D7" activePane="bottomRight" state="frozen"/>
      <selection pane="topLeft" activeCell="A1" sqref="A1"/>
      <selection pane="bottomLeft" activeCell="A7" sqref="A7"/>
      <selection pane="topRight" activeCell="B1" sqref="B1"/>
      <selection pane="bottomRight" activeCell="G22" sqref="G22"/>
    </sheetView>
  </sheetViews>
  <sheetFormatPr defaultRowHeight="15"/>
  <cols>
    <col min="1" max="1" width="34.7142857142857" customWidth="1"/>
    <col min="2" max="12" width="13.7142857142857" customWidth="1"/>
    <col min="13" max="13" width="14.8571428571429" customWidth="1"/>
    <col min="14" max="14" width="14.2857142857143" bestFit="1" customWidth="1"/>
    <col min="15" max="15" width="15.5714285714286" customWidth="1"/>
    <col min="16" max="16" width="14.7142857142857" customWidth="1"/>
  </cols>
  <sheetData>
    <row r="3" spans="1:2" ht="15">
      <c r="A3" t="s">
        <v>0</v>
      </c>
      <c r="B3" t="s">
        <v>1</v>
      </c>
    </row>
    <row r="4" spans="2:2" ht="15">
      <c r="B4" t="s">
        <v>2</v>
      </c>
    </row>
    <row r="5" spans="2:13" ht="15">
      <c r="B5" s="17" t="s">
        <v>22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6" ht="45">
      <c r="A6" t="s">
        <v>4</v>
      </c>
      <c r="B6" s="2" t="s">
        <v>12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5" t="s">
        <v>25</v>
      </c>
      <c r="O6" s="4" t="s">
        <v>23</v>
      </c>
      <c r="P6" s="4" t="s">
        <v>24</v>
      </c>
    </row>
    <row r="7" spans="1:16" ht="15">
      <c r="A7" t="s">
        <v>18</v>
      </c>
      <c r="B7" s="12">
        <v>4402</v>
      </c>
      <c r="C7" s="12">
        <v>4811</v>
      </c>
      <c r="D7" s="12">
        <v>-89410</v>
      </c>
      <c r="E7" s="12">
        <v>6425</v>
      </c>
      <c r="F7" s="12">
        <v>6372</v>
      </c>
      <c r="G7" s="12">
        <v>123612</v>
      </c>
      <c r="H7" s="12">
        <v>6531</v>
      </c>
      <c r="I7" s="12">
        <v>6754</v>
      </c>
      <c r="J7" s="12">
        <v>20587</v>
      </c>
      <c r="K7" s="12">
        <v>6603</v>
      </c>
      <c r="L7" s="12">
        <v>6626</v>
      </c>
      <c r="M7" s="12">
        <v>64057.330000000002</v>
      </c>
      <c r="N7" s="12">
        <f>SUM(B7:M7)</f>
        <v>167370.33000000002</v>
      </c>
      <c r="O7" s="12">
        <v>-105738</v>
      </c>
      <c r="P7" s="12">
        <f>SUM(B7:M7)+O7</f>
        <v>61632.330000000016</v>
      </c>
    </row>
    <row r="8" spans="1:16" ht="15">
      <c r="A8" t="s">
        <v>17</v>
      </c>
      <c r="B8" s="12">
        <v>9984</v>
      </c>
      <c r="C8" s="12">
        <v>10488</v>
      </c>
      <c r="D8" s="12">
        <v>93893</v>
      </c>
      <c r="E8" s="12">
        <v>14803</v>
      </c>
      <c r="F8" s="12">
        <v>15202</v>
      </c>
      <c r="G8" s="12">
        <v>288098</v>
      </c>
      <c r="H8" s="12">
        <v>10037</v>
      </c>
      <c r="I8" s="12">
        <v>214437.83000000002</v>
      </c>
      <c r="J8" s="12">
        <v>213919</v>
      </c>
      <c r="K8" s="12">
        <v>8717</v>
      </c>
      <c r="L8" s="12">
        <v>9559</v>
      </c>
      <c r="M8" s="12">
        <v>854348</v>
      </c>
      <c r="N8" s="12">
        <f t="shared" si="0" ref="N8:N12">SUM(B8:M8)</f>
        <v>1743485.8300000001</v>
      </c>
      <c r="O8" s="12">
        <v>-1503895</v>
      </c>
      <c r="P8" s="12">
        <f t="shared" si="1" ref="P8:P11">SUM(B8:M8)+O8</f>
        <v>239590.83000000007</v>
      </c>
    </row>
    <row r="9" spans="1:16" ht="15">
      <c r="A9" t="s">
        <v>19</v>
      </c>
      <c r="B9" s="12">
        <v>0</v>
      </c>
      <c r="C9" s="12">
        <v>0</v>
      </c>
      <c r="D9" s="12">
        <v>-228</v>
      </c>
      <c r="E9" s="12">
        <v>0</v>
      </c>
      <c r="F9" s="12">
        <v>0</v>
      </c>
      <c r="G9" s="12">
        <v>1265</v>
      </c>
      <c r="H9" s="12">
        <v>0</v>
      </c>
      <c r="I9" s="12">
        <v>0</v>
      </c>
      <c r="J9" s="12">
        <v>1418</v>
      </c>
      <c r="K9" s="12">
        <v>0</v>
      </c>
      <c r="L9" s="12">
        <v>0</v>
      </c>
      <c r="M9" s="12">
        <v>1065.6700000000001</v>
      </c>
      <c r="N9" s="12">
        <f t="shared" si="0"/>
        <v>3520.6700000000001</v>
      </c>
      <c r="O9" s="12">
        <v>-1534.3333333333301</v>
      </c>
      <c r="P9" s="12">
        <f t="shared" si="1"/>
        <v>1986.33666666667</v>
      </c>
    </row>
    <row r="10" spans="1:16" ht="15">
      <c r="A10" t="s">
        <v>20</v>
      </c>
      <c r="B10" s="12">
        <v>22374</v>
      </c>
      <c r="C10" s="12">
        <v>21337</v>
      </c>
      <c r="D10" s="12">
        <v>-423</v>
      </c>
      <c r="E10" s="12">
        <v>16771</v>
      </c>
      <c r="F10" s="12">
        <v>16655</v>
      </c>
      <c r="G10" s="12">
        <v>218795</v>
      </c>
      <c r="H10" s="12">
        <v>14864</v>
      </c>
      <c r="I10" s="12">
        <v>332184.59999999998</v>
      </c>
      <c r="J10" s="12">
        <v>95757</v>
      </c>
      <c r="K10" s="12">
        <v>12542</v>
      </c>
      <c r="L10" s="12">
        <v>14637</v>
      </c>
      <c r="M10" s="12">
        <v>227912</v>
      </c>
      <c r="N10" s="12">
        <f t="shared" si="0"/>
        <v>993405.59999999998</v>
      </c>
      <c r="O10" s="12">
        <v>-762138</v>
      </c>
      <c r="P10" s="12">
        <f t="shared" si="1"/>
        <v>231267.59999999998</v>
      </c>
    </row>
    <row r="11" spans="1:16" ht="15">
      <c r="A11" t="s">
        <v>21</v>
      </c>
      <c r="B11" s="12">
        <v>159</v>
      </c>
      <c r="C11" s="12">
        <v>158</v>
      </c>
      <c r="D11" s="12">
        <v>81</v>
      </c>
      <c r="E11" s="12">
        <v>173</v>
      </c>
      <c r="F11" s="12">
        <v>140</v>
      </c>
      <c r="G11" s="12">
        <v>1663</v>
      </c>
      <c r="H11" s="12">
        <v>141</v>
      </c>
      <c r="I11" s="12">
        <v>124</v>
      </c>
      <c r="J11" s="12">
        <v>462</v>
      </c>
      <c r="K11" s="12">
        <v>118</v>
      </c>
      <c r="L11" s="12">
        <v>139</v>
      </c>
      <c r="M11" s="12">
        <v>1095</v>
      </c>
      <c r="N11" s="12">
        <f t="shared" si="0"/>
        <v>4453</v>
      </c>
      <c r="O11" s="12">
        <v>-2475</v>
      </c>
      <c r="P11" s="12">
        <f t="shared" si="1"/>
        <v>1978</v>
      </c>
    </row>
    <row r="12" spans="1:16" ht="15.75" thickBot="1">
      <c r="A12" t="s">
        <v>3</v>
      </c>
      <c r="B12" s="13">
        <f t="shared" si="2" ref="B12:P12">SUM(B7:B11)</f>
        <v>36919</v>
      </c>
      <c r="C12" s="13">
        <f t="shared" si="2"/>
        <v>36794</v>
      </c>
      <c r="D12" s="13">
        <f t="shared" si="2"/>
        <v>3913</v>
      </c>
      <c r="E12" s="13">
        <f t="shared" si="2"/>
        <v>38172</v>
      </c>
      <c r="F12" s="13">
        <f t="shared" si="2"/>
        <v>38369</v>
      </c>
      <c r="G12" s="13">
        <f t="shared" si="2"/>
        <v>633433</v>
      </c>
      <c r="H12" s="13">
        <f t="shared" si="2"/>
        <v>31573</v>
      </c>
      <c r="I12" s="13">
        <f t="shared" si="2"/>
        <v>553500.42999999993</v>
      </c>
      <c r="J12" s="13">
        <f t="shared" si="2"/>
        <v>332143</v>
      </c>
      <c r="K12" s="13">
        <f t="shared" si="2"/>
        <v>27980</v>
      </c>
      <c r="L12" s="13">
        <f t="shared" si="2"/>
        <v>30961</v>
      </c>
      <c r="M12" s="13">
        <f t="shared" si="2"/>
        <v>1148478</v>
      </c>
      <c r="N12" s="14">
        <f t="shared" si="0"/>
        <v>2912235.4299999997</v>
      </c>
      <c r="O12" s="13">
        <f t="shared" si="2"/>
        <v>-2375780.333333333</v>
      </c>
      <c r="P12" s="13">
        <f t="shared" si="2"/>
        <v>536455.09666666668</v>
      </c>
    </row>
    <row r="13" spans="2:15" ht="15.75" thickTop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ht="15">
      <c r="B14">
        <v>2021</v>
      </c>
      <c r="N14" s="3"/>
      <c r="O14" s="3"/>
    </row>
    <row r="15" spans="2:15" ht="15">
      <c r="B15" s="8" t="s">
        <v>22</v>
      </c>
      <c r="C15" s="8"/>
      <c r="F15" s="8"/>
      <c r="G15" s="8"/>
      <c r="H15" s="8"/>
      <c r="I15" s="8"/>
      <c r="J15" s="8"/>
      <c r="K15" s="8"/>
      <c r="L15" s="8"/>
      <c r="M15" s="8"/>
      <c r="O15" s="1"/>
    </row>
    <row r="16" spans="1:16" ht="45">
      <c r="A16" t="s">
        <v>4</v>
      </c>
      <c r="B16" s="2" t="s">
        <v>12</v>
      </c>
      <c r="C16" s="2" t="s">
        <v>13</v>
      </c>
      <c r="D16" s="5" t="s">
        <v>26</v>
      </c>
      <c r="E16" s="4" t="s">
        <v>23</v>
      </c>
      <c r="F16" s="4" t="s">
        <v>24</v>
      </c>
      <c r="G16" s="9"/>
      <c r="H16" s="9"/>
      <c r="I16" s="9"/>
      <c r="J16" s="9"/>
      <c r="K16" s="9"/>
      <c r="L16" s="9"/>
      <c r="M16" s="9"/>
      <c r="N16" s="9"/>
      <c r="O16" s="6"/>
      <c r="P16" s="2"/>
    </row>
    <row r="17" spans="1:15" ht="15">
      <c r="A17" t="s">
        <v>18</v>
      </c>
      <c r="B17" s="15">
        <v>8798</v>
      </c>
      <c r="C17" s="15">
        <v>7929</v>
      </c>
      <c r="D17" s="15">
        <f>B17+C17</f>
        <v>16727</v>
      </c>
      <c r="E17" s="16">
        <v>-16727</v>
      </c>
      <c r="F17" s="16">
        <f>D17+E17</f>
        <v>0</v>
      </c>
      <c r="G17" s="10"/>
      <c r="H17" s="10"/>
      <c r="I17" s="10"/>
      <c r="J17" s="10"/>
      <c r="K17" s="10"/>
      <c r="L17" s="10"/>
      <c r="M17" s="10"/>
      <c r="N17" s="10"/>
      <c r="O17" s="7"/>
    </row>
    <row r="18" spans="1:15" ht="15">
      <c r="A18" t="s">
        <v>17</v>
      </c>
      <c r="B18" s="15">
        <v>18213</v>
      </c>
      <c r="C18" s="15">
        <v>10392</v>
      </c>
      <c r="D18" s="15">
        <f t="shared" si="3" ref="D18:D21">B18+C18</f>
        <v>28605</v>
      </c>
      <c r="E18" s="16">
        <v>-28605</v>
      </c>
      <c r="F18" s="16">
        <f>D18+E18</f>
        <v>0</v>
      </c>
      <c r="G18" s="10"/>
      <c r="H18" s="10"/>
      <c r="I18" s="10"/>
      <c r="J18" s="10"/>
      <c r="K18" s="10"/>
      <c r="L18" s="10"/>
      <c r="M18" s="10"/>
      <c r="N18" s="10"/>
      <c r="O18" s="7"/>
    </row>
    <row r="19" spans="1:15" ht="15">
      <c r="A19" t="s">
        <v>19</v>
      </c>
      <c r="B19" s="15">
        <v>0</v>
      </c>
      <c r="C19" s="15">
        <v>0</v>
      </c>
      <c r="D19" s="15">
        <f t="shared" si="3"/>
        <v>0</v>
      </c>
      <c r="E19" s="16">
        <v>0</v>
      </c>
      <c r="F19" s="16">
        <f>D19+E19</f>
        <v>0</v>
      </c>
      <c r="G19" s="10"/>
      <c r="H19" s="10"/>
      <c r="I19" s="10"/>
      <c r="J19" s="10"/>
      <c r="K19" s="10"/>
      <c r="L19" s="10"/>
      <c r="M19" s="10"/>
      <c r="N19" s="10"/>
      <c r="O19" s="7"/>
    </row>
    <row r="20" spans="1:15" ht="15">
      <c r="A20" t="s">
        <v>20</v>
      </c>
      <c r="B20" s="15">
        <v>20284</v>
      </c>
      <c r="C20" s="15">
        <v>17672</v>
      </c>
      <c r="D20" s="15">
        <f t="shared" si="3"/>
        <v>37956</v>
      </c>
      <c r="E20" s="16">
        <v>-37956</v>
      </c>
      <c r="F20" s="16">
        <f>D20+E20</f>
        <v>0</v>
      </c>
      <c r="G20" s="10"/>
      <c r="H20" s="10"/>
      <c r="I20" s="10"/>
      <c r="J20" s="10"/>
      <c r="K20" s="10"/>
      <c r="L20" s="10"/>
      <c r="M20" s="10"/>
      <c r="N20" s="10"/>
      <c r="O20" s="7"/>
    </row>
    <row r="21" spans="1:15" ht="15">
      <c r="A21" t="s">
        <v>21</v>
      </c>
      <c r="B21" s="15">
        <v>223</v>
      </c>
      <c r="C21" s="15">
        <v>203</v>
      </c>
      <c r="D21" s="15">
        <f t="shared" si="3"/>
        <v>426</v>
      </c>
      <c r="E21" s="16">
        <v>-426</v>
      </c>
      <c r="F21" s="16">
        <f>D21+E21</f>
        <v>0</v>
      </c>
      <c r="G21" s="10"/>
      <c r="H21" s="10"/>
      <c r="I21" s="10"/>
      <c r="J21" s="10"/>
      <c r="K21" s="10"/>
      <c r="L21" s="10"/>
      <c r="M21" s="10"/>
      <c r="N21" s="10"/>
      <c r="O21" s="7"/>
    </row>
    <row r="22" spans="1:15" ht="15.75" thickBot="1">
      <c r="A22" t="s">
        <v>3</v>
      </c>
      <c r="B22" s="13">
        <v>47518</v>
      </c>
      <c r="C22" s="13">
        <v>36196</v>
      </c>
      <c r="D22" s="13">
        <f t="shared" si="4" ref="D22:F22">SUM(D17:D21)</f>
        <v>83714</v>
      </c>
      <c r="E22" s="13">
        <f t="shared" si="4"/>
        <v>-83714</v>
      </c>
      <c r="F22" s="13">
        <f t="shared" si="4"/>
        <v>0</v>
      </c>
      <c r="G22" s="10"/>
      <c r="H22" s="10"/>
      <c r="I22" s="10"/>
      <c r="J22" s="10"/>
      <c r="K22" s="10"/>
      <c r="L22" s="10"/>
      <c r="M22" s="10"/>
      <c r="N22" s="10"/>
      <c r="O22" s="7"/>
    </row>
    <row r="23" spans="4:4" ht="15.75" thickTop="1">
      <c r="D23" s="11"/>
    </row>
  </sheetData>
  <mergeCells count="1">
    <mergeCell ref="B5:M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