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Second Set\To File\"/>
    </mc:Choice>
  </mc:AlternateContent>
  <xr:revisionPtr revIDLastSave="0" documentId="13_ncr:1_{42809DC2-D3D0-473E-A447-1BC271DDBE86}" xr6:coauthVersionLast="45" xr6:coauthVersionMax="45" xr10:uidLastSave="{00000000-0000-0000-0000-000000000000}"/>
  <bookViews>
    <workbookView xWindow="-28920" yWindow="-120" windowWidth="29040" windowHeight="15840" xr2:uid="{84E87340-8AE4-476A-8100-14237AA67E62}"/>
  </bookViews>
  <sheets>
    <sheet name="FPL" sheetId="1" r:id="rId1"/>
    <sheet name="Gulf" sheetId="2" r:id="rId2"/>
    <sheet name="FPL Consolidated" sheetId="3" r:id="rId3"/>
  </sheets>
  <definedNames>
    <definedName name="_xlnm.Print_Area" localSheetId="0">FPL!$A$1:$I$92</definedName>
    <definedName name="_xlnm.Print_Area" localSheetId="2">'FPL Consolidated'!$A$1:$I$92</definedName>
    <definedName name="_xlnm.Print_Area" localSheetId="1">Gulf!$A$1:$I$41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" l="1"/>
  <c r="H13" i="2"/>
  <c r="G13" i="2"/>
  <c r="F13" i="2"/>
  <c r="E13" i="2"/>
  <c r="D13" i="2"/>
  <c r="C13" i="2"/>
  <c r="B13" i="2"/>
  <c r="C21" i="1"/>
  <c r="D21" i="1"/>
  <c r="E21" i="1"/>
  <c r="I21" i="1"/>
  <c r="H21" i="1"/>
  <c r="G21" i="1"/>
  <c r="F21" i="1"/>
  <c r="B21" i="1"/>
  <c r="I21" i="3"/>
  <c r="H21" i="3"/>
  <c r="G21" i="3"/>
  <c r="F21" i="3"/>
  <c r="E21" i="3"/>
  <c r="D21" i="3"/>
  <c r="C21" i="3"/>
  <c r="B21" i="3"/>
  <c r="I72" i="3"/>
  <c r="I90" i="3"/>
  <c r="I71" i="3"/>
  <c r="I89" i="3"/>
  <c r="I70" i="3"/>
  <c r="I88" i="3"/>
  <c r="I69" i="3"/>
  <c r="I87" i="3"/>
  <c r="I68" i="3"/>
  <c r="I86" i="3"/>
  <c r="I67" i="3"/>
  <c r="I85" i="3"/>
  <c r="I66" i="3"/>
  <c r="I84" i="3"/>
  <c r="I65" i="3"/>
  <c r="I83" i="3"/>
  <c r="I63" i="3"/>
  <c r="I81" i="3"/>
  <c r="I39" i="3"/>
  <c r="H39" i="3"/>
  <c r="G39" i="3"/>
  <c r="F39" i="3"/>
  <c r="E39" i="3"/>
  <c r="D39" i="3"/>
  <c r="C39" i="3"/>
  <c r="B39" i="3"/>
  <c r="I23" i="2"/>
  <c r="H23" i="2"/>
  <c r="G23" i="2"/>
  <c r="F23" i="2"/>
  <c r="E23" i="2"/>
  <c r="D23" i="2"/>
  <c r="C23" i="2"/>
  <c r="B23" i="2"/>
  <c r="B65" i="1"/>
  <c r="B83" i="1"/>
  <c r="C65" i="1"/>
  <c r="C83" i="1"/>
  <c r="D65" i="1"/>
  <c r="D83" i="1"/>
  <c r="E65" i="1"/>
  <c r="E83" i="1"/>
  <c r="F65" i="1"/>
  <c r="F83" i="1"/>
  <c r="G65" i="1"/>
  <c r="G83" i="1"/>
  <c r="H65" i="1"/>
  <c r="H83" i="1"/>
  <c r="I65" i="1"/>
  <c r="I83" i="1"/>
  <c r="B66" i="1"/>
  <c r="B84" i="1"/>
  <c r="C66" i="1"/>
  <c r="C84" i="1"/>
  <c r="D66" i="1"/>
  <c r="D84" i="1"/>
  <c r="E66" i="1"/>
  <c r="E84" i="1"/>
  <c r="F66" i="1"/>
  <c r="F84" i="1"/>
  <c r="G66" i="1"/>
  <c r="G84" i="1"/>
  <c r="H66" i="1"/>
  <c r="H84" i="1"/>
  <c r="I66" i="1"/>
  <c r="I84" i="1"/>
  <c r="B67" i="1"/>
  <c r="B85" i="1"/>
  <c r="C67" i="1"/>
  <c r="C85" i="1"/>
  <c r="D67" i="1"/>
  <c r="D85" i="1"/>
  <c r="E67" i="1"/>
  <c r="E85" i="1"/>
  <c r="F67" i="1"/>
  <c r="F85" i="1"/>
  <c r="G67" i="1"/>
  <c r="G85" i="1"/>
  <c r="H67" i="1"/>
  <c r="H85" i="1"/>
  <c r="I67" i="1"/>
  <c r="I85" i="1"/>
  <c r="B68" i="1"/>
  <c r="B86" i="1"/>
  <c r="C68" i="1"/>
  <c r="C86" i="1"/>
  <c r="D68" i="1"/>
  <c r="D86" i="1"/>
  <c r="E68" i="1"/>
  <c r="E86" i="1"/>
  <c r="F68" i="1"/>
  <c r="F86" i="1"/>
  <c r="G68" i="1"/>
  <c r="G86" i="1"/>
  <c r="H68" i="1"/>
  <c r="H86" i="1"/>
  <c r="I68" i="1"/>
  <c r="I86" i="1"/>
  <c r="B69" i="1"/>
  <c r="B87" i="1"/>
  <c r="C69" i="1"/>
  <c r="C87" i="1"/>
  <c r="D69" i="1"/>
  <c r="D87" i="1"/>
  <c r="E69" i="1"/>
  <c r="E87" i="1"/>
  <c r="F69" i="1"/>
  <c r="F87" i="1"/>
  <c r="G69" i="1"/>
  <c r="G87" i="1"/>
  <c r="H69" i="1"/>
  <c r="H87" i="1"/>
  <c r="I69" i="1"/>
  <c r="I87" i="1"/>
  <c r="B70" i="1"/>
  <c r="B88" i="1"/>
  <c r="C70" i="1"/>
  <c r="C88" i="1"/>
  <c r="D70" i="1"/>
  <c r="D88" i="1"/>
  <c r="E70" i="1"/>
  <c r="E88" i="1"/>
  <c r="F70" i="1"/>
  <c r="F88" i="1"/>
  <c r="G70" i="1"/>
  <c r="G88" i="1"/>
  <c r="H70" i="1"/>
  <c r="H88" i="1"/>
  <c r="I70" i="1"/>
  <c r="I88" i="1"/>
  <c r="B71" i="1"/>
  <c r="B89" i="1"/>
  <c r="C71" i="1"/>
  <c r="C89" i="1"/>
  <c r="D71" i="1"/>
  <c r="D89" i="1"/>
  <c r="E71" i="1"/>
  <c r="E89" i="1"/>
  <c r="F71" i="1"/>
  <c r="F89" i="1"/>
  <c r="G71" i="1"/>
  <c r="G89" i="1"/>
  <c r="H71" i="1"/>
  <c r="H89" i="1"/>
  <c r="I71" i="1"/>
  <c r="I89" i="1"/>
  <c r="B72" i="1"/>
  <c r="B90" i="1"/>
  <c r="C72" i="1"/>
  <c r="C90" i="1"/>
  <c r="D72" i="1"/>
  <c r="D90" i="1"/>
  <c r="E72" i="1"/>
  <c r="E90" i="1"/>
  <c r="F72" i="1"/>
  <c r="F90" i="1"/>
  <c r="G72" i="1"/>
  <c r="G90" i="1"/>
  <c r="H72" i="1"/>
  <c r="H90" i="1"/>
  <c r="I72" i="1"/>
  <c r="I90" i="1"/>
  <c r="C63" i="1"/>
  <c r="C81" i="1"/>
  <c r="D63" i="1"/>
  <c r="D81" i="1"/>
  <c r="E63" i="1"/>
  <c r="E81" i="1"/>
  <c r="F63" i="1"/>
  <c r="F81" i="1"/>
  <c r="G63" i="1"/>
  <c r="G81" i="1"/>
  <c r="H63" i="1"/>
  <c r="H81" i="1"/>
  <c r="I63" i="1"/>
  <c r="I81" i="1"/>
  <c r="B63" i="1"/>
  <c r="B81" i="1"/>
  <c r="C39" i="1"/>
  <c r="D39" i="1"/>
  <c r="E39" i="1"/>
  <c r="F39" i="1"/>
  <c r="G39" i="1"/>
  <c r="H39" i="1"/>
  <c r="I39" i="1"/>
  <c r="B39" i="1"/>
</calcChain>
</file>

<file path=xl/sharedStrings.xml><?xml version="1.0" encoding="utf-8"?>
<sst xmlns="http://schemas.openxmlformats.org/spreadsheetml/2006/main" count="822" uniqueCount="47">
  <si>
    <t>RS1/RTR1</t>
  </si>
  <si>
    <t>GS1/GST1</t>
  </si>
  <si>
    <t>GSD1/GSDT1/HLFT1/GSDEV</t>
  </si>
  <si>
    <t>OS2</t>
  </si>
  <si>
    <t>GSLD1/GSLDT1/CS1/CST1/HLFT2/GSLD1EV</t>
  </si>
  <si>
    <t>GSLD2/GSLDT2/CS2/CST2/HLFT3</t>
  </si>
  <si>
    <t>GSLD3/GSLDT3/CS3/CST3</t>
  </si>
  <si>
    <t>SST1T</t>
  </si>
  <si>
    <t>SST1D1/SST1D2/SST1D3</t>
  </si>
  <si>
    <t>CILC D/CILC G</t>
  </si>
  <si>
    <t>CILC T</t>
  </si>
  <si>
    <t>MET</t>
  </si>
  <si>
    <t>OL1/SL1/SL1M/PL1</t>
  </si>
  <si>
    <t>SL2/SL2M/GSCU1</t>
  </si>
  <si>
    <t>Average NCP</t>
  </si>
  <si>
    <t>CALCULATION - Billing KW Load Factor (%)</t>
  </si>
  <si>
    <t>Total</t>
  </si>
  <si>
    <t>CALCULATION - Projected Billed KW at Meter (KW)</t>
  </si>
  <si>
    <t>A - 2015</t>
  </si>
  <si>
    <t>A - 2016</t>
  </si>
  <si>
    <t>A - 2017</t>
  </si>
  <si>
    <t>A - 2018</t>
  </si>
  <si>
    <t>A - 2019</t>
  </si>
  <si>
    <t>A - 2020</t>
  </si>
  <si>
    <t>P - 2021</t>
  </si>
  <si>
    <t>P - 2022</t>
  </si>
  <si>
    <t>Sales FPL</t>
  </si>
  <si>
    <t>Florida Power &amp; Light Standalone Annual Actuals and Forecast</t>
  </si>
  <si>
    <t>Sales Gulf</t>
  </si>
  <si>
    <t>Gulf Power Standalone Annual Actuals and Forecast</t>
  </si>
  <si>
    <t>Florida Power &amp; Light Consolidated Annual Actuals and Forecast</t>
  </si>
  <si>
    <t>N/A</t>
  </si>
  <si>
    <t>Average Customers by Rate Class Consolidated</t>
  </si>
  <si>
    <t>Average Customers FPL</t>
  </si>
  <si>
    <t>RS, RSVP, RSTOU</t>
  </si>
  <si>
    <t>GS</t>
  </si>
  <si>
    <t>GSD, GSDT, GSTOU</t>
  </si>
  <si>
    <t>LP, LPT</t>
  </si>
  <si>
    <t>PX, PXT, RTP, SBS</t>
  </si>
  <si>
    <t>OS-I/II</t>
  </si>
  <si>
    <t>Demand at Meter (kW)</t>
  </si>
  <si>
    <t>n/a</t>
  </si>
  <si>
    <t>Average Customers Gulf</t>
  </si>
  <si>
    <t>Average GCP</t>
  </si>
  <si>
    <t>Florida Power &amp; Light Company
Docket No. 20210010-EI
Staff's 2nd Set of Interrogatories
Attachment 1, Interrogatory No. 14
Page 1 of 3</t>
  </si>
  <si>
    <t>Florida Power &amp; Light Company
Docket No. 20210010-EI
Staff's 2nd Set of Interrogatories
Attachment 1, Interrogatory No. 14
Page 2 of 3</t>
  </si>
  <si>
    <t>Florida Power &amp; Light Company
Docket No. 20210010-EI
Staff's 2nd Set of Interrogatories
Attachment 1, Interrogatory No. 14
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</si>
</sst>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* #,##0.00000_);_(* \(#,##0.00000\);_(* &quot;-&quot;???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6" applyNumberFormat="0" applyAlignment="0" applyProtection="0"/>
    <xf numFmtId="0" fontId="12" fillId="8" borderId="7" applyNumberFormat="0" applyAlignment="0" applyProtection="0"/>
    <xf numFmtId="0" fontId="13" fillId="8" borderId="6" applyNumberFormat="0" applyAlignment="0" applyProtection="0"/>
    <xf numFmtId="0" fontId="14" fillId="0" borderId="8" applyNumberFormat="0" applyFill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4" fillId="0" borderId="0"/>
    <xf numFmtId="0" fontId="23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4" fillId="0" borderId="1" xfId="3" applyFont="1" applyBorder="1" applyAlignment="1">
      <alignment horizontal="left"/>
    </xf>
    <xf numFmtId="17" fontId="2" fillId="2" borderId="1" xfId="0" applyNumberFormat="1" applyFont="1" applyFill="1" applyBorder="1"/>
    <xf numFmtId="0" fontId="0" fillId="0" borderId="0" xfId="0" applyAlignment="1">
      <alignment wrapText="1"/>
    </xf>
    <xf numFmtId="164" fontId="0" fillId="0" borderId="1" xfId="1" applyNumberFormat="1" applyFont="1" applyBorder="1"/>
    <xf numFmtId="0" fontId="4" fillId="3" borderId="1" xfId="3" applyFont="1" applyFill="1" applyBorder="1" applyAlignment="1">
      <alignment horizontal="left"/>
    </xf>
    <xf numFmtId="164" fontId="0" fillId="3" borderId="1" xfId="1" applyNumberFormat="1" applyFont="1" applyFill="1" applyBorder="1"/>
    <xf numFmtId="0" fontId="0" fillId="3" borderId="1" xfId="0" applyFill="1" applyBorder="1"/>
    <xf numFmtId="165" fontId="0" fillId="0" borderId="1" xfId="2" applyNumberFormat="1" applyFont="1" applyBorder="1"/>
    <xf numFmtId="0" fontId="4" fillId="0" borderId="1" xfId="3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166" fontId="0" fillId="0" borderId="0" xfId="0" applyNumberFormat="1"/>
    <xf numFmtId="43" fontId="0" fillId="0" borderId="0" xfId="0" applyNumberFormat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</cellXfs>
  <cellStyles count="55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9" xr:uid="{769F94F2-7732-4C61-B8C3-A9F21D34B9CC}"/>
    <cellStyle name="60% - Accent2 2" xfId="40" xr:uid="{72FC2286-A828-4028-9C95-9CBE9A7D236D}"/>
    <cellStyle name="60% - Accent3 2" xfId="41" xr:uid="{AFE06173-1CFD-41C5-9781-8CDAD7A6C986}"/>
    <cellStyle name="60% - Accent4 2" xfId="42" xr:uid="{2FE7CF8E-3574-4FE9-B9C9-18D0549BD71B}"/>
    <cellStyle name="60% - Accent5 2" xfId="43" xr:uid="{9FE56460-050F-4075-8A78-26596FB2A1C1}"/>
    <cellStyle name="60% - Accent6 2" xfId="44" xr:uid="{7E01175D-F032-4470-A0AB-FBD53A083429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7" xr:uid="{9A92B3FE-3A4F-442E-A03E-49F317DE00E1}"/>
    <cellStyle name="Comma 3" xfId="48" xr:uid="{C93A4E68-5C38-48CB-A194-27BD7C4DE0CF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8" xr:uid="{94B2C5AE-9933-4261-8D0F-7FF57945FF75}"/>
    <cellStyle name="Normal" xfId="0" builtinId="0"/>
    <cellStyle name="Normal 142" xfId="3" xr:uid="{3A01E228-37B0-4CAC-86AA-73784C8A49E0}"/>
    <cellStyle name="Normal 2" xfId="45" xr:uid="{9A86C1C9-5AB5-451E-B8D5-CC16E16DD307}"/>
    <cellStyle name="Normal 2 2" xfId="54" xr:uid="{D230F216-F6B9-41E1-8D11-9343CFB307A6}"/>
    <cellStyle name="Normal 3" xfId="49" xr:uid="{12DD5669-907F-474D-B8F3-D082F0BFF977}"/>
    <cellStyle name="Normal 4" xfId="46" xr:uid="{1175F56C-9A8E-40A7-A532-6259A7E3C358}"/>
    <cellStyle name="Normal 4 2" xfId="50" xr:uid="{25726ED6-8477-40BD-8816-E3F2E98C1972}"/>
    <cellStyle name="Note" xfId="16" builtinId="10" customBuiltin="1"/>
    <cellStyle name="Note 2" xfId="51" xr:uid="{4A733A5B-D227-4E0B-877E-FB7C83BEADB0}"/>
    <cellStyle name="Output" xfId="11" builtinId="21" customBuiltin="1"/>
    <cellStyle name="Percent" xfId="2" builtinId="5"/>
    <cellStyle name="Percent 2" xfId="52" xr:uid="{8AF200DF-70E2-4325-972B-4A552E3A56D2}"/>
    <cellStyle name="Percent 3" xfId="53" xr:uid="{DBD4BA9D-EC88-43B8-8737-2122DAA7484B}"/>
    <cellStyle name="Title 2" xfId="37" xr:uid="{718307A2-4B1D-4FC8-A839-F7CD1FC0332E}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196A-9163-4F1A-AF62-4AF4FA791E8D}">
  <sheetPr>
    <pageSetUpPr fitToPage="1"/>
  </sheetPr>
  <dimension ref="A1:J92"/>
  <sheetViews>
    <sheetView tabSelected="1" zoomScaleNormal="100" workbookViewId="0"/>
  </sheetViews>
  <sheetFormatPr defaultRowHeight="15" x14ac:dyDescent="0.25"/>
  <cols>
    <col min="1" max="1" width="40" bestFit="1" customWidth="1"/>
    <col min="2" max="9" width="16.28515625" bestFit="1" customWidth="1"/>
    <col min="10" max="10" width="25.85546875" bestFit="1" customWidth="1"/>
  </cols>
  <sheetData>
    <row r="1" spans="1:9" ht="75" x14ac:dyDescent="0.25">
      <c r="A1" s="3" t="s">
        <v>44</v>
      </c>
    </row>
    <row r="3" spans="1:9" x14ac:dyDescent="0.25">
      <c r="A3" s="18" t="s">
        <v>27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ht="15.75" x14ac:dyDescent="0.25">
      <c r="B5" s="17" t="s">
        <v>33</v>
      </c>
      <c r="C5" s="17"/>
      <c r="D5" s="17"/>
      <c r="E5" s="17"/>
      <c r="F5" s="17"/>
      <c r="G5" s="17"/>
      <c r="H5" s="17"/>
      <c r="I5" s="17"/>
    </row>
    <row r="6" spans="1:9" x14ac:dyDescent="0.25"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2" t="s">
        <v>24</v>
      </c>
      <c r="I6" s="2" t="s">
        <v>25</v>
      </c>
    </row>
    <row r="7" spans="1:9" x14ac:dyDescent="0.25">
      <c r="A7" s="1" t="s">
        <v>0</v>
      </c>
      <c r="B7" s="4">
        <v>4224330.75</v>
      </c>
      <c r="C7" s="4">
        <v>4281138.75</v>
      </c>
      <c r="D7" s="4">
        <v>4335266.583333333</v>
      </c>
      <c r="E7" s="4">
        <v>4388967.75</v>
      </c>
      <c r="F7" s="4">
        <v>4476588</v>
      </c>
      <c r="G7" s="4">
        <v>4545623.416666667</v>
      </c>
      <c r="H7" s="4">
        <v>4565523.916666667</v>
      </c>
      <c r="I7" s="4">
        <v>4634861.583333333</v>
      </c>
    </row>
    <row r="8" spans="1:9" x14ac:dyDescent="0.25">
      <c r="A8" s="1" t="s">
        <v>1</v>
      </c>
      <c r="B8" s="4">
        <v>417634.91666666669</v>
      </c>
      <c r="C8" s="4">
        <v>425762.91666666669</v>
      </c>
      <c r="D8" s="4">
        <v>432200.66666666669</v>
      </c>
      <c r="E8" s="4">
        <v>434370.75</v>
      </c>
      <c r="F8" s="4">
        <v>448377.75</v>
      </c>
      <c r="G8" s="4">
        <v>456707.58333333331</v>
      </c>
      <c r="H8" s="4">
        <v>460337.22508333338</v>
      </c>
      <c r="I8" s="4">
        <v>494225.91666666669</v>
      </c>
    </row>
    <row r="9" spans="1:9" x14ac:dyDescent="0.25">
      <c r="A9" s="1" t="s">
        <v>2</v>
      </c>
      <c r="B9" s="4">
        <v>103637.33333333333</v>
      </c>
      <c r="C9" s="4">
        <v>105094.16666666667</v>
      </c>
      <c r="D9" s="4">
        <v>104660.16666666667</v>
      </c>
      <c r="E9" s="4">
        <v>106181.5</v>
      </c>
      <c r="F9" s="4">
        <v>105577.16666666667</v>
      </c>
      <c r="G9" s="4">
        <v>104851.58333333333</v>
      </c>
      <c r="H9" s="4">
        <v>108164.44158333335</v>
      </c>
      <c r="I9" s="4">
        <v>78728.083333333328</v>
      </c>
    </row>
    <row r="10" spans="1:9" x14ac:dyDescent="0.25">
      <c r="A10" s="1" t="s">
        <v>3</v>
      </c>
      <c r="B10" s="4">
        <v>184</v>
      </c>
      <c r="C10" s="4">
        <v>184</v>
      </c>
      <c r="D10" s="4">
        <v>183.41666666666666</v>
      </c>
      <c r="E10" s="4">
        <v>181</v>
      </c>
      <c r="F10" s="4">
        <v>181.83333333333334</v>
      </c>
      <c r="G10" s="4">
        <v>169.25</v>
      </c>
      <c r="H10" s="4">
        <v>188</v>
      </c>
      <c r="I10" s="4">
        <v>161</v>
      </c>
    </row>
    <row r="11" spans="1:9" x14ac:dyDescent="0.25">
      <c r="A11" s="1" t="s">
        <v>4</v>
      </c>
      <c r="B11" s="4">
        <v>3001.25</v>
      </c>
      <c r="C11" s="4">
        <v>2971.5</v>
      </c>
      <c r="D11" s="4">
        <v>2901.75</v>
      </c>
      <c r="E11" s="4">
        <v>2842</v>
      </c>
      <c r="F11" s="4">
        <v>2831.3333333333335</v>
      </c>
      <c r="G11" s="4">
        <v>2774.5833333333335</v>
      </c>
      <c r="H11" s="4">
        <v>2942.0833333333335</v>
      </c>
      <c r="I11" s="4">
        <v>2827.5833333333335</v>
      </c>
    </row>
    <row r="12" spans="1:9" x14ac:dyDescent="0.25">
      <c r="A12" s="1" t="s">
        <v>5</v>
      </c>
      <c r="B12" s="4">
        <v>152</v>
      </c>
      <c r="C12" s="4">
        <v>152.58333333333334</v>
      </c>
      <c r="D12" s="4">
        <v>152</v>
      </c>
      <c r="E12" s="4">
        <v>154.5</v>
      </c>
      <c r="F12" s="4">
        <v>155.83333333333334</v>
      </c>
      <c r="G12" s="4">
        <v>156</v>
      </c>
      <c r="H12" s="4">
        <v>163.08333333333334</v>
      </c>
      <c r="I12" s="4">
        <v>163</v>
      </c>
    </row>
    <row r="13" spans="1:9" x14ac:dyDescent="0.25">
      <c r="A13" s="1" t="s">
        <v>6</v>
      </c>
      <c r="B13" s="4">
        <v>7.416666666666667</v>
      </c>
      <c r="C13" s="4">
        <v>6.083333333333333</v>
      </c>
      <c r="D13" s="4">
        <v>6</v>
      </c>
      <c r="E13" s="4">
        <v>6.583333333333333</v>
      </c>
      <c r="F13" s="4">
        <v>7</v>
      </c>
      <c r="G13" s="4">
        <v>7.25</v>
      </c>
      <c r="H13" s="4">
        <v>8.4166666666666661</v>
      </c>
      <c r="I13" s="4">
        <v>6</v>
      </c>
    </row>
    <row r="14" spans="1:9" x14ac:dyDescent="0.25">
      <c r="A14" s="1" t="s">
        <v>7</v>
      </c>
      <c r="B14" s="4">
        <v>13.583333333333334</v>
      </c>
      <c r="C14" s="4">
        <v>14</v>
      </c>
      <c r="D14" s="4">
        <v>11.583333333333334</v>
      </c>
      <c r="E14" s="4">
        <v>10.75</v>
      </c>
      <c r="F14" s="4">
        <v>10</v>
      </c>
      <c r="G14" s="4">
        <v>10</v>
      </c>
      <c r="H14" s="4">
        <v>10</v>
      </c>
      <c r="I14" s="4">
        <v>11</v>
      </c>
    </row>
    <row r="15" spans="1:9" x14ac:dyDescent="0.25">
      <c r="A15" s="1" t="s">
        <v>8</v>
      </c>
      <c r="B15" s="4">
        <v>5.666666666666667</v>
      </c>
      <c r="C15" s="4">
        <v>6</v>
      </c>
      <c r="D15" s="4">
        <v>5.416666666666667</v>
      </c>
      <c r="E15" s="4">
        <v>5.25</v>
      </c>
      <c r="F15" s="4">
        <v>6</v>
      </c>
      <c r="G15" s="4">
        <v>6</v>
      </c>
      <c r="H15" s="4">
        <v>6</v>
      </c>
      <c r="I15" s="4">
        <v>8</v>
      </c>
    </row>
    <row r="16" spans="1:9" x14ac:dyDescent="0.25">
      <c r="A16" s="1" t="s">
        <v>9</v>
      </c>
      <c r="B16" s="4">
        <v>341.33333333333337</v>
      </c>
      <c r="C16" s="4">
        <v>338</v>
      </c>
      <c r="D16" s="4">
        <v>335.58333333333331</v>
      </c>
      <c r="E16" s="4">
        <v>330.91666666666663</v>
      </c>
      <c r="F16" s="4">
        <v>327.5</v>
      </c>
      <c r="G16" s="4">
        <v>323.08333333333331</v>
      </c>
      <c r="H16" s="4">
        <v>329</v>
      </c>
      <c r="I16" s="4">
        <v>322</v>
      </c>
    </row>
    <row r="17" spans="1:10" x14ac:dyDescent="0.25">
      <c r="A17" s="1" t="s">
        <v>10</v>
      </c>
      <c r="B17" s="4">
        <v>17</v>
      </c>
      <c r="C17" s="4">
        <v>17</v>
      </c>
      <c r="D17" s="4">
        <v>17</v>
      </c>
      <c r="E17" s="14">
        <v>17</v>
      </c>
      <c r="F17" s="14">
        <v>17</v>
      </c>
      <c r="G17" s="4">
        <v>17</v>
      </c>
      <c r="H17" s="4">
        <v>17</v>
      </c>
      <c r="I17" s="4">
        <v>17</v>
      </c>
    </row>
    <row r="18" spans="1:10" x14ac:dyDescent="0.25">
      <c r="A18" s="1" t="s">
        <v>11</v>
      </c>
      <c r="B18" s="4">
        <v>27</v>
      </c>
      <c r="C18" s="4">
        <v>27</v>
      </c>
      <c r="D18" s="4">
        <v>27</v>
      </c>
      <c r="E18" s="4">
        <v>27</v>
      </c>
      <c r="F18" s="4">
        <v>27</v>
      </c>
      <c r="G18" s="4">
        <v>27</v>
      </c>
      <c r="H18" s="4">
        <v>27</v>
      </c>
      <c r="I18" s="4">
        <v>27</v>
      </c>
    </row>
    <row r="19" spans="1:10" x14ac:dyDescent="0.25">
      <c r="A19" s="1" t="s">
        <v>12</v>
      </c>
      <c r="B19" s="4">
        <v>14274.5</v>
      </c>
      <c r="C19" s="4">
        <v>14348.166666666666</v>
      </c>
      <c r="D19" s="4">
        <v>14464.5</v>
      </c>
      <c r="E19" s="4">
        <v>14504.833333333334</v>
      </c>
      <c r="F19" s="4">
        <v>14799.833333333334</v>
      </c>
      <c r="G19" s="4">
        <v>15107.083333333332</v>
      </c>
      <c r="H19" s="4">
        <v>15297</v>
      </c>
      <c r="I19" s="4">
        <v>16026.083333333334</v>
      </c>
    </row>
    <row r="20" spans="1:10" x14ac:dyDescent="0.25">
      <c r="A20" s="1" t="s">
        <v>13</v>
      </c>
      <c r="B20" s="4">
        <v>11743.416666666666</v>
      </c>
      <c r="C20" s="4">
        <v>10205.166666666668</v>
      </c>
      <c r="D20" s="4">
        <v>11691.25</v>
      </c>
      <c r="E20" s="4">
        <v>13713.916666666666</v>
      </c>
      <c r="F20" s="4">
        <v>12602.083333333334</v>
      </c>
      <c r="G20" s="4">
        <v>11197.666666666668</v>
      </c>
      <c r="H20" s="4">
        <v>12548.083333333334</v>
      </c>
      <c r="I20" s="4">
        <v>11196.416666666666</v>
      </c>
    </row>
    <row r="21" spans="1:10" x14ac:dyDescent="0.25">
      <c r="A21" s="5" t="s">
        <v>16</v>
      </c>
      <c r="B21" s="6">
        <f>SUM(B7:B20)</f>
        <v>4775370.166666667</v>
      </c>
      <c r="C21" s="6">
        <f t="shared" ref="C21:E21" si="0">SUM(C7:C20)</f>
        <v>4840265.333333334</v>
      </c>
      <c r="D21" s="6">
        <f t="shared" si="0"/>
        <v>4901922.916666667</v>
      </c>
      <c r="E21" s="6">
        <f t="shared" si="0"/>
        <v>4961313.75</v>
      </c>
      <c r="F21" s="6">
        <f t="shared" ref="F21:I21" si="1">SUM(F7:F20)</f>
        <v>5061508.3333333321</v>
      </c>
      <c r="G21" s="6">
        <f t="shared" si="1"/>
        <v>5136977.4999999991</v>
      </c>
      <c r="H21" s="6">
        <f t="shared" si="1"/>
        <v>5165561.25</v>
      </c>
      <c r="I21" s="6">
        <f t="shared" si="1"/>
        <v>5238580.666666666</v>
      </c>
    </row>
    <row r="23" spans="1:10" ht="15.75" x14ac:dyDescent="0.25">
      <c r="B23" s="17" t="s">
        <v>26</v>
      </c>
      <c r="C23" s="17"/>
      <c r="D23" s="17"/>
      <c r="E23" s="17"/>
      <c r="F23" s="17"/>
      <c r="G23" s="17"/>
      <c r="H23" s="17"/>
      <c r="I23" s="17"/>
    </row>
    <row r="24" spans="1:10" x14ac:dyDescent="0.25">
      <c r="B24" s="10" t="s">
        <v>18</v>
      </c>
      <c r="C24" s="10" t="s">
        <v>19</v>
      </c>
      <c r="D24" s="10" t="s">
        <v>20</v>
      </c>
      <c r="E24" s="10" t="s">
        <v>21</v>
      </c>
      <c r="F24" s="10" t="s">
        <v>22</v>
      </c>
      <c r="G24" s="10" t="s">
        <v>23</v>
      </c>
      <c r="H24" s="2" t="s">
        <v>24</v>
      </c>
      <c r="I24" s="2" t="s">
        <v>25</v>
      </c>
    </row>
    <row r="25" spans="1:10" x14ac:dyDescent="0.25">
      <c r="A25" s="1" t="s">
        <v>0</v>
      </c>
      <c r="B25" s="4">
        <v>58814072292</v>
      </c>
      <c r="C25" s="4">
        <v>58655448096</v>
      </c>
      <c r="D25" s="4">
        <v>58156812146</v>
      </c>
      <c r="E25" s="4">
        <v>59065611069</v>
      </c>
      <c r="F25" s="4">
        <v>60294568016</v>
      </c>
      <c r="G25" s="4">
        <v>63713736376</v>
      </c>
      <c r="H25" s="4">
        <v>59729073564</v>
      </c>
      <c r="I25" s="4">
        <v>59912950343.63591</v>
      </c>
    </row>
    <row r="26" spans="1:10" x14ac:dyDescent="0.25">
      <c r="A26" s="1" t="s">
        <v>1</v>
      </c>
      <c r="B26" s="4">
        <v>6184513078</v>
      </c>
      <c r="C26" s="4">
        <v>6194060218</v>
      </c>
      <c r="D26" s="4">
        <v>6247317727</v>
      </c>
      <c r="E26" s="4">
        <v>6265654898</v>
      </c>
      <c r="F26" s="4">
        <v>6500971640</v>
      </c>
      <c r="G26" s="4">
        <v>6386370522</v>
      </c>
      <c r="H26" s="4">
        <v>6506168667</v>
      </c>
      <c r="I26" s="4">
        <v>8003320188.3277245</v>
      </c>
    </row>
    <row r="27" spans="1:10" x14ac:dyDescent="0.25">
      <c r="A27" s="1" t="s">
        <v>2</v>
      </c>
      <c r="B27" s="4">
        <v>26279785135</v>
      </c>
      <c r="C27" s="4">
        <v>26370339837</v>
      </c>
      <c r="D27" s="4">
        <v>26380500433</v>
      </c>
      <c r="E27" s="4">
        <v>26790779762</v>
      </c>
      <c r="F27" s="4">
        <v>27177601018</v>
      </c>
      <c r="G27" s="4">
        <v>26090174979</v>
      </c>
      <c r="H27" s="4">
        <v>27339372990</v>
      </c>
      <c r="I27" s="4">
        <v>25592700377.952904</v>
      </c>
      <c r="J27" s="16"/>
    </row>
    <row r="28" spans="1:10" x14ac:dyDescent="0.25">
      <c r="A28" s="1" t="s">
        <v>3</v>
      </c>
      <c r="B28" s="4">
        <v>11296229</v>
      </c>
      <c r="C28" s="4">
        <v>11129704</v>
      </c>
      <c r="D28" s="4">
        <v>10944618</v>
      </c>
      <c r="E28" s="4">
        <v>11793738</v>
      </c>
      <c r="F28" s="4">
        <v>11847417</v>
      </c>
      <c r="G28" s="4">
        <v>8618709</v>
      </c>
      <c r="H28" s="4">
        <v>9166365</v>
      </c>
      <c r="I28" s="4">
        <v>8923659.1841092166</v>
      </c>
    </row>
    <row r="29" spans="1:10" x14ac:dyDescent="0.25">
      <c r="A29" s="1" t="s">
        <v>4</v>
      </c>
      <c r="B29" s="4">
        <v>10655465344</v>
      </c>
      <c r="C29" s="4">
        <v>10554074685</v>
      </c>
      <c r="D29" s="4">
        <v>10268185214</v>
      </c>
      <c r="E29" s="4">
        <v>10034099930</v>
      </c>
      <c r="F29" s="4">
        <v>10043166004</v>
      </c>
      <c r="G29" s="4">
        <v>9360679291</v>
      </c>
      <c r="H29" s="4">
        <v>10202110568</v>
      </c>
      <c r="I29" s="4">
        <v>9748118623.1994686</v>
      </c>
    </row>
    <row r="30" spans="1:10" x14ac:dyDescent="0.25">
      <c r="A30" s="1" t="s">
        <v>5</v>
      </c>
      <c r="B30" s="4">
        <v>2562400891</v>
      </c>
      <c r="C30" s="4">
        <v>2583668647</v>
      </c>
      <c r="D30" s="4">
        <v>2600369189</v>
      </c>
      <c r="E30" s="4">
        <v>2621197701</v>
      </c>
      <c r="F30" s="4">
        <v>2681113663</v>
      </c>
      <c r="G30" s="4">
        <v>2648821930</v>
      </c>
      <c r="H30" s="4">
        <v>2700592177</v>
      </c>
      <c r="I30" s="4">
        <v>2878926950.3926177</v>
      </c>
    </row>
    <row r="31" spans="1:10" x14ac:dyDescent="0.25">
      <c r="A31" s="1" t="s">
        <v>6</v>
      </c>
      <c r="B31" s="4">
        <v>187686994</v>
      </c>
      <c r="C31" s="4">
        <v>183513496</v>
      </c>
      <c r="D31" s="4">
        <v>197567694</v>
      </c>
      <c r="E31" s="4">
        <v>189487319</v>
      </c>
      <c r="F31" s="4">
        <v>194694444</v>
      </c>
      <c r="G31" s="4">
        <v>276166455</v>
      </c>
      <c r="H31" s="4">
        <v>259242549</v>
      </c>
      <c r="I31" s="4">
        <v>213361908.68129599</v>
      </c>
    </row>
    <row r="32" spans="1:10" x14ac:dyDescent="0.25">
      <c r="A32" s="1" t="s">
        <v>7</v>
      </c>
      <c r="B32" s="4">
        <v>108581858</v>
      </c>
      <c r="C32" s="4">
        <v>144000077</v>
      </c>
      <c r="D32" s="4">
        <v>96511560</v>
      </c>
      <c r="E32" s="4">
        <v>106917455</v>
      </c>
      <c r="F32" s="4">
        <v>76792956</v>
      </c>
      <c r="G32" s="4">
        <v>80581134</v>
      </c>
      <c r="H32" s="4">
        <v>92787905</v>
      </c>
      <c r="I32" s="4">
        <v>65045948.994753011</v>
      </c>
    </row>
    <row r="33" spans="1:10" x14ac:dyDescent="0.25">
      <c r="A33" s="1" t="s">
        <v>8</v>
      </c>
      <c r="B33" s="4">
        <v>9961004</v>
      </c>
      <c r="C33" s="4">
        <v>12869580</v>
      </c>
      <c r="D33" s="4">
        <v>8809395</v>
      </c>
      <c r="E33" s="4">
        <v>1801230</v>
      </c>
      <c r="F33" s="4">
        <v>1705460</v>
      </c>
      <c r="G33" s="4">
        <v>8571249</v>
      </c>
      <c r="H33" s="4">
        <v>1849941</v>
      </c>
      <c r="I33" s="4">
        <v>61426.135797530362</v>
      </c>
    </row>
    <row r="34" spans="1:10" x14ac:dyDescent="0.25">
      <c r="A34" s="1" t="s">
        <v>9</v>
      </c>
      <c r="B34" s="4">
        <v>2816306608</v>
      </c>
      <c r="C34" s="4">
        <v>2763972859</v>
      </c>
      <c r="D34" s="4">
        <v>2712057335</v>
      </c>
      <c r="E34" s="4">
        <v>2686658384</v>
      </c>
      <c r="F34" s="4">
        <v>2707115297</v>
      </c>
      <c r="G34" s="4">
        <v>2646683323</v>
      </c>
      <c r="H34" s="4">
        <v>2739981680</v>
      </c>
      <c r="I34" s="4">
        <v>2647478079.7006373</v>
      </c>
    </row>
    <row r="35" spans="1:10" x14ac:dyDescent="0.25">
      <c r="A35" s="1" t="s">
        <v>10</v>
      </c>
      <c r="B35" s="4">
        <v>1375851017</v>
      </c>
      <c r="C35" s="4">
        <v>1384405034</v>
      </c>
      <c r="D35" s="4">
        <v>1382378084</v>
      </c>
      <c r="E35" s="4">
        <v>1452565333</v>
      </c>
      <c r="F35" s="4">
        <v>1456035792</v>
      </c>
      <c r="G35" s="4">
        <v>1568730532</v>
      </c>
      <c r="H35" s="4">
        <v>1470591289</v>
      </c>
      <c r="I35" s="4">
        <v>1504497391.9374905</v>
      </c>
    </row>
    <row r="36" spans="1:10" x14ac:dyDescent="0.25">
      <c r="A36" s="1" t="s">
        <v>11</v>
      </c>
      <c r="B36" s="4">
        <v>91781200</v>
      </c>
      <c r="C36" s="4">
        <v>92071957</v>
      </c>
      <c r="D36" s="4">
        <v>83030745</v>
      </c>
      <c r="E36" s="4">
        <v>79838850</v>
      </c>
      <c r="F36" s="4">
        <v>82242650</v>
      </c>
      <c r="G36" s="4">
        <v>70747950</v>
      </c>
      <c r="H36" s="4">
        <v>80325996</v>
      </c>
      <c r="I36" s="4">
        <v>84974524</v>
      </c>
    </row>
    <row r="37" spans="1:10" x14ac:dyDescent="0.25">
      <c r="A37" s="1" t="s">
        <v>12</v>
      </c>
      <c r="B37" s="4">
        <v>621675826</v>
      </c>
      <c r="C37" s="4">
        <v>622125847</v>
      </c>
      <c r="D37" s="4">
        <v>625555334</v>
      </c>
      <c r="E37" s="4">
        <v>620951228</v>
      </c>
      <c r="F37" s="4">
        <v>588947526</v>
      </c>
      <c r="G37" s="4">
        <v>570297789</v>
      </c>
      <c r="H37" s="4">
        <v>575951839</v>
      </c>
      <c r="I37" s="4">
        <v>484585669.50623459</v>
      </c>
    </row>
    <row r="38" spans="1:10" x14ac:dyDescent="0.25">
      <c r="A38" s="1" t="s">
        <v>13</v>
      </c>
      <c r="B38" s="4">
        <v>101020795</v>
      </c>
      <c r="C38" s="4">
        <v>90965565</v>
      </c>
      <c r="D38" s="4">
        <v>100473782</v>
      </c>
      <c r="E38" s="4">
        <v>125784186</v>
      </c>
      <c r="F38" s="4">
        <v>112625159</v>
      </c>
      <c r="G38" s="4">
        <v>100772080</v>
      </c>
      <c r="H38" s="4">
        <v>105664172</v>
      </c>
      <c r="I38" s="4">
        <v>108519734.83365293</v>
      </c>
    </row>
    <row r="39" spans="1:10" x14ac:dyDescent="0.25">
      <c r="A39" s="5" t="s">
        <v>16</v>
      </c>
      <c r="B39" s="6">
        <f>SUM(B25:B38)</f>
        <v>109820398271</v>
      </c>
      <c r="C39" s="6">
        <f t="shared" ref="C39:I39" si="2">SUM(C25:C38)</f>
        <v>109662645602</v>
      </c>
      <c r="D39" s="6">
        <f t="shared" si="2"/>
        <v>108870513256</v>
      </c>
      <c r="E39" s="6">
        <f t="shared" si="2"/>
        <v>110053141083</v>
      </c>
      <c r="F39" s="6">
        <f t="shared" si="2"/>
        <v>111929427042</v>
      </c>
      <c r="G39" s="6">
        <f t="shared" si="2"/>
        <v>113530952319</v>
      </c>
      <c r="H39" s="6">
        <f t="shared" si="2"/>
        <v>111812879702</v>
      </c>
      <c r="I39" s="6">
        <f t="shared" si="2"/>
        <v>111253464826.48259</v>
      </c>
    </row>
    <row r="41" spans="1:10" ht="15.75" x14ac:dyDescent="0.25">
      <c r="B41" s="17" t="s">
        <v>14</v>
      </c>
      <c r="C41" s="17"/>
      <c r="D41" s="17"/>
      <c r="E41" s="17"/>
      <c r="F41" s="17"/>
      <c r="G41" s="17"/>
      <c r="H41" s="17"/>
      <c r="I41" s="17"/>
    </row>
    <row r="42" spans="1:10" x14ac:dyDescent="0.25">
      <c r="B42" s="10" t="s">
        <v>18</v>
      </c>
      <c r="C42" s="10" t="s">
        <v>19</v>
      </c>
      <c r="D42" s="10" t="s">
        <v>20</v>
      </c>
      <c r="E42" s="10" t="s">
        <v>21</v>
      </c>
      <c r="F42" s="10" t="s">
        <v>22</v>
      </c>
      <c r="G42" s="10" t="s">
        <v>23</v>
      </c>
      <c r="H42" s="2" t="s">
        <v>24</v>
      </c>
      <c r="I42" s="2" t="s">
        <v>25</v>
      </c>
    </row>
    <row r="43" spans="1:10" x14ac:dyDescent="0.25">
      <c r="A43" s="1" t="s">
        <v>0</v>
      </c>
      <c r="B43" s="4">
        <v>26764589</v>
      </c>
      <c r="C43" s="4">
        <v>27032724.75</v>
      </c>
      <c r="D43" s="4">
        <v>26371691.333333332</v>
      </c>
      <c r="E43" s="4">
        <v>26660841.166666668</v>
      </c>
      <c r="F43" s="4">
        <v>27159431.666666668</v>
      </c>
      <c r="G43" s="4">
        <v>28019711.583333332</v>
      </c>
      <c r="H43" s="4">
        <v>26984567.088938955</v>
      </c>
      <c r="I43" s="4">
        <v>27040658.000536125</v>
      </c>
    </row>
    <row r="44" spans="1:10" x14ac:dyDescent="0.25">
      <c r="A44" s="1" t="s">
        <v>1</v>
      </c>
      <c r="B44" s="4">
        <v>2042616.75</v>
      </c>
      <c r="C44" s="4">
        <v>2055065.75</v>
      </c>
      <c r="D44" s="4">
        <v>2064528</v>
      </c>
      <c r="E44" s="4">
        <v>2089613.8333333333</v>
      </c>
      <c r="F44" s="4">
        <v>2119774.4166666665</v>
      </c>
      <c r="G44" s="4">
        <v>2090458.25</v>
      </c>
      <c r="H44" s="4">
        <v>2147331.2965281387</v>
      </c>
      <c r="I44" s="4">
        <v>2642636.1235818681</v>
      </c>
    </row>
    <row r="45" spans="1:10" x14ac:dyDescent="0.25">
      <c r="A45" s="1" t="s">
        <v>2</v>
      </c>
      <c r="B45" s="4">
        <v>6025639.333333333</v>
      </c>
      <c r="C45" s="4">
        <v>6073363.333333333</v>
      </c>
      <c r="D45" s="4">
        <v>5734435.75</v>
      </c>
      <c r="E45" s="4">
        <v>5915873.916666667</v>
      </c>
      <c r="F45" s="4">
        <v>6010103.5</v>
      </c>
      <c r="G45" s="4">
        <v>5783521.083333333</v>
      </c>
      <c r="H45" s="4">
        <v>6009544.715041142</v>
      </c>
      <c r="I45" s="4">
        <v>5655590.0341240549</v>
      </c>
      <c r="J45" s="16"/>
    </row>
    <row r="46" spans="1:10" x14ac:dyDescent="0.25">
      <c r="A46" s="1" t="s">
        <v>3</v>
      </c>
      <c r="B46" s="4">
        <v>14259.333333333334</v>
      </c>
      <c r="C46" s="4">
        <v>14322.583333333334</v>
      </c>
      <c r="D46" s="4">
        <v>13989</v>
      </c>
      <c r="E46" s="4">
        <v>14101.583333333334</v>
      </c>
      <c r="F46" s="4">
        <v>13961.583333333334</v>
      </c>
      <c r="G46" s="4">
        <v>9986.1666666666661</v>
      </c>
      <c r="H46" s="4">
        <v>11097.4627829447</v>
      </c>
      <c r="I46" s="4">
        <v>10564.77314592232</v>
      </c>
    </row>
    <row r="47" spans="1:10" x14ac:dyDescent="0.25">
      <c r="A47" s="1" t="s">
        <v>4</v>
      </c>
      <c r="B47" s="4">
        <v>2019385.25</v>
      </c>
      <c r="C47" s="4">
        <v>2002949.5833333333</v>
      </c>
      <c r="D47" s="4">
        <v>2038736.25</v>
      </c>
      <c r="E47" s="4">
        <v>1998307.25</v>
      </c>
      <c r="F47" s="4">
        <v>2001384.5833333333</v>
      </c>
      <c r="G47" s="4">
        <v>1792388</v>
      </c>
      <c r="H47" s="4">
        <v>2029489.785947958</v>
      </c>
      <c r="I47" s="4">
        <v>1941570.482976259</v>
      </c>
    </row>
    <row r="48" spans="1:10" x14ac:dyDescent="0.25">
      <c r="A48" s="1" t="s">
        <v>5</v>
      </c>
      <c r="B48" s="4">
        <v>439425.25</v>
      </c>
      <c r="C48" s="4">
        <v>447253.83333333331</v>
      </c>
      <c r="D48" s="4">
        <v>454801.5</v>
      </c>
      <c r="E48" s="4">
        <v>454270.41666666669</v>
      </c>
      <c r="F48" s="4">
        <v>455923.58333333331</v>
      </c>
      <c r="G48" s="4">
        <v>445765.5</v>
      </c>
      <c r="H48" s="4">
        <v>466963.05170970113</v>
      </c>
      <c r="I48" s="4">
        <v>495527.075942147</v>
      </c>
    </row>
    <row r="49" spans="1:10" x14ac:dyDescent="0.25">
      <c r="A49" s="1" t="s">
        <v>6</v>
      </c>
      <c r="B49" s="4">
        <v>34725.916666666664</v>
      </c>
      <c r="C49" s="4">
        <v>30618.5</v>
      </c>
      <c r="D49" s="4">
        <v>34235.916666666664</v>
      </c>
      <c r="E49" s="4">
        <v>31053</v>
      </c>
      <c r="F49" s="4">
        <v>30343</v>
      </c>
      <c r="G49" s="4">
        <v>40127.416666666664</v>
      </c>
      <c r="H49" s="4">
        <v>43013.45876394456</v>
      </c>
      <c r="I49" s="4">
        <v>34124.689539557927</v>
      </c>
    </row>
    <row r="50" spans="1:10" x14ac:dyDescent="0.25">
      <c r="A50" s="1" t="s">
        <v>7</v>
      </c>
      <c r="B50" s="4">
        <v>85904.833333333328</v>
      </c>
      <c r="C50" s="4">
        <v>82123.416666666672</v>
      </c>
      <c r="D50" s="4">
        <v>71098.333333333328</v>
      </c>
      <c r="E50" s="4">
        <v>60558.75</v>
      </c>
      <c r="F50" s="4">
        <v>70421</v>
      </c>
      <c r="G50" s="4">
        <v>69505.583333333328</v>
      </c>
      <c r="H50" s="4">
        <v>71608.327517162499</v>
      </c>
      <c r="I50" s="4">
        <v>49668.113759844447</v>
      </c>
    </row>
    <row r="51" spans="1:10" x14ac:dyDescent="0.25">
      <c r="A51" s="1" t="s">
        <v>8</v>
      </c>
      <c r="B51" s="4">
        <v>4927.416666666667</v>
      </c>
      <c r="C51" s="4">
        <v>4957.416666666667</v>
      </c>
      <c r="D51" s="4">
        <v>2151.5833333333335</v>
      </c>
      <c r="E51" s="4">
        <v>3113.4166666666665</v>
      </c>
      <c r="F51" s="4">
        <v>2462.4166666666665</v>
      </c>
      <c r="G51" s="4">
        <v>4154.916666666667</v>
      </c>
      <c r="H51" s="4">
        <v>1770.5840647905036</v>
      </c>
      <c r="I51" s="4">
        <v>369.59702006111144</v>
      </c>
    </row>
    <row r="52" spans="1:10" x14ac:dyDescent="0.25">
      <c r="A52" s="9" t="s">
        <v>9</v>
      </c>
      <c r="B52" s="4">
        <v>452906.33333333331</v>
      </c>
      <c r="C52" s="4">
        <v>443809</v>
      </c>
      <c r="D52" s="4">
        <v>436152.25</v>
      </c>
      <c r="E52" s="4">
        <v>431697.25</v>
      </c>
      <c r="F52" s="4">
        <v>435377</v>
      </c>
      <c r="G52" s="4">
        <v>424591.75</v>
      </c>
      <c r="H52" s="4">
        <v>440284.3924490746</v>
      </c>
      <c r="I52" s="4">
        <v>425420.36043174885</v>
      </c>
    </row>
    <row r="53" spans="1:10" x14ac:dyDescent="0.25">
      <c r="A53" s="9" t="s">
        <v>10</v>
      </c>
      <c r="B53" s="4">
        <v>209985.66666666666</v>
      </c>
      <c r="C53" s="4">
        <v>210615.66666666666</v>
      </c>
      <c r="D53" s="4">
        <v>211294.83333333334</v>
      </c>
      <c r="E53" s="4">
        <v>216050.83333333334</v>
      </c>
      <c r="F53" s="4">
        <v>216070.91666666666</v>
      </c>
      <c r="G53" s="4">
        <v>232063.41666666666</v>
      </c>
      <c r="H53" s="4">
        <v>221558.78106868235</v>
      </c>
      <c r="I53" s="4">
        <v>225052.16967039349</v>
      </c>
    </row>
    <row r="54" spans="1:10" x14ac:dyDescent="0.25">
      <c r="A54" s="9" t="s">
        <v>11</v>
      </c>
      <c r="B54" s="4">
        <v>19784.833333333332</v>
      </c>
      <c r="C54" s="4">
        <v>18668.5</v>
      </c>
      <c r="D54" s="4">
        <v>15855.583333333334</v>
      </c>
      <c r="E54" s="4">
        <v>16713.416666666668</v>
      </c>
      <c r="F54" s="4">
        <v>17218.75</v>
      </c>
      <c r="G54" s="4">
        <v>13953.416666666666</v>
      </c>
      <c r="H54" s="4">
        <v>16411.340102011789</v>
      </c>
      <c r="I54" s="4">
        <v>17783.018120005603</v>
      </c>
    </row>
    <row r="55" spans="1:10" x14ac:dyDescent="0.25">
      <c r="A55" s="9" t="s">
        <v>12</v>
      </c>
      <c r="B55" s="4">
        <v>144946.41666666666</v>
      </c>
      <c r="C55" s="4">
        <v>144711.16666666669</v>
      </c>
      <c r="D55" s="4">
        <v>147375.08333333331</v>
      </c>
      <c r="E55" s="4">
        <v>144944.49999999997</v>
      </c>
      <c r="F55" s="4">
        <v>137509.08333333331</v>
      </c>
      <c r="G55" s="4">
        <v>132763.33333333334</v>
      </c>
      <c r="H55" s="4">
        <v>134509.61791242691</v>
      </c>
      <c r="I55" s="4">
        <v>113395.35327569497</v>
      </c>
    </row>
    <row r="56" spans="1:10" x14ac:dyDescent="0.25">
      <c r="A56" s="9" t="s">
        <v>13</v>
      </c>
      <c r="B56" s="4">
        <v>12066.166666666666</v>
      </c>
      <c r="C56" s="4">
        <v>11170.25</v>
      </c>
      <c r="D56" s="4">
        <v>12697.916666666666</v>
      </c>
      <c r="E56" s="4">
        <v>16106.833333333332</v>
      </c>
      <c r="F56" s="4">
        <v>14090.333333333334</v>
      </c>
      <c r="G56" s="4">
        <v>12721</v>
      </c>
      <c r="H56" s="4">
        <v>13578.83401069606</v>
      </c>
      <c r="I56" s="4">
        <v>13910.605062147029</v>
      </c>
    </row>
    <row r="59" spans="1:10" ht="15.75" x14ac:dyDescent="0.25">
      <c r="B59" s="17" t="s">
        <v>15</v>
      </c>
      <c r="C59" s="17"/>
      <c r="D59" s="17"/>
      <c r="E59" s="17"/>
      <c r="F59" s="17"/>
      <c r="G59" s="17"/>
      <c r="H59" s="17"/>
      <c r="I59" s="17"/>
    </row>
    <row r="60" spans="1:10" x14ac:dyDescent="0.25">
      <c r="B60" s="10" t="s">
        <v>18</v>
      </c>
      <c r="C60" s="10" t="s">
        <v>19</v>
      </c>
      <c r="D60" s="10" t="s">
        <v>20</v>
      </c>
      <c r="E60" s="10" t="s">
        <v>21</v>
      </c>
      <c r="F60" s="10" t="s">
        <v>22</v>
      </c>
      <c r="G60" s="10" t="s">
        <v>23</v>
      </c>
      <c r="H60" s="2" t="s">
        <v>24</v>
      </c>
      <c r="I60" s="2" t="s">
        <v>25</v>
      </c>
    </row>
    <row r="61" spans="1:10" x14ac:dyDescent="0.25">
      <c r="A61" s="1" t="s">
        <v>0</v>
      </c>
      <c r="B61" s="7"/>
      <c r="C61" s="7"/>
      <c r="D61" s="7"/>
      <c r="E61" s="7"/>
      <c r="F61" s="7"/>
      <c r="G61" s="7"/>
      <c r="H61" s="7"/>
      <c r="I61" s="7"/>
    </row>
    <row r="62" spans="1:10" x14ac:dyDescent="0.25">
      <c r="A62" s="1" t="s">
        <v>1</v>
      </c>
      <c r="B62" s="7"/>
      <c r="C62" s="7"/>
      <c r="D62" s="7"/>
      <c r="E62" s="7"/>
      <c r="F62" s="7"/>
      <c r="G62" s="7"/>
      <c r="H62" s="7"/>
      <c r="I62" s="7"/>
    </row>
    <row r="63" spans="1:10" x14ac:dyDescent="0.25">
      <c r="A63" s="1" t="s">
        <v>2</v>
      </c>
      <c r="B63" s="8">
        <f>B27/8760/B45</f>
        <v>0.49786840965345369</v>
      </c>
      <c r="C63" s="8">
        <f t="shared" ref="C63:I63" si="3">C27/8760/C45</f>
        <v>0.4956582706420477</v>
      </c>
      <c r="D63" s="8">
        <f t="shared" si="3"/>
        <v>0.52515587992575374</v>
      </c>
      <c r="E63" s="8">
        <f t="shared" si="3"/>
        <v>0.51696642543260174</v>
      </c>
      <c r="F63" s="8">
        <f t="shared" si="3"/>
        <v>0.51620839302263322</v>
      </c>
      <c r="G63" s="8">
        <f t="shared" si="3"/>
        <v>0.51496837897550007</v>
      </c>
      <c r="H63" s="8">
        <f t="shared" si="3"/>
        <v>0.51932935650095435</v>
      </c>
      <c r="I63" s="8">
        <f t="shared" si="3"/>
        <v>0.51657583407001872</v>
      </c>
      <c r="J63" s="15"/>
    </row>
    <row r="64" spans="1:10" x14ac:dyDescent="0.25">
      <c r="A64" s="1" t="s">
        <v>3</v>
      </c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1" t="s">
        <v>4</v>
      </c>
      <c r="B65" s="8">
        <f t="shared" ref="B65:I65" si="4">B29/8760/B47</f>
        <v>0.60235030555681701</v>
      </c>
      <c r="C65" s="8">
        <f t="shared" si="4"/>
        <v>0.60151441467030264</v>
      </c>
      <c r="D65" s="8">
        <f t="shared" si="4"/>
        <v>0.57494796684570948</v>
      </c>
      <c r="E65" s="8">
        <f t="shared" si="4"/>
        <v>0.57320774745154157</v>
      </c>
      <c r="F65" s="8">
        <f t="shared" si="4"/>
        <v>0.57284349394429934</v>
      </c>
      <c r="G65" s="8">
        <f t="shared" si="4"/>
        <v>0.59617152944542962</v>
      </c>
      <c r="H65" s="8">
        <f t="shared" si="4"/>
        <v>0.57385087726368644</v>
      </c>
      <c r="I65" s="8">
        <f t="shared" si="4"/>
        <v>0.57314372017190762</v>
      </c>
    </row>
    <row r="66" spans="1:9" x14ac:dyDescent="0.25">
      <c r="A66" s="1" t="s">
        <v>5</v>
      </c>
      <c r="B66" s="8">
        <f t="shared" ref="B66:I66" si="5">B30/8760/B48</f>
        <v>0.66566843220193395</v>
      </c>
      <c r="C66" s="8">
        <f t="shared" si="5"/>
        <v>0.65944508751705921</v>
      </c>
      <c r="D66" s="8">
        <f t="shared" si="5"/>
        <v>0.65269309320890589</v>
      </c>
      <c r="E66" s="8">
        <f t="shared" si="5"/>
        <v>0.65869022254398413</v>
      </c>
      <c r="F66" s="8">
        <f t="shared" si="5"/>
        <v>0.67130373318513969</v>
      </c>
      <c r="G66" s="8">
        <f t="shared" si="5"/>
        <v>0.67833184185048379</v>
      </c>
      <c r="H66" s="8">
        <f t="shared" si="5"/>
        <v>0.66019522758301852</v>
      </c>
      <c r="I66" s="8">
        <f t="shared" si="5"/>
        <v>0.66322234444081629</v>
      </c>
    </row>
    <row r="67" spans="1:9" x14ac:dyDescent="0.25">
      <c r="A67" s="1" t="s">
        <v>6</v>
      </c>
      <c r="B67" s="8">
        <f t="shared" ref="B67:I67" si="6">B31/8760/B49</f>
        <v>0.61698748349066079</v>
      </c>
      <c r="C67" s="8">
        <f t="shared" si="6"/>
        <v>0.68419515076650694</v>
      </c>
      <c r="D67" s="8">
        <f t="shared" si="6"/>
        <v>0.65876400931850032</v>
      </c>
      <c r="E67" s="8">
        <f t="shared" si="6"/>
        <v>0.6965823749262382</v>
      </c>
      <c r="F67" s="8">
        <f t="shared" si="6"/>
        <v>0.73247184361088002</v>
      </c>
      <c r="G67" s="8">
        <f t="shared" si="6"/>
        <v>0.7856436732341503</v>
      </c>
      <c r="H67" s="8">
        <f t="shared" si="6"/>
        <v>0.68801484786612677</v>
      </c>
      <c r="I67" s="8">
        <f t="shared" si="6"/>
        <v>0.71374663324980592</v>
      </c>
    </row>
    <row r="68" spans="1:9" x14ac:dyDescent="0.25">
      <c r="A68" s="1" t="s">
        <v>7</v>
      </c>
      <c r="B68" s="8">
        <f t="shared" ref="B68:I68" si="7">B32/8760/B50</f>
        <v>0.14428977728540374</v>
      </c>
      <c r="C68" s="8">
        <f t="shared" si="7"/>
        <v>0.200166598292666</v>
      </c>
      <c r="D68" s="8">
        <f t="shared" si="7"/>
        <v>0.15495864464515829</v>
      </c>
      <c r="E68" s="8">
        <f t="shared" si="7"/>
        <v>0.201542946757333</v>
      </c>
      <c r="F68" s="8">
        <f t="shared" si="7"/>
        <v>0.12448444608969189</v>
      </c>
      <c r="G68" s="8">
        <f t="shared" si="7"/>
        <v>0.13234562099746561</v>
      </c>
      <c r="H68" s="8">
        <f t="shared" si="7"/>
        <v>0.14791892179907229</v>
      </c>
      <c r="I68" s="8">
        <f t="shared" si="7"/>
        <v>0.14949906652665884</v>
      </c>
    </row>
    <row r="69" spans="1:9" x14ac:dyDescent="0.25">
      <c r="A69" s="1" t="s">
        <v>8</v>
      </c>
      <c r="B69" s="8">
        <f t="shared" ref="B69:I69" si="8">B33/8760/B51</f>
        <v>0.23077019667006218</v>
      </c>
      <c r="C69" s="8">
        <f t="shared" si="8"/>
        <v>0.29634994106197138</v>
      </c>
      <c r="D69" s="8">
        <f t="shared" si="8"/>
        <v>0.46739472417838196</v>
      </c>
      <c r="E69" s="8">
        <f t="shared" si="8"/>
        <v>6.6043156129771241E-2</v>
      </c>
      <c r="F69" s="8">
        <f t="shared" si="8"/>
        <v>7.9063473394783784E-2</v>
      </c>
      <c r="G69" s="8">
        <f t="shared" si="8"/>
        <v>0.23549282950523215</v>
      </c>
      <c r="H69" s="8">
        <f t="shared" si="8"/>
        <v>0.11927164806887706</v>
      </c>
      <c r="I69" s="8">
        <f t="shared" si="8"/>
        <v>1.8972328179114543E-2</v>
      </c>
    </row>
    <row r="70" spans="1:9" x14ac:dyDescent="0.25">
      <c r="A70" s="1" t="s">
        <v>9</v>
      </c>
      <c r="B70" s="8">
        <f t="shared" ref="B70:I70" si="9">B34/8760/B52</f>
        <v>0.7098513853000965</v>
      </c>
      <c r="C70" s="8">
        <f t="shared" si="9"/>
        <v>0.71094100360195467</v>
      </c>
      <c r="D70" s="8">
        <f t="shared" si="9"/>
        <v>0.70983374770441876</v>
      </c>
      <c r="E70" s="8">
        <f t="shared" si="9"/>
        <v>0.71044270621848449</v>
      </c>
      <c r="F70" s="8">
        <f t="shared" si="9"/>
        <v>0.70980191098329382</v>
      </c>
      <c r="G70" s="8">
        <f t="shared" si="9"/>
        <v>0.71158424399254994</v>
      </c>
      <c r="H70" s="8">
        <f t="shared" si="9"/>
        <v>0.7104119568349927</v>
      </c>
      <c r="I70" s="8">
        <f t="shared" si="9"/>
        <v>0.71041152043889499</v>
      </c>
    </row>
    <row r="71" spans="1:9" x14ac:dyDescent="0.25">
      <c r="A71" s="1" t="s">
        <v>10</v>
      </c>
      <c r="B71" s="8">
        <f t="shared" ref="B71:I71" si="10">B35/8760/B53</f>
        <v>0.74795875771994957</v>
      </c>
      <c r="C71" s="8">
        <f t="shared" si="10"/>
        <v>0.7503577812566945</v>
      </c>
      <c r="D71" s="8">
        <f t="shared" si="10"/>
        <v>0.74685080965821771</v>
      </c>
      <c r="E71" s="8">
        <f t="shared" si="10"/>
        <v>0.7674951206149534</v>
      </c>
      <c r="F71" s="8">
        <f t="shared" si="10"/>
        <v>0.76925730714267493</v>
      </c>
      <c r="G71" s="8">
        <f t="shared" si="10"/>
        <v>0.77168056226246184</v>
      </c>
      <c r="H71" s="8">
        <f t="shared" si="10"/>
        <v>0.75770284126239895</v>
      </c>
      <c r="I71" s="8">
        <f t="shared" si="10"/>
        <v>0.76313984384141176</v>
      </c>
    </row>
    <row r="72" spans="1:9" x14ac:dyDescent="0.25">
      <c r="A72" s="1" t="s">
        <v>11</v>
      </c>
      <c r="B72" s="8">
        <f t="shared" ref="B72:I72" si="11">B36/8760/B54</f>
        <v>0.5295625067723454</v>
      </c>
      <c r="C72" s="8">
        <f t="shared" si="11"/>
        <v>0.56300706400777911</v>
      </c>
      <c r="D72" s="8">
        <f t="shared" si="11"/>
        <v>0.59779544837172216</v>
      </c>
      <c r="E72" s="8">
        <f t="shared" si="11"/>
        <v>0.54531183864875454</v>
      </c>
      <c r="F72" s="8">
        <f t="shared" si="11"/>
        <v>0.54524459471778164</v>
      </c>
      <c r="G72" s="8">
        <f t="shared" si="11"/>
        <v>0.57880089106013466</v>
      </c>
      <c r="H72" s="8">
        <f t="shared" si="11"/>
        <v>0.55873768927933432</v>
      </c>
      <c r="I72" s="8">
        <f t="shared" si="11"/>
        <v>0.54548041633839506</v>
      </c>
    </row>
    <row r="73" spans="1:9" x14ac:dyDescent="0.25">
      <c r="A73" s="1" t="s">
        <v>12</v>
      </c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1" t="s">
        <v>13</v>
      </c>
      <c r="B74" s="7"/>
      <c r="C74" s="7"/>
      <c r="D74" s="7"/>
      <c r="E74" s="7"/>
      <c r="F74" s="7"/>
      <c r="G74" s="7"/>
      <c r="H74" s="7"/>
      <c r="I74" s="7"/>
    </row>
    <row r="77" spans="1:9" ht="15.75" x14ac:dyDescent="0.25">
      <c r="B77" s="17" t="s">
        <v>17</v>
      </c>
      <c r="C77" s="17"/>
      <c r="D77" s="17"/>
      <c r="E77" s="17"/>
      <c r="F77" s="17"/>
      <c r="G77" s="17"/>
      <c r="H77" s="17"/>
      <c r="I77" s="17"/>
    </row>
    <row r="78" spans="1:9" x14ac:dyDescent="0.25">
      <c r="B78" s="10" t="s">
        <v>18</v>
      </c>
      <c r="C78" s="10" t="s">
        <v>19</v>
      </c>
      <c r="D78" s="10" t="s">
        <v>20</v>
      </c>
      <c r="E78" s="10" t="s">
        <v>21</v>
      </c>
      <c r="F78" s="10" t="s">
        <v>22</v>
      </c>
      <c r="G78" s="10" t="s">
        <v>23</v>
      </c>
      <c r="H78" s="2" t="s">
        <v>24</v>
      </c>
      <c r="I78" s="2" t="s">
        <v>25</v>
      </c>
    </row>
    <row r="79" spans="1:9" x14ac:dyDescent="0.25">
      <c r="A79" s="1" t="s">
        <v>0</v>
      </c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1" t="s">
        <v>1</v>
      </c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1" t="s">
        <v>2</v>
      </c>
      <c r="B81" s="4">
        <f t="shared" ref="B81:I90" si="12">B27/(B63*730)</f>
        <v>72307671.999999985</v>
      </c>
      <c r="C81" s="4">
        <f t="shared" si="12"/>
        <v>72880360</v>
      </c>
      <c r="D81" s="4">
        <f t="shared" si="12"/>
        <v>68813229</v>
      </c>
      <c r="E81" s="4">
        <f t="shared" si="12"/>
        <v>70990487.000000015</v>
      </c>
      <c r="F81" s="4">
        <f t="shared" si="12"/>
        <v>72121241.999999985</v>
      </c>
      <c r="G81" s="4">
        <f t="shared" si="12"/>
        <v>69402253</v>
      </c>
      <c r="H81" s="4">
        <f t="shared" si="12"/>
        <v>72114536.580493703</v>
      </c>
      <c r="I81" s="4">
        <f t="shared" si="12"/>
        <v>67867080.409488663</v>
      </c>
    </row>
    <row r="82" spans="1:9" x14ac:dyDescent="0.25">
      <c r="A82" s="1" t="s">
        <v>3</v>
      </c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1" t="s">
        <v>4</v>
      </c>
      <c r="B83" s="4">
        <f t="shared" si="12"/>
        <v>24232623</v>
      </c>
      <c r="C83" s="4">
        <f t="shared" si="12"/>
        <v>24035395</v>
      </c>
      <c r="D83" s="4">
        <f t="shared" si="12"/>
        <v>24464835</v>
      </c>
      <c r="E83" s="4">
        <f t="shared" si="12"/>
        <v>23979686.999999996</v>
      </c>
      <c r="F83" s="4">
        <f t="shared" si="12"/>
        <v>24016615</v>
      </c>
      <c r="G83" s="4">
        <f t="shared" si="12"/>
        <v>21508656</v>
      </c>
      <c r="H83" s="4">
        <f t="shared" si="12"/>
        <v>24353877.431375496</v>
      </c>
      <c r="I83" s="4">
        <f t="shared" si="12"/>
        <v>23298845.795715105</v>
      </c>
    </row>
    <row r="84" spans="1:9" x14ac:dyDescent="0.25">
      <c r="A84" s="1" t="s">
        <v>5</v>
      </c>
      <c r="B84" s="4">
        <f t="shared" si="12"/>
        <v>5273103.0000000009</v>
      </c>
      <c r="C84" s="4">
        <f t="shared" si="12"/>
        <v>5367045.9999999991</v>
      </c>
      <c r="D84" s="4">
        <f t="shared" si="12"/>
        <v>5457618</v>
      </c>
      <c r="E84" s="4">
        <f t="shared" si="12"/>
        <v>5451245</v>
      </c>
      <c r="F84" s="4">
        <f t="shared" si="12"/>
        <v>5471083</v>
      </c>
      <c r="G84" s="4">
        <f t="shared" si="12"/>
        <v>5349186</v>
      </c>
      <c r="H84" s="4">
        <f t="shared" si="12"/>
        <v>5603556.6205164148</v>
      </c>
      <c r="I84" s="4">
        <f t="shared" si="12"/>
        <v>5946324.9113057638</v>
      </c>
    </row>
    <row r="85" spans="1:9" x14ac:dyDescent="0.25">
      <c r="A85" s="1" t="s">
        <v>6</v>
      </c>
      <c r="B85" s="4">
        <f t="shared" si="12"/>
        <v>416710.99999999994</v>
      </c>
      <c r="C85" s="4">
        <f t="shared" si="12"/>
        <v>367421.99999999994</v>
      </c>
      <c r="D85" s="4">
        <f t="shared" si="12"/>
        <v>410830.99999999994</v>
      </c>
      <c r="E85" s="4">
        <f t="shared" si="12"/>
        <v>372636</v>
      </c>
      <c r="F85" s="4">
        <f t="shared" si="12"/>
        <v>364115.99999999994</v>
      </c>
      <c r="G85" s="4">
        <f t="shared" si="12"/>
        <v>481529</v>
      </c>
      <c r="H85" s="4">
        <f t="shared" si="12"/>
        <v>516161.50516733469</v>
      </c>
      <c r="I85" s="4">
        <f t="shared" si="12"/>
        <v>409496.27447469509</v>
      </c>
    </row>
    <row r="86" spans="1:9" x14ac:dyDescent="0.25">
      <c r="A86" s="1" t="s">
        <v>7</v>
      </c>
      <c r="B86" s="4">
        <f t="shared" si="12"/>
        <v>1030858</v>
      </c>
      <c r="C86" s="4">
        <f t="shared" si="12"/>
        <v>985481.00000000012</v>
      </c>
      <c r="D86" s="4">
        <f t="shared" si="12"/>
        <v>853180</v>
      </c>
      <c r="E86" s="4">
        <f t="shared" si="12"/>
        <v>726704.99999999988</v>
      </c>
      <c r="F86" s="4">
        <f t="shared" si="12"/>
        <v>845051.99999999988</v>
      </c>
      <c r="G86" s="4">
        <f t="shared" si="12"/>
        <v>834067</v>
      </c>
      <c r="H86" s="4">
        <f t="shared" si="12"/>
        <v>859299.93020595005</v>
      </c>
      <c r="I86" s="4">
        <f t="shared" si="12"/>
        <v>596017.36511813337</v>
      </c>
    </row>
    <row r="87" spans="1:9" x14ac:dyDescent="0.25">
      <c r="A87" s="1" t="s">
        <v>8</v>
      </c>
      <c r="B87" s="4">
        <f t="shared" si="12"/>
        <v>59129.000000000015</v>
      </c>
      <c r="C87" s="4">
        <f t="shared" si="12"/>
        <v>59489</v>
      </c>
      <c r="D87" s="4">
        <f t="shared" si="12"/>
        <v>25819</v>
      </c>
      <c r="E87" s="4">
        <f t="shared" si="12"/>
        <v>37361</v>
      </c>
      <c r="F87" s="4">
        <f t="shared" si="12"/>
        <v>29548.999999999996</v>
      </c>
      <c r="G87" s="4">
        <f t="shared" si="12"/>
        <v>49859</v>
      </c>
      <c r="H87" s="4">
        <f t="shared" si="12"/>
        <v>21247.008777486048</v>
      </c>
      <c r="I87" s="4">
        <f t="shared" si="12"/>
        <v>4435.1642407333375</v>
      </c>
    </row>
    <row r="88" spans="1:9" x14ac:dyDescent="0.25">
      <c r="A88" s="1" t="s">
        <v>9</v>
      </c>
      <c r="B88" s="4">
        <f t="shared" si="12"/>
        <v>5434875.9999999991</v>
      </c>
      <c r="C88" s="4">
        <f t="shared" si="12"/>
        <v>5325708.0000000009</v>
      </c>
      <c r="D88" s="4">
        <f t="shared" si="12"/>
        <v>5233827.0000000009</v>
      </c>
      <c r="E88" s="4">
        <f t="shared" si="12"/>
        <v>5180367</v>
      </c>
      <c r="F88" s="4">
        <f t="shared" si="12"/>
        <v>5224524</v>
      </c>
      <c r="G88" s="4">
        <f t="shared" si="12"/>
        <v>5095101</v>
      </c>
      <c r="H88" s="4">
        <f t="shared" si="12"/>
        <v>5283412.7093888959</v>
      </c>
      <c r="I88" s="4">
        <f t="shared" si="12"/>
        <v>5105044.3251809869</v>
      </c>
    </row>
    <row r="89" spans="1:9" x14ac:dyDescent="0.25">
      <c r="A89" s="1" t="s">
        <v>10</v>
      </c>
      <c r="B89" s="4">
        <f t="shared" si="12"/>
        <v>2519828</v>
      </c>
      <c r="C89" s="4">
        <f t="shared" si="12"/>
        <v>2527387.9999999995</v>
      </c>
      <c r="D89" s="4">
        <f t="shared" si="12"/>
        <v>2535538</v>
      </c>
      <c r="E89" s="4">
        <f t="shared" si="12"/>
        <v>2592609.9999999995</v>
      </c>
      <c r="F89" s="4">
        <f t="shared" si="12"/>
        <v>2592851</v>
      </c>
      <c r="G89" s="4">
        <f t="shared" si="12"/>
        <v>2784761</v>
      </c>
      <c r="H89" s="4">
        <f t="shared" si="12"/>
        <v>2658705.3728241883</v>
      </c>
      <c r="I89" s="4">
        <f t="shared" si="12"/>
        <v>2700626.0360447215</v>
      </c>
    </row>
    <row r="90" spans="1:9" x14ac:dyDescent="0.25">
      <c r="A90" s="1" t="s">
        <v>11</v>
      </c>
      <c r="B90" s="4">
        <f t="shared" si="12"/>
        <v>237418.00000000003</v>
      </c>
      <c r="C90" s="4">
        <f t="shared" si="12"/>
        <v>224022</v>
      </c>
      <c r="D90" s="4">
        <f t="shared" si="12"/>
        <v>190267</v>
      </c>
      <c r="E90" s="4">
        <f t="shared" si="12"/>
        <v>200561.00000000003</v>
      </c>
      <c r="F90" s="4">
        <f t="shared" si="12"/>
        <v>206625</v>
      </c>
      <c r="G90" s="4">
        <f t="shared" si="12"/>
        <v>167441</v>
      </c>
      <c r="H90" s="4">
        <f t="shared" si="12"/>
        <v>196936.0812241415</v>
      </c>
      <c r="I90" s="4">
        <f t="shared" si="12"/>
        <v>213396.2174400673</v>
      </c>
    </row>
    <row r="91" spans="1:9" x14ac:dyDescent="0.25">
      <c r="A91" s="1" t="s">
        <v>12</v>
      </c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1" t="s">
        <v>13</v>
      </c>
      <c r="B92" s="7"/>
      <c r="C92" s="7"/>
      <c r="D92" s="7"/>
      <c r="E92" s="7"/>
      <c r="F92" s="7"/>
      <c r="G92" s="7"/>
      <c r="H92" s="7"/>
      <c r="I92" s="7"/>
    </row>
  </sheetData>
  <mergeCells count="6">
    <mergeCell ref="B23:I23"/>
    <mergeCell ref="B41:I41"/>
    <mergeCell ref="B59:I59"/>
    <mergeCell ref="B77:I77"/>
    <mergeCell ref="A3:I3"/>
    <mergeCell ref="B5:I5"/>
  </mergeCells>
  <phoneticPr fontId="19" type="noConversion"/>
  <printOptions horizontalCentered="1"/>
  <pageMargins left="0.7" right="0.7" top="0.75" bottom="0.75" header="0.3" footer="0.3"/>
  <pageSetup scale="49" orientation="portrait" horizontalDpi="1200" verticalDpi="1200" r:id="rId1"/>
  <rowBreaks count="1" manualBreakCount="1">
    <brk id="7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2608-BBB5-499C-BAFE-CE3FCA0E757C}">
  <sheetPr>
    <pageSetUpPr fitToPage="1"/>
  </sheetPr>
  <dimension ref="A1:I41"/>
  <sheetViews>
    <sheetView zoomScale="115" zoomScaleNormal="115" workbookViewId="0">
      <selection activeCell="H12" sqref="H12"/>
    </sheetView>
  </sheetViews>
  <sheetFormatPr defaultRowHeight="15" x14ac:dyDescent="0.25"/>
  <cols>
    <col min="1" max="1" width="32.5703125" bestFit="1" customWidth="1"/>
    <col min="2" max="5" width="8.42578125" bestFit="1" customWidth="1"/>
    <col min="6" max="6" width="16.28515625" bestFit="1" customWidth="1"/>
    <col min="7" max="7" width="8.42578125" bestFit="1" customWidth="1"/>
    <col min="8" max="9" width="16.28515625" bestFit="1" customWidth="1"/>
    <col min="11" max="11" width="18.42578125" bestFit="1" customWidth="1"/>
  </cols>
  <sheetData>
    <row r="1" spans="1:9" ht="75" x14ac:dyDescent="0.25">
      <c r="A1" s="3" t="s">
        <v>45</v>
      </c>
    </row>
    <row r="3" spans="1:9" x14ac:dyDescent="0.25">
      <c r="A3" s="18" t="s">
        <v>29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B5" s="17" t="s">
        <v>42</v>
      </c>
      <c r="C5" s="17"/>
      <c r="D5" s="17"/>
      <c r="E5" s="17"/>
      <c r="F5" s="17"/>
      <c r="G5" s="17"/>
      <c r="H5" s="17"/>
      <c r="I5" s="17"/>
    </row>
    <row r="6" spans="1:9" x14ac:dyDescent="0.25"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9" t="s">
        <v>24</v>
      </c>
      <c r="I6" s="19" t="s">
        <v>25</v>
      </c>
    </row>
    <row r="7" spans="1:9" x14ac:dyDescent="0.25">
      <c r="A7" s="1" t="s">
        <v>34</v>
      </c>
      <c r="B7" s="4" t="s">
        <v>41</v>
      </c>
      <c r="C7" s="4" t="s">
        <v>41</v>
      </c>
      <c r="D7" s="4" t="s">
        <v>41</v>
      </c>
      <c r="E7" s="4" t="s">
        <v>41</v>
      </c>
      <c r="F7" s="4">
        <v>405659.75</v>
      </c>
      <c r="G7" s="4" t="s">
        <v>41</v>
      </c>
      <c r="H7" s="20">
        <v>414537</v>
      </c>
      <c r="I7" s="20">
        <v>418415.08333333331</v>
      </c>
    </row>
    <row r="8" spans="1:9" x14ac:dyDescent="0.25">
      <c r="A8" s="1" t="s">
        <v>35</v>
      </c>
      <c r="B8" s="4" t="s">
        <v>41</v>
      </c>
      <c r="C8" s="4" t="s">
        <v>41</v>
      </c>
      <c r="D8" s="4" t="s">
        <v>41</v>
      </c>
      <c r="E8" s="4" t="s">
        <v>41</v>
      </c>
      <c r="F8" s="4">
        <v>32875.666666666664</v>
      </c>
      <c r="G8" s="4" t="s">
        <v>41</v>
      </c>
      <c r="H8" s="20">
        <v>33890.666666666664</v>
      </c>
      <c r="I8" s="20">
        <v>34246.25</v>
      </c>
    </row>
    <row r="9" spans="1:9" x14ac:dyDescent="0.25">
      <c r="A9" s="1" t="s">
        <v>36</v>
      </c>
      <c r="B9" s="4" t="s">
        <v>41</v>
      </c>
      <c r="C9" s="4" t="s">
        <v>41</v>
      </c>
      <c r="D9" s="4" t="s">
        <v>41</v>
      </c>
      <c r="E9" s="4" t="s">
        <v>41</v>
      </c>
      <c r="F9" s="4">
        <v>15743.916666666666</v>
      </c>
      <c r="G9" s="4" t="s">
        <v>41</v>
      </c>
      <c r="H9" s="20">
        <v>15709.416666666666</v>
      </c>
      <c r="I9" s="20">
        <v>15678.083333333334</v>
      </c>
    </row>
    <row r="10" spans="1:9" x14ac:dyDescent="0.25">
      <c r="A10" s="1" t="s">
        <v>37</v>
      </c>
      <c r="B10" s="4" t="s">
        <v>41</v>
      </c>
      <c r="C10" s="4" t="s">
        <v>41</v>
      </c>
      <c r="D10" s="4" t="s">
        <v>41</v>
      </c>
      <c r="E10" s="4" t="s">
        <v>41</v>
      </c>
      <c r="F10" s="4">
        <v>200.25</v>
      </c>
      <c r="G10" s="4" t="s">
        <v>41</v>
      </c>
      <c r="H10" s="20">
        <v>202</v>
      </c>
      <c r="I10" s="20">
        <v>202</v>
      </c>
    </row>
    <row r="11" spans="1:9" x14ac:dyDescent="0.25">
      <c r="A11" s="1" t="s">
        <v>38</v>
      </c>
      <c r="B11" s="4" t="s">
        <v>41</v>
      </c>
      <c r="C11" s="4" t="s">
        <v>41</v>
      </c>
      <c r="D11" s="4" t="s">
        <v>41</v>
      </c>
      <c r="E11" s="4" t="s">
        <v>41</v>
      </c>
      <c r="F11" s="4">
        <v>133.25</v>
      </c>
      <c r="G11" s="4" t="s">
        <v>41</v>
      </c>
      <c r="H11" s="20">
        <v>133</v>
      </c>
      <c r="I11" s="20">
        <v>133</v>
      </c>
    </row>
    <row r="12" spans="1:9" x14ac:dyDescent="0.25">
      <c r="A12" s="1" t="s">
        <v>39</v>
      </c>
      <c r="B12" s="4" t="s">
        <v>41</v>
      </c>
      <c r="C12" s="4" t="s">
        <v>41</v>
      </c>
      <c r="D12" s="4" t="s">
        <v>41</v>
      </c>
      <c r="E12" s="4" t="s">
        <v>41</v>
      </c>
      <c r="F12" s="4">
        <v>10269.333333333334</v>
      </c>
      <c r="G12" s="4" t="s">
        <v>41</v>
      </c>
      <c r="H12" s="20">
        <v>10267</v>
      </c>
      <c r="I12" s="20">
        <v>10267</v>
      </c>
    </row>
    <row r="13" spans="1:9" x14ac:dyDescent="0.25">
      <c r="A13" s="5" t="s">
        <v>16</v>
      </c>
      <c r="B13" s="6">
        <f t="shared" ref="B13:I13" si="0">SUM(B7:B12)</f>
        <v>0</v>
      </c>
      <c r="C13" s="6">
        <f t="shared" si="0"/>
        <v>0</v>
      </c>
      <c r="D13" s="6">
        <f t="shared" si="0"/>
        <v>0</v>
      </c>
      <c r="E13" s="6">
        <f t="shared" si="0"/>
        <v>0</v>
      </c>
      <c r="F13" s="6">
        <f t="shared" si="0"/>
        <v>464882.16666666669</v>
      </c>
      <c r="G13" s="6">
        <f t="shared" si="0"/>
        <v>0</v>
      </c>
      <c r="H13" s="21">
        <f t="shared" si="0"/>
        <v>474739.08333333337</v>
      </c>
      <c r="I13" s="21">
        <f t="shared" si="0"/>
        <v>478941.41666666663</v>
      </c>
    </row>
    <row r="15" spans="1:9" ht="15.75" x14ac:dyDescent="0.25">
      <c r="B15" s="17" t="s">
        <v>28</v>
      </c>
      <c r="C15" s="17"/>
      <c r="D15" s="17"/>
      <c r="E15" s="17"/>
      <c r="F15" s="17"/>
      <c r="G15" s="17"/>
      <c r="H15" s="17"/>
      <c r="I15" s="17"/>
    </row>
    <row r="16" spans="1:9" x14ac:dyDescent="0.25">
      <c r="B16" s="10" t="s">
        <v>18</v>
      </c>
      <c r="C16" s="10" t="s">
        <v>19</v>
      </c>
      <c r="D16" s="10" t="s">
        <v>20</v>
      </c>
      <c r="E16" s="10" t="s">
        <v>21</v>
      </c>
      <c r="F16" s="10" t="s">
        <v>22</v>
      </c>
      <c r="G16" s="10" t="s">
        <v>23</v>
      </c>
      <c r="H16" s="2" t="s">
        <v>24</v>
      </c>
      <c r="I16" s="2" t="s">
        <v>25</v>
      </c>
    </row>
    <row r="17" spans="1:9" x14ac:dyDescent="0.25">
      <c r="A17" s="1" t="s">
        <v>34</v>
      </c>
      <c r="B17" s="4" t="s">
        <v>41</v>
      </c>
      <c r="C17" s="4" t="s">
        <v>41</v>
      </c>
      <c r="D17" s="4" t="s">
        <v>41</v>
      </c>
      <c r="E17" s="4" t="s">
        <v>41</v>
      </c>
      <c r="F17" s="4">
        <v>5528121218</v>
      </c>
      <c r="G17" s="4" t="s">
        <v>41</v>
      </c>
      <c r="H17" s="4">
        <v>5396609000</v>
      </c>
      <c r="I17" s="4">
        <v>5402988325.6556282</v>
      </c>
    </row>
    <row r="18" spans="1:9" x14ac:dyDescent="0.25">
      <c r="A18" s="1" t="s">
        <v>35</v>
      </c>
      <c r="B18" s="4" t="s">
        <v>41</v>
      </c>
      <c r="C18" s="4" t="s">
        <v>41</v>
      </c>
      <c r="D18" s="4" t="s">
        <v>41</v>
      </c>
      <c r="E18" s="4" t="s">
        <v>41</v>
      </c>
      <c r="F18" s="4">
        <v>328640315</v>
      </c>
      <c r="G18" s="4" t="s">
        <v>41</v>
      </c>
      <c r="H18" s="4">
        <v>311376000</v>
      </c>
      <c r="I18" s="4">
        <v>316992881</v>
      </c>
    </row>
    <row r="19" spans="1:9" x14ac:dyDescent="0.25">
      <c r="A19" s="1" t="s">
        <v>36</v>
      </c>
      <c r="B19" s="4" t="s">
        <v>41</v>
      </c>
      <c r="C19" s="4" t="s">
        <v>41</v>
      </c>
      <c r="D19" s="4" t="s">
        <v>41</v>
      </c>
      <c r="E19" s="4" t="s">
        <v>41</v>
      </c>
      <c r="F19" s="4">
        <v>2501334147</v>
      </c>
      <c r="G19" s="4" t="s">
        <v>41</v>
      </c>
      <c r="H19" s="4">
        <v>2481479000</v>
      </c>
      <c r="I19" s="4">
        <v>2491564196.7968135</v>
      </c>
    </row>
    <row r="20" spans="1:9" x14ac:dyDescent="0.25">
      <c r="A20" s="1" t="s">
        <v>37</v>
      </c>
      <c r="B20" s="4" t="s">
        <v>41</v>
      </c>
      <c r="C20" s="4" t="s">
        <v>41</v>
      </c>
      <c r="D20" s="4" t="s">
        <v>41</v>
      </c>
      <c r="E20" s="4" t="s">
        <v>41</v>
      </c>
      <c r="F20" s="4">
        <v>826617738</v>
      </c>
      <c r="G20" s="4" t="s">
        <v>41</v>
      </c>
      <c r="H20" s="4">
        <v>751037000</v>
      </c>
      <c r="I20" s="4">
        <v>751947319</v>
      </c>
    </row>
    <row r="21" spans="1:9" x14ac:dyDescent="0.25">
      <c r="A21" s="1" t="s">
        <v>38</v>
      </c>
      <c r="B21" s="4" t="s">
        <v>41</v>
      </c>
      <c r="C21" s="4" t="s">
        <v>41</v>
      </c>
      <c r="D21" s="4" t="s">
        <v>41</v>
      </c>
      <c r="E21" s="4" t="s">
        <v>41</v>
      </c>
      <c r="F21" s="4">
        <v>1787605854</v>
      </c>
      <c r="G21" s="4" t="s">
        <v>41</v>
      </c>
      <c r="H21" s="4">
        <v>1644662000</v>
      </c>
      <c r="I21" s="4">
        <v>1744529038.2008908</v>
      </c>
    </row>
    <row r="22" spans="1:9" x14ac:dyDescent="0.25">
      <c r="A22" s="1" t="s">
        <v>39</v>
      </c>
      <c r="B22" s="4" t="s">
        <v>41</v>
      </c>
      <c r="C22" s="4" t="s">
        <v>41</v>
      </c>
      <c r="D22" s="4" t="s">
        <v>41</v>
      </c>
      <c r="E22" s="4" t="s">
        <v>41</v>
      </c>
      <c r="F22" s="4">
        <v>147783063</v>
      </c>
      <c r="G22" s="4" t="s">
        <v>41</v>
      </c>
      <c r="H22" s="4">
        <v>144905000</v>
      </c>
      <c r="I22" s="4">
        <v>135014828.04179114</v>
      </c>
    </row>
    <row r="23" spans="1:9" x14ac:dyDescent="0.25">
      <c r="A23" s="5" t="s">
        <v>16</v>
      </c>
      <c r="B23" s="6">
        <f t="shared" ref="B23:I23" si="1">SUM(B17:B22)</f>
        <v>0</v>
      </c>
      <c r="C23" s="6">
        <f t="shared" si="1"/>
        <v>0</v>
      </c>
      <c r="D23" s="6">
        <f t="shared" si="1"/>
        <v>0</v>
      </c>
      <c r="E23" s="6">
        <f t="shared" si="1"/>
        <v>0</v>
      </c>
      <c r="F23" s="6">
        <f t="shared" si="1"/>
        <v>11120102335</v>
      </c>
      <c r="G23" s="6">
        <f t="shared" si="1"/>
        <v>0</v>
      </c>
      <c r="H23" s="6">
        <f t="shared" si="1"/>
        <v>10730068000</v>
      </c>
      <c r="I23" s="6">
        <f t="shared" si="1"/>
        <v>10843036588.695126</v>
      </c>
    </row>
    <row r="25" spans="1:9" ht="15.75" x14ac:dyDescent="0.25">
      <c r="B25" s="17" t="s">
        <v>43</v>
      </c>
      <c r="C25" s="17"/>
      <c r="D25" s="17"/>
      <c r="E25" s="17"/>
      <c r="F25" s="17"/>
      <c r="G25" s="17"/>
      <c r="H25" s="17"/>
      <c r="I25" s="17"/>
    </row>
    <row r="26" spans="1:9" x14ac:dyDescent="0.25">
      <c r="B26" s="10" t="s">
        <v>18</v>
      </c>
      <c r="C26" s="10" t="s">
        <v>19</v>
      </c>
      <c r="D26" s="10" t="s">
        <v>20</v>
      </c>
      <c r="E26" s="10" t="s">
        <v>21</v>
      </c>
      <c r="F26" s="10" t="s">
        <v>22</v>
      </c>
      <c r="G26" s="10" t="s">
        <v>23</v>
      </c>
      <c r="H26" s="2" t="s">
        <v>24</v>
      </c>
      <c r="I26" s="2" t="s">
        <v>25</v>
      </c>
    </row>
    <row r="27" spans="1:9" x14ac:dyDescent="0.25">
      <c r="A27" s="1" t="s">
        <v>34</v>
      </c>
      <c r="B27" s="4" t="s">
        <v>41</v>
      </c>
      <c r="C27" s="4" t="s">
        <v>41</v>
      </c>
      <c r="D27" s="4" t="s">
        <v>41</v>
      </c>
      <c r="E27" s="4" t="s">
        <v>41</v>
      </c>
      <c r="F27" s="4">
        <v>1129636.3333333333</v>
      </c>
      <c r="G27" s="4" t="s">
        <v>41</v>
      </c>
      <c r="H27" s="4">
        <v>1118516.6948181666</v>
      </c>
      <c r="I27" s="4">
        <v>1386870.3712714501</v>
      </c>
    </row>
    <row r="28" spans="1:9" x14ac:dyDescent="0.25">
      <c r="A28" s="1" t="s">
        <v>35</v>
      </c>
      <c r="B28" s="4" t="s">
        <v>41</v>
      </c>
      <c r="C28" s="4" t="s">
        <v>41</v>
      </c>
      <c r="D28" s="4" t="s">
        <v>41</v>
      </c>
      <c r="E28" s="4" t="s">
        <v>41</v>
      </c>
      <c r="F28" s="4">
        <v>72513.666666666672</v>
      </c>
      <c r="G28" s="4" t="s">
        <v>41</v>
      </c>
      <c r="H28" s="4">
        <v>71441.566733416679</v>
      </c>
      <c r="I28" s="4">
        <v>82364.922315346295</v>
      </c>
    </row>
    <row r="29" spans="1:9" x14ac:dyDescent="0.25">
      <c r="A29" s="1" t="s">
        <v>36</v>
      </c>
      <c r="B29" s="4" t="s">
        <v>41</v>
      </c>
      <c r="C29" s="4" t="s">
        <v>41</v>
      </c>
      <c r="D29" s="4" t="s">
        <v>41</v>
      </c>
      <c r="E29" s="4" t="s">
        <v>41</v>
      </c>
      <c r="F29" s="4">
        <v>430669.91666666669</v>
      </c>
      <c r="G29" s="4" t="s">
        <v>41</v>
      </c>
      <c r="H29" s="4">
        <v>440269.84142416663</v>
      </c>
      <c r="I29" s="4">
        <v>511035.39576542098</v>
      </c>
    </row>
    <row r="30" spans="1:9" x14ac:dyDescent="0.25">
      <c r="A30" s="1" t="s">
        <v>37</v>
      </c>
      <c r="B30" s="4" t="s">
        <v>41</v>
      </c>
      <c r="C30" s="4" t="s">
        <v>41</v>
      </c>
      <c r="D30" s="4" t="s">
        <v>41</v>
      </c>
      <c r="E30" s="4" t="s">
        <v>41</v>
      </c>
      <c r="F30" s="4">
        <v>118819.08333333333</v>
      </c>
      <c r="G30" s="4" t="s">
        <v>41</v>
      </c>
      <c r="H30" s="4">
        <v>124236.08333333333</v>
      </c>
      <c r="I30" s="4">
        <v>131368.675175907</v>
      </c>
    </row>
    <row r="31" spans="1:9" x14ac:dyDescent="0.25">
      <c r="A31" s="1" t="s">
        <v>38</v>
      </c>
      <c r="B31" s="4" t="s">
        <v>41</v>
      </c>
      <c r="C31" s="4" t="s">
        <v>41</v>
      </c>
      <c r="D31" s="4" t="s">
        <v>41</v>
      </c>
      <c r="E31" s="4" t="s">
        <v>41</v>
      </c>
      <c r="F31" s="4">
        <v>283103.41666666663</v>
      </c>
      <c r="G31" s="4" t="s">
        <v>41</v>
      </c>
      <c r="H31" s="4">
        <v>280196.38792000001</v>
      </c>
      <c r="I31" s="4">
        <v>370909.75254609308</v>
      </c>
    </row>
    <row r="32" spans="1:9" x14ac:dyDescent="0.25">
      <c r="A32" s="1" t="s">
        <v>39</v>
      </c>
      <c r="B32" s="4" t="s">
        <v>41</v>
      </c>
      <c r="C32" s="4" t="s">
        <v>41</v>
      </c>
      <c r="D32" s="4" t="s">
        <v>41</v>
      </c>
      <c r="E32" s="4" t="s">
        <v>41</v>
      </c>
      <c r="F32" s="4">
        <v>29277.166666666668</v>
      </c>
      <c r="G32" s="4" t="s">
        <v>41</v>
      </c>
      <c r="H32" s="4">
        <v>29419.166666666664</v>
      </c>
      <c r="I32" s="4">
        <v>30999.968386158402</v>
      </c>
    </row>
    <row r="34" spans="1:9" ht="15.75" x14ac:dyDescent="0.25">
      <c r="B34" s="17" t="s">
        <v>40</v>
      </c>
      <c r="C34" s="17"/>
      <c r="D34" s="17"/>
      <c r="E34" s="17"/>
      <c r="F34" s="17"/>
      <c r="G34" s="17"/>
      <c r="H34" s="17"/>
      <c r="I34" s="17"/>
    </row>
    <row r="35" spans="1:9" x14ac:dyDescent="0.25">
      <c r="B35" s="10" t="s">
        <v>18</v>
      </c>
      <c r="C35" s="10" t="s">
        <v>19</v>
      </c>
      <c r="D35" s="10" t="s">
        <v>20</v>
      </c>
      <c r="E35" s="10" t="s">
        <v>21</v>
      </c>
      <c r="F35" s="10" t="s">
        <v>22</v>
      </c>
      <c r="G35" s="10" t="s">
        <v>23</v>
      </c>
      <c r="H35" s="2" t="s">
        <v>24</v>
      </c>
      <c r="I35" s="2" t="s">
        <v>25</v>
      </c>
    </row>
    <row r="36" spans="1:9" x14ac:dyDescent="0.25">
      <c r="A36" s="1" t="s">
        <v>34</v>
      </c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1" t="s">
        <v>35</v>
      </c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1" t="s">
        <v>36</v>
      </c>
      <c r="B38" s="4" t="s">
        <v>41</v>
      </c>
      <c r="C38" s="4" t="s">
        <v>41</v>
      </c>
      <c r="D38" s="4" t="s">
        <v>41</v>
      </c>
      <c r="E38" s="4" t="s">
        <v>41</v>
      </c>
      <c r="F38" s="4">
        <v>7615713.0000000009</v>
      </c>
      <c r="G38" s="4" t="s">
        <v>41</v>
      </c>
      <c r="H38" s="4">
        <v>7937010</v>
      </c>
      <c r="I38" s="4">
        <v>7875222</v>
      </c>
    </row>
    <row r="39" spans="1:9" x14ac:dyDescent="0.25">
      <c r="A39" s="1" t="s">
        <v>37</v>
      </c>
      <c r="B39" s="4" t="s">
        <v>41</v>
      </c>
      <c r="C39" s="4" t="s">
        <v>41</v>
      </c>
      <c r="D39" s="4" t="s">
        <v>41</v>
      </c>
      <c r="E39" s="4" t="s">
        <v>41</v>
      </c>
      <c r="F39" s="4">
        <v>1592877</v>
      </c>
      <c r="G39" s="4" t="s">
        <v>41</v>
      </c>
      <c r="H39" s="4">
        <v>1669029.1186182182</v>
      </c>
      <c r="I39" s="4">
        <v>1545897</v>
      </c>
    </row>
    <row r="40" spans="1:9" x14ac:dyDescent="0.25">
      <c r="A40" s="1" t="s">
        <v>38</v>
      </c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1" t="s">
        <v>39</v>
      </c>
      <c r="B41" s="6"/>
      <c r="C41" s="6"/>
      <c r="D41" s="6"/>
      <c r="E41" s="6"/>
      <c r="F41" s="6"/>
      <c r="G41" s="6"/>
      <c r="H41" s="6"/>
      <c r="I41" s="6"/>
    </row>
  </sheetData>
  <mergeCells count="5">
    <mergeCell ref="A3:I3"/>
    <mergeCell ref="B15:I15"/>
    <mergeCell ref="B25:I25"/>
    <mergeCell ref="B34:I34"/>
    <mergeCell ref="B5:I5"/>
  </mergeCells>
  <printOptions horizontalCentered="1"/>
  <pageMargins left="0.7" right="0.7" top="0.75" bottom="0.75" header="0.3" footer="0.3"/>
  <pageSetup scale="73" orientation="portrait" r:id="rId1"/>
  <rowBreaks count="1" manualBreakCount="1">
    <brk id="3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0059-CD42-496F-9E37-15EB4A521816}">
  <sheetPr>
    <pageSetUpPr fitToPage="1"/>
  </sheetPr>
  <dimension ref="A1:K92"/>
  <sheetViews>
    <sheetView zoomScaleNormal="100" workbookViewId="0"/>
  </sheetViews>
  <sheetFormatPr defaultRowHeight="15" x14ac:dyDescent="0.25"/>
  <cols>
    <col min="1" max="1" width="40" bestFit="1" customWidth="1"/>
    <col min="2" max="2" width="16.28515625" bestFit="1" customWidth="1"/>
    <col min="3" max="7" width="7.85546875" bestFit="1" customWidth="1"/>
    <col min="8" max="8" width="8.42578125" bestFit="1" customWidth="1"/>
    <col min="9" max="9" width="16.28515625" bestFit="1" customWidth="1"/>
  </cols>
  <sheetData>
    <row r="1" spans="1:9" ht="75" x14ac:dyDescent="0.25">
      <c r="A1" s="3" t="s">
        <v>46</v>
      </c>
    </row>
    <row r="3" spans="1:9" x14ac:dyDescent="0.25">
      <c r="A3" s="18" t="s">
        <v>30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ht="15.75" x14ac:dyDescent="0.25">
      <c r="B5" s="17" t="s">
        <v>32</v>
      </c>
      <c r="C5" s="17"/>
      <c r="D5" s="17"/>
      <c r="E5" s="17"/>
      <c r="F5" s="17"/>
      <c r="G5" s="17"/>
      <c r="H5" s="17"/>
      <c r="I5" s="17"/>
    </row>
    <row r="6" spans="1:9" x14ac:dyDescent="0.25"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2" t="s">
        <v>24</v>
      </c>
      <c r="I6" s="2" t="s">
        <v>25</v>
      </c>
    </row>
    <row r="7" spans="1:9" x14ac:dyDescent="0.25">
      <c r="A7" s="1" t="s">
        <v>0</v>
      </c>
      <c r="B7" s="4" t="s">
        <v>31</v>
      </c>
      <c r="C7" s="4" t="s">
        <v>31</v>
      </c>
      <c r="D7" s="4" t="s">
        <v>31</v>
      </c>
      <c r="E7" s="4" t="s">
        <v>31</v>
      </c>
      <c r="F7" s="4" t="s">
        <v>31</v>
      </c>
      <c r="G7" s="4" t="s">
        <v>31</v>
      </c>
      <c r="H7" s="4" t="s">
        <v>31</v>
      </c>
      <c r="I7" s="4">
        <v>5053277</v>
      </c>
    </row>
    <row r="8" spans="1:9" x14ac:dyDescent="0.25">
      <c r="A8" s="1" t="s">
        <v>1</v>
      </c>
      <c r="B8" s="4" t="s">
        <v>31</v>
      </c>
      <c r="C8" s="4" t="s">
        <v>31</v>
      </c>
      <c r="D8" s="4" t="s">
        <v>31</v>
      </c>
      <c r="E8" s="4" t="s">
        <v>31</v>
      </c>
      <c r="F8" s="4" t="s">
        <v>31</v>
      </c>
      <c r="G8" s="4" t="s">
        <v>31</v>
      </c>
      <c r="H8" s="4" t="s">
        <v>31</v>
      </c>
      <c r="I8" s="4">
        <v>532461</v>
      </c>
    </row>
    <row r="9" spans="1:9" x14ac:dyDescent="0.25">
      <c r="A9" s="1" t="s">
        <v>2</v>
      </c>
      <c r="B9" s="4" t="s">
        <v>31</v>
      </c>
      <c r="C9" s="4" t="s">
        <v>31</v>
      </c>
      <c r="D9" s="4" t="s">
        <v>31</v>
      </c>
      <c r="E9" s="4" t="s">
        <v>31</v>
      </c>
      <c r="F9" s="4" t="s">
        <v>31</v>
      </c>
      <c r="G9" s="4" t="s">
        <v>31</v>
      </c>
      <c r="H9" s="4" t="s">
        <v>31</v>
      </c>
      <c r="I9" s="4">
        <v>94530</v>
      </c>
    </row>
    <row r="10" spans="1:9" x14ac:dyDescent="0.25">
      <c r="A10" s="1" t="s">
        <v>3</v>
      </c>
      <c r="B10" s="4" t="s">
        <v>31</v>
      </c>
      <c r="C10" s="4" t="s">
        <v>31</v>
      </c>
      <c r="D10" s="4" t="s">
        <v>31</v>
      </c>
      <c r="E10" s="4" t="s">
        <v>31</v>
      </c>
      <c r="F10" s="4" t="s">
        <v>31</v>
      </c>
      <c r="G10" s="4" t="s">
        <v>31</v>
      </c>
      <c r="H10" s="4" t="s">
        <v>31</v>
      </c>
      <c r="I10" s="4">
        <v>166</v>
      </c>
    </row>
    <row r="11" spans="1:9" x14ac:dyDescent="0.25">
      <c r="A11" s="1" t="s">
        <v>4</v>
      </c>
      <c r="B11" s="4" t="s">
        <v>31</v>
      </c>
      <c r="C11" s="4" t="s">
        <v>31</v>
      </c>
      <c r="D11" s="4" t="s">
        <v>31</v>
      </c>
      <c r="E11" s="4" t="s">
        <v>31</v>
      </c>
      <c r="F11" s="4" t="s">
        <v>31</v>
      </c>
      <c r="G11" s="4" t="s">
        <v>31</v>
      </c>
      <c r="H11" s="4" t="s">
        <v>31</v>
      </c>
      <c r="I11" s="4">
        <v>2988</v>
      </c>
    </row>
    <row r="12" spans="1:9" x14ac:dyDescent="0.25">
      <c r="A12" s="1" t="s">
        <v>5</v>
      </c>
      <c r="B12" s="4" t="s">
        <v>31</v>
      </c>
      <c r="C12" s="4" t="s">
        <v>31</v>
      </c>
      <c r="D12" s="4" t="s">
        <v>31</v>
      </c>
      <c r="E12" s="4" t="s">
        <v>31</v>
      </c>
      <c r="F12" s="4" t="s">
        <v>31</v>
      </c>
      <c r="G12" s="4" t="s">
        <v>31</v>
      </c>
      <c r="H12" s="4" t="s">
        <v>31</v>
      </c>
      <c r="I12" s="4">
        <v>194</v>
      </c>
    </row>
    <row r="13" spans="1:9" x14ac:dyDescent="0.25">
      <c r="A13" s="1" t="s">
        <v>6</v>
      </c>
      <c r="B13" s="4" t="s">
        <v>31</v>
      </c>
      <c r="C13" s="4" t="s">
        <v>31</v>
      </c>
      <c r="D13" s="4" t="s">
        <v>31</v>
      </c>
      <c r="E13" s="4" t="s">
        <v>31</v>
      </c>
      <c r="F13" s="4" t="s">
        <v>31</v>
      </c>
      <c r="G13" s="4" t="s">
        <v>31</v>
      </c>
      <c r="H13" s="4" t="s">
        <v>31</v>
      </c>
      <c r="I13" s="4">
        <v>16</v>
      </c>
    </row>
    <row r="14" spans="1:9" x14ac:dyDescent="0.25">
      <c r="A14" s="1" t="s">
        <v>7</v>
      </c>
      <c r="B14" s="4" t="s">
        <v>31</v>
      </c>
      <c r="C14" s="4" t="s">
        <v>31</v>
      </c>
      <c r="D14" s="4" t="s">
        <v>31</v>
      </c>
      <c r="E14" s="4" t="s">
        <v>31</v>
      </c>
      <c r="F14" s="4" t="s">
        <v>31</v>
      </c>
      <c r="G14" s="4" t="s">
        <v>31</v>
      </c>
      <c r="H14" s="4" t="s">
        <v>31</v>
      </c>
      <c r="I14" s="4">
        <v>12</v>
      </c>
    </row>
    <row r="15" spans="1:9" x14ac:dyDescent="0.25">
      <c r="A15" s="1" t="s">
        <v>8</v>
      </c>
      <c r="B15" s="4" t="s">
        <v>31</v>
      </c>
      <c r="C15" s="4" t="s">
        <v>31</v>
      </c>
      <c r="D15" s="4" t="s">
        <v>31</v>
      </c>
      <c r="E15" s="4" t="s">
        <v>31</v>
      </c>
      <c r="F15" s="4" t="s">
        <v>31</v>
      </c>
      <c r="G15" s="4" t="s">
        <v>31</v>
      </c>
      <c r="H15" s="4" t="s">
        <v>31</v>
      </c>
      <c r="I15" s="4">
        <v>10</v>
      </c>
    </row>
    <row r="16" spans="1:9" x14ac:dyDescent="0.25">
      <c r="A16" s="1" t="s">
        <v>9</v>
      </c>
      <c r="B16" s="4" t="s">
        <v>31</v>
      </c>
      <c r="C16" s="4" t="s">
        <v>31</v>
      </c>
      <c r="D16" s="4" t="s">
        <v>31</v>
      </c>
      <c r="E16" s="4" t="s">
        <v>31</v>
      </c>
      <c r="F16" s="4" t="s">
        <v>31</v>
      </c>
      <c r="G16" s="4" t="s">
        <v>31</v>
      </c>
      <c r="H16" s="4" t="s">
        <v>31</v>
      </c>
      <c r="I16" s="4">
        <v>322</v>
      </c>
    </row>
    <row r="17" spans="1:9" x14ac:dyDescent="0.25">
      <c r="A17" s="1" t="s">
        <v>10</v>
      </c>
      <c r="B17" s="4" t="s">
        <v>31</v>
      </c>
      <c r="C17" s="4" t="s">
        <v>31</v>
      </c>
      <c r="D17" s="4" t="s">
        <v>31</v>
      </c>
      <c r="E17" s="4" t="s">
        <v>31</v>
      </c>
      <c r="F17" s="4" t="s">
        <v>31</v>
      </c>
      <c r="G17" s="4" t="s">
        <v>31</v>
      </c>
      <c r="H17" s="4" t="s">
        <v>31</v>
      </c>
      <c r="I17" s="4">
        <v>17</v>
      </c>
    </row>
    <row r="18" spans="1:9" x14ac:dyDescent="0.25">
      <c r="A18" s="1" t="s">
        <v>11</v>
      </c>
      <c r="B18" s="4" t="s">
        <v>31</v>
      </c>
      <c r="C18" s="4" t="s">
        <v>31</v>
      </c>
      <c r="D18" s="4" t="s">
        <v>31</v>
      </c>
      <c r="E18" s="4" t="s">
        <v>31</v>
      </c>
      <c r="F18" s="4" t="s">
        <v>31</v>
      </c>
      <c r="G18" s="4" t="s">
        <v>31</v>
      </c>
      <c r="H18" s="4" t="s">
        <v>31</v>
      </c>
      <c r="I18" s="4">
        <v>27</v>
      </c>
    </row>
    <row r="19" spans="1:9" x14ac:dyDescent="0.25">
      <c r="A19" s="1" t="s">
        <v>12</v>
      </c>
      <c r="B19" s="4" t="s">
        <v>31</v>
      </c>
      <c r="C19" s="4" t="s">
        <v>31</v>
      </c>
      <c r="D19" s="4" t="s">
        <v>31</v>
      </c>
      <c r="E19" s="4" t="s">
        <v>31</v>
      </c>
      <c r="F19" s="4" t="s">
        <v>31</v>
      </c>
      <c r="G19" s="4" t="s">
        <v>31</v>
      </c>
      <c r="H19" s="4" t="s">
        <v>31</v>
      </c>
      <c r="I19" s="4">
        <v>21667.083333333332</v>
      </c>
    </row>
    <row r="20" spans="1:9" x14ac:dyDescent="0.25">
      <c r="A20" s="1" t="s">
        <v>13</v>
      </c>
      <c r="B20" s="4" t="s">
        <v>31</v>
      </c>
      <c r="C20" s="4" t="s">
        <v>31</v>
      </c>
      <c r="D20" s="4" t="s">
        <v>31</v>
      </c>
      <c r="E20" s="4" t="s">
        <v>31</v>
      </c>
      <c r="F20" s="4" t="s">
        <v>31</v>
      </c>
      <c r="G20" s="4" t="s">
        <v>31</v>
      </c>
      <c r="H20" s="4" t="s">
        <v>31</v>
      </c>
      <c r="I20" s="4">
        <v>11836.283082198395</v>
      </c>
    </row>
    <row r="21" spans="1:9" x14ac:dyDescent="0.25">
      <c r="A21" s="5" t="s">
        <v>16</v>
      </c>
      <c r="B21" s="6">
        <f>SUM(B7:B20)</f>
        <v>0</v>
      </c>
      <c r="C21" s="6">
        <f t="shared" ref="C21:I21" si="0">SUM(C7:C20)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  <c r="H21" s="6">
        <f t="shared" si="0"/>
        <v>0</v>
      </c>
      <c r="I21" s="6">
        <f t="shared" si="0"/>
        <v>5717523.3664155314</v>
      </c>
    </row>
    <row r="23" spans="1:9" ht="15.75" x14ac:dyDescent="0.25">
      <c r="B23" s="17" t="s">
        <v>26</v>
      </c>
      <c r="C23" s="17"/>
      <c r="D23" s="17"/>
      <c r="E23" s="17"/>
      <c r="F23" s="17"/>
      <c r="G23" s="17"/>
      <c r="H23" s="17"/>
      <c r="I23" s="17"/>
    </row>
    <row r="24" spans="1:9" x14ac:dyDescent="0.25">
      <c r="B24" s="10" t="s">
        <v>18</v>
      </c>
      <c r="C24" s="10" t="s">
        <v>19</v>
      </c>
      <c r="D24" s="10" t="s">
        <v>20</v>
      </c>
      <c r="E24" s="10" t="s">
        <v>21</v>
      </c>
      <c r="F24" s="10" t="s">
        <v>22</v>
      </c>
      <c r="G24" s="10" t="s">
        <v>23</v>
      </c>
      <c r="H24" s="2" t="s">
        <v>24</v>
      </c>
      <c r="I24" s="2" t="s">
        <v>25</v>
      </c>
    </row>
    <row r="25" spans="1:9" x14ac:dyDescent="0.25">
      <c r="A25" s="1" t="s">
        <v>0</v>
      </c>
      <c r="B25" s="4" t="s">
        <v>31</v>
      </c>
      <c r="C25" s="4" t="s">
        <v>31</v>
      </c>
      <c r="D25" s="4" t="s">
        <v>31</v>
      </c>
      <c r="E25" s="4" t="s">
        <v>31</v>
      </c>
      <c r="F25" s="4" t="s">
        <v>31</v>
      </c>
      <c r="G25" s="4" t="s">
        <v>31</v>
      </c>
      <c r="H25" s="4" t="s">
        <v>31</v>
      </c>
      <c r="I25" s="4">
        <v>65315938669.291496</v>
      </c>
    </row>
    <row r="26" spans="1:9" x14ac:dyDescent="0.25">
      <c r="A26" s="1" t="s">
        <v>1</v>
      </c>
      <c r="B26" s="4" t="s">
        <v>31</v>
      </c>
      <c r="C26" s="4" t="s">
        <v>31</v>
      </c>
      <c r="D26" s="4" t="s">
        <v>31</v>
      </c>
      <c r="E26" s="4" t="s">
        <v>31</v>
      </c>
      <c r="F26" s="4" t="s">
        <v>31</v>
      </c>
      <c r="G26" s="4" t="s">
        <v>31</v>
      </c>
      <c r="H26" s="4" t="s">
        <v>31</v>
      </c>
      <c r="I26" s="4">
        <v>8368517064.2951355</v>
      </c>
    </row>
    <row r="27" spans="1:9" x14ac:dyDescent="0.25">
      <c r="A27" s="1" t="s">
        <v>2</v>
      </c>
      <c r="B27" s="4" t="s">
        <v>31</v>
      </c>
      <c r="C27" s="4" t="s">
        <v>31</v>
      </c>
      <c r="D27" s="4" t="s">
        <v>31</v>
      </c>
      <c r="E27" s="4" t="s">
        <v>31</v>
      </c>
      <c r="F27" s="4" t="s">
        <v>31</v>
      </c>
      <c r="G27" s="4" t="s">
        <v>31</v>
      </c>
      <c r="H27" s="4" t="s">
        <v>31</v>
      </c>
      <c r="I27" s="4">
        <v>28295907165.361313</v>
      </c>
    </row>
    <row r="28" spans="1:9" x14ac:dyDescent="0.25">
      <c r="A28" s="1" t="s">
        <v>3</v>
      </c>
      <c r="B28" s="4" t="s">
        <v>31</v>
      </c>
      <c r="C28" s="4" t="s">
        <v>31</v>
      </c>
      <c r="D28" s="4" t="s">
        <v>31</v>
      </c>
      <c r="E28" s="4" t="s">
        <v>31</v>
      </c>
      <c r="F28" s="4" t="s">
        <v>31</v>
      </c>
      <c r="G28" s="4" t="s">
        <v>31</v>
      </c>
      <c r="H28" s="4" t="s">
        <v>31</v>
      </c>
      <c r="I28" s="4">
        <v>9900936.3971118014</v>
      </c>
    </row>
    <row r="29" spans="1:9" x14ac:dyDescent="0.25">
      <c r="A29" s="1" t="s">
        <v>4</v>
      </c>
      <c r="B29" s="4" t="s">
        <v>31</v>
      </c>
      <c r="C29" s="4" t="s">
        <v>31</v>
      </c>
      <c r="D29" s="4" t="s">
        <v>31</v>
      </c>
      <c r="E29" s="4" t="s">
        <v>31</v>
      </c>
      <c r="F29" s="4" t="s">
        <v>31</v>
      </c>
      <c r="G29" s="4" t="s">
        <v>31</v>
      </c>
      <c r="H29" s="4" t="s">
        <v>31</v>
      </c>
      <c r="I29" s="4">
        <v>10335974594.278702</v>
      </c>
    </row>
    <row r="30" spans="1:9" x14ac:dyDescent="0.25">
      <c r="A30" s="1" t="s">
        <v>5</v>
      </c>
      <c r="B30" s="4" t="s">
        <v>31</v>
      </c>
      <c r="C30" s="4" t="s">
        <v>31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  <c r="I30" s="4">
        <v>3825387075.7358394</v>
      </c>
    </row>
    <row r="31" spans="1:9" x14ac:dyDescent="0.25">
      <c r="A31" s="1" t="s">
        <v>6</v>
      </c>
      <c r="B31" s="4" t="s">
        <v>31</v>
      </c>
      <c r="C31" s="4" t="s">
        <v>31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4">
        <v>960788986.27881813</v>
      </c>
    </row>
    <row r="32" spans="1:9" x14ac:dyDescent="0.25">
      <c r="A32" s="1" t="s">
        <v>7</v>
      </c>
      <c r="B32" s="4" t="s">
        <v>31</v>
      </c>
      <c r="C32" s="4" t="s">
        <v>31</v>
      </c>
      <c r="D32" s="4" t="s">
        <v>31</v>
      </c>
      <c r="E32" s="4" t="s">
        <v>31</v>
      </c>
      <c r="F32" s="4" t="s">
        <v>31</v>
      </c>
      <c r="G32" s="4" t="s">
        <v>31</v>
      </c>
      <c r="H32" s="4" t="s">
        <v>31</v>
      </c>
      <c r="I32" s="4">
        <v>65710603.644752972</v>
      </c>
    </row>
    <row r="33" spans="1:9" x14ac:dyDescent="0.25">
      <c r="A33" s="1" t="s">
        <v>8</v>
      </c>
      <c r="B33" s="4" t="s">
        <v>31</v>
      </c>
      <c r="C33" s="4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  <c r="I33" s="4">
        <v>1410876.4857975252</v>
      </c>
    </row>
    <row r="34" spans="1:9" x14ac:dyDescent="0.25">
      <c r="A34" s="1" t="s">
        <v>9</v>
      </c>
      <c r="B34" s="4" t="s">
        <v>31</v>
      </c>
      <c r="C34" s="4" t="s">
        <v>31</v>
      </c>
      <c r="D34" s="4" t="s">
        <v>31</v>
      </c>
      <c r="E34" s="4" t="s">
        <v>31</v>
      </c>
      <c r="F34" s="4" t="s">
        <v>31</v>
      </c>
      <c r="G34" s="4" t="s">
        <v>31</v>
      </c>
      <c r="H34" s="4" t="s">
        <v>31</v>
      </c>
      <c r="I34" s="4">
        <v>2647478079.7006316</v>
      </c>
    </row>
    <row r="35" spans="1:9" x14ac:dyDescent="0.25">
      <c r="A35" s="1" t="s">
        <v>10</v>
      </c>
      <c r="B35" s="4" t="s">
        <v>31</v>
      </c>
      <c r="C35" s="4" t="s">
        <v>31</v>
      </c>
      <c r="D35" s="4" t="s">
        <v>31</v>
      </c>
      <c r="E35" s="4" t="s">
        <v>31</v>
      </c>
      <c r="F35" s="4" t="s">
        <v>31</v>
      </c>
      <c r="G35" s="4" t="s">
        <v>31</v>
      </c>
      <c r="H35" s="4" t="s">
        <v>31</v>
      </c>
      <c r="I35" s="4">
        <v>1504497391.9374864</v>
      </c>
    </row>
    <row r="36" spans="1:9" x14ac:dyDescent="0.25">
      <c r="A36" s="1" t="s">
        <v>11</v>
      </c>
      <c r="B36" s="4" t="s">
        <v>31</v>
      </c>
      <c r="C36" s="4" t="s">
        <v>31</v>
      </c>
      <c r="D36" s="4" t="s">
        <v>31</v>
      </c>
      <c r="E36" s="4" t="s">
        <v>31</v>
      </c>
      <c r="F36" s="4" t="s">
        <v>31</v>
      </c>
      <c r="G36" s="4" t="s">
        <v>31</v>
      </c>
      <c r="H36" s="4" t="s">
        <v>31</v>
      </c>
      <c r="I36" s="4">
        <v>84974524</v>
      </c>
    </row>
    <row r="37" spans="1:9" x14ac:dyDescent="0.25">
      <c r="A37" s="1" t="s">
        <v>12</v>
      </c>
      <c r="B37" s="4" t="s">
        <v>31</v>
      </c>
      <c r="C37" s="4" t="s">
        <v>31</v>
      </c>
      <c r="D37" s="4" t="s">
        <v>31</v>
      </c>
      <c r="E37" s="4" t="s">
        <v>31</v>
      </c>
      <c r="F37" s="4" t="s">
        <v>31</v>
      </c>
      <c r="G37" s="4" t="s">
        <v>31</v>
      </c>
      <c r="H37" s="4" t="s">
        <v>31</v>
      </c>
      <c r="I37" s="4">
        <v>569918548.54562461</v>
      </c>
    </row>
    <row r="38" spans="1:9" x14ac:dyDescent="0.25">
      <c r="A38" s="1" t="s">
        <v>13</v>
      </c>
      <c r="B38" s="4" t="s">
        <v>31</v>
      </c>
      <c r="C38" s="4" t="s">
        <v>31</v>
      </c>
      <c r="D38" s="4" t="s">
        <v>31</v>
      </c>
      <c r="E38" s="4" t="s">
        <v>31</v>
      </c>
      <c r="F38" s="4" t="s">
        <v>31</v>
      </c>
      <c r="G38" s="4" t="s">
        <v>31</v>
      </c>
      <c r="H38" s="4" t="s">
        <v>31</v>
      </c>
      <c r="I38" s="4">
        <v>110096899.22486031</v>
      </c>
    </row>
    <row r="39" spans="1:9" x14ac:dyDescent="0.25">
      <c r="A39" s="5" t="s">
        <v>16</v>
      </c>
      <c r="B39" s="6">
        <f>SUM(B25:B38)</f>
        <v>0</v>
      </c>
      <c r="C39" s="6">
        <f t="shared" ref="C39:I39" si="1">SUM(C25:C38)</f>
        <v>0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122096501415.17758</v>
      </c>
    </row>
    <row r="41" spans="1:9" ht="15.75" x14ac:dyDescent="0.25">
      <c r="B41" s="17" t="s">
        <v>14</v>
      </c>
      <c r="C41" s="17"/>
      <c r="D41" s="17"/>
      <c r="E41" s="17"/>
      <c r="F41" s="17"/>
      <c r="G41" s="17"/>
      <c r="H41" s="17"/>
      <c r="I41" s="17"/>
    </row>
    <row r="42" spans="1:9" x14ac:dyDescent="0.25">
      <c r="B42" s="10" t="s">
        <v>18</v>
      </c>
      <c r="C42" s="10" t="s">
        <v>19</v>
      </c>
      <c r="D42" s="10" t="s">
        <v>20</v>
      </c>
      <c r="E42" s="10" t="s">
        <v>21</v>
      </c>
      <c r="F42" s="10" t="s">
        <v>22</v>
      </c>
      <c r="G42" s="10" t="s">
        <v>23</v>
      </c>
      <c r="H42" s="2" t="s">
        <v>24</v>
      </c>
      <c r="I42" s="2" t="s">
        <v>25</v>
      </c>
    </row>
    <row r="43" spans="1:9" x14ac:dyDescent="0.25">
      <c r="A43" s="1" t="s">
        <v>0</v>
      </c>
      <c r="B43" s="4" t="s">
        <v>31</v>
      </c>
      <c r="C43" s="4" t="s">
        <v>31</v>
      </c>
      <c r="D43" s="4" t="s">
        <v>31</v>
      </c>
      <c r="E43" s="4" t="s">
        <v>31</v>
      </c>
      <c r="F43" s="4" t="s">
        <v>31</v>
      </c>
      <c r="G43" s="4" t="s">
        <v>31</v>
      </c>
      <c r="H43" s="4" t="s">
        <v>31</v>
      </c>
      <c r="I43" s="4">
        <v>29502260.863928955</v>
      </c>
    </row>
    <row r="44" spans="1:9" x14ac:dyDescent="0.25">
      <c r="A44" s="1" t="s">
        <v>1</v>
      </c>
      <c r="B44" s="4" t="s">
        <v>31</v>
      </c>
      <c r="C44" s="4" t="s">
        <v>31</v>
      </c>
      <c r="D44" s="4" t="s">
        <v>31</v>
      </c>
      <c r="E44" s="4" t="s">
        <v>31</v>
      </c>
      <c r="F44" s="4" t="s">
        <v>31</v>
      </c>
      <c r="G44" s="4" t="s">
        <v>31</v>
      </c>
      <c r="H44" s="4" t="s">
        <v>31</v>
      </c>
      <c r="I44" s="4">
        <v>2769492.2258265954</v>
      </c>
    </row>
    <row r="45" spans="1:9" x14ac:dyDescent="0.25">
      <c r="A45" s="1" t="s">
        <v>2</v>
      </c>
      <c r="B45" s="4" t="s">
        <v>31</v>
      </c>
      <c r="C45" s="4" t="s">
        <v>31</v>
      </c>
      <c r="D45" s="4" t="s">
        <v>31</v>
      </c>
      <c r="E45" s="4" t="s">
        <v>31</v>
      </c>
      <c r="F45" s="4" t="s">
        <v>31</v>
      </c>
      <c r="G45" s="4" t="s">
        <v>31</v>
      </c>
      <c r="H45" s="4" t="s">
        <v>31</v>
      </c>
      <c r="I45" s="4">
        <v>6135066.5753534874</v>
      </c>
    </row>
    <row r="46" spans="1:9" x14ac:dyDescent="0.25">
      <c r="A46" s="1" t="s">
        <v>3</v>
      </c>
      <c r="B46" s="4" t="s">
        <v>31</v>
      </c>
      <c r="C46" s="4" t="s">
        <v>31</v>
      </c>
      <c r="D46" s="4" t="s">
        <v>31</v>
      </c>
      <c r="E46" s="4" t="s">
        <v>31</v>
      </c>
      <c r="F46" s="4" t="s">
        <v>31</v>
      </c>
      <c r="G46" s="4" t="s">
        <v>31</v>
      </c>
      <c r="H46" s="4" t="s">
        <v>31</v>
      </c>
      <c r="I46" s="4">
        <v>8093.1275710592381</v>
      </c>
    </row>
    <row r="47" spans="1:9" x14ac:dyDescent="0.25">
      <c r="A47" s="1" t="s">
        <v>4</v>
      </c>
      <c r="B47" s="4" t="s">
        <v>31</v>
      </c>
      <c r="C47" s="4" t="s">
        <v>31</v>
      </c>
      <c r="D47" s="4" t="s">
        <v>31</v>
      </c>
      <c r="E47" s="4" t="s">
        <v>31</v>
      </c>
      <c r="F47" s="4" t="s">
        <v>31</v>
      </c>
      <c r="G47" s="4" t="s">
        <v>31</v>
      </c>
      <c r="H47" s="4" t="s">
        <v>31</v>
      </c>
      <c r="I47" s="4">
        <v>2046561.1863343443</v>
      </c>
    </row>
    <row r="48" spans="1:9" x14ac:dyDescent="0.25">
      <c r="A48" s="1" t="s">
        <v>5</v>
      </c>
      <c r="B48" s="4" t="s">
        <v>31</v>
      </c>
      <c r="C48" s="4" t="s">
        <v>31</v>
      </c>
      <c r="D48" s="4" t="s">
        <v>31</v>
      </c>
      <c r="E48" s="4" t="s">
        <v>31</v>
      </c>
      <c r="F48" s="4" t="s">
        <v>31</v>
      </c>
      <c r="G48" s="4" t="s">
        <v>31</v>
      </c>
      <c r="H48" s="4" t="s">
        <v>31</v>
      </c>
      <c r="I48" s="4">
        <v>653165.18431160913</v>
      </c>
    </row>
    <row r="49" spans="1:11" x14ac:dyDescent="0.25">
      <c r="A49" s="1" t="s">
        <v>6</v>
      </c>
      <c r="B49" s="4" t="s">
        <v>31</v>
      </c>
      <c r="C49" s="4" t="s">
        <v>31</v>
      </c>
      <c r="D49" s="4" t="s">
        <v>31</v>
      </c>
      <c r="E49" s="4" t="s">
        <v>31</v>
      </c>
      <c r="F49" s="4" t="s">
        <v>31</v>
      </c>
      <c r="G49" s="4" t="s">
        <v>31</v>
      </c>
      <c r="H49" s="4" t="s">
        <v>31</v>
      </c>
      <c r="I49" s="4">
        <v>170265.3202905012</v>
      </c>
    </row>
    <row r="50" spans="1:11" x14ac:dyDescent="0.25">
      <c r="A50" s="1" t="s">
        <v>7</v>
      </c>
      <c r="B50" s="4" t="s">
        <v>31</v>
      </c>
      <c r="C50" s="4" t="s">
        <v>31</v>
      </c>
      <c r="D50" s="4" t="s">
        <v>31</v>
      </c>
      <c r="E50" s="4" t="s">
        <v>31</v>
      </c>
      <c r="F50" s="4" t="s">
        <v>31</v>
      </c>
      <c r="G50" s="4" t="s">
        <v>31</v>
      </c>
      <c r="H50" s="4" t="s">
        <v>31</v>
      </c>
      <c r="I50" s="4">
        <v>61685.864780833879</v>
      </c>
    </row>
    <row r="51" spans="1:11" x14ac:dyDescent="0.25">
      <c r="A51" s="1" t="s">
        <v>8</v>
      </c>
      <c r="B51" s="4" t="s">
        <v>31</v>
      </c>
      <c r="C51" s="4" t="s">
        <v>31</v>
      </c>
      <c r="D51" s="4" t="s">
        <v>31</v>
      </c>
      <c r="E51" s="4" t="s">
        <v>31</v>
      </c>
      <c r="F51" s="4" t="s">
        <v>31</v>
      </c>
      <c r="G51" s="4" t="s">
        <v>31</v>
      </c>
      <c r="H51" s="4" t="s">
        <v>31</v>
      </c>
      <c r="I51" s="4">
        <v>4541.4430247527944</v>
      </c>
    </row>
    <row r="52" spans="1:11" x14ac:dyDescent="0.25">
      <c r="A52" s="9" t="s">
        <v>9</v>
      </c>
      <c r="B52" s="4" t="s">
        <v>31</v>
      </c>
      <c r="C52" s="4" t="s">
        <v>31</v>
      </c>
      <c r="D52" s="4" t="s">
        <v>31</v>
      </c>
      <c r="E52" s="4" t="s">
        <v>31</v>
      </c>
      <c r="F52" s="4" t="s">
        <v>31</v>
      </c>
      <c r="G52" s="4" t="s">
        <v>31</v>
      </c>
      <c r="H52" s="4" t="s">
        <v>31</v>
      </c>
      <c r="I52" s="4">
        <v>425532.43577924307</v>
      </c>
    </row>
    <row r="53" spans="1:11" x14ac:dyDescent="0.25">
      <c r="A53" s="9" t="s">
        <v>10</v>
      </c>
      <c r="B53" s="4" t="s">
        <v>31</v>
      </c>
      <c r="C53" s="4" t="s">
        <v>31</v>
      </c>
      <c r="D53" s="4" t="s">
        <v>31</v>
      </c>
      <c r="E53" s="4" t="s">
        <v>31</v>
      </c>
      <c r="F53" s="4" t="s">
        <v>31</v>
      </c>
      <c r="G53" s="4" t="s">
        <v>31</v>
      </c>
      <c r="H53" s="4" t="s">
        <v>31</v>
      </c>
      <c r="I53" s="4">
        <v>224213.26103932169</v>
      </c>
      <c r="K53" s="12"/>
    </row>
    <row r="54" spans="1:11" x14ac:dyDescent="0.25">
      <c r="A54" s="9" t="s">
        <v>11</v>
      </c>
      <c r="B54" s="4" t="s">
        <v>31</v>
      </c>
      <c r="C54" s="4" t="s">
        <v>31</v>
      </c>
      <c r="D54" s="4" t="s">
        <v>31</v>
      </c>
      <c r="E54" s="4" t="s">
        <v>31</v>
      </c>
      <c r="F54" s="4" t="s">
        <v>31</v>
      </c>
      <c r="G54" s="4" t="s">
        <v>31</v>
      </c>
      <c r="H54" s="4" t="s">
        <v>31</v>
      </c>
      <c r="I54" s="4">
        <v>17878.354870291074</v>
      </c>
    </row>
    <row r="55" spans="1:11" x14ac:dyDescent="0.25">
      <c r="A55" s="9" t="s">
        <v>12</v>
      </c>
      <c r="B55" s="4" t="s">
        <v>31</v>
      </c>
      <c r="C55" s="4" t="s">
        <v>31</v>
      </c>
      <c r="D55" s="4" t="s">
        <v>31</v>
      </c>
      <c r="E55" s="4" t="s">
        <v>31</v>
      </c>
      <c r="F55" s="4" t="s">
        <v>31</v>
      </c>
      <c r="G55" s="4" t="s">
        <v>31</v>
      </c>
      <c r="H55" s="4" t="s">
        <v>31</v>
      </c>
      <c r="I55" s="4">
        <v>142812.75887932171</v>
      </c>
    </row>
    <row r="56" spans="1:11" x14ac:dyDescent="0.25">
      <c r="A56" s="9" t="s">
        <v>13</v>
      </c>
      <c r="B56" s="4" t="s">
        <v>31</v>
      </c>
      <c r="C56" s="4" t="s">
        <v>31</v>
      </c>
      <c r="D56" s="4" t="s">
        <v>31</v>
      </c>
      <c r="E56" s="4" t="s">
        <v>31</v>
      </c>
      <c r="F56" s="4" t="s">
        <v>31</v>
      </c>
      <c r="G56" s="4" t="s">
        <v>31</v>
      </c>
      <c r="H56" s="4" t="s">
        <v>31</v>
      </c>
      <c r="I56" s="4">
        <v>14020.618651534707</v>
      </c>
    </row>
    <row r="59" spans="1:11" ht="15.75" x14ac:dyDescent="0.25">
      <c r="B59" s="17" t="s">
        <v>15</v>
      </c>
      <c r="C59" s="17"/>
      <c r="D59" s="17"/>
      <c r="E59" s="17"/>
      <c r="F59" s="17"/>
      <c r="G59" s="17"/>
      <c r="H59" s="17"/>
      <c r="I59" s="17"/>
    </row>
    <row r="60" spans="1:11" x14ac:dyDescent="0.25">
      <c r="B60" s="10" t="s">
        <v>18</v>
      </c>
      <c r="C60" s="10" t="s">
        <v>19</v>
      </c>
      <c r="D60" s="10" t="s">
        <v>20</v>
      </c>
      <c r="E60" s="10" t="s">
        <v>21</v>
      </c>
      <c r="F60" s="10" t="s">
        <v>22</v>
      </c>
      <c r="G60" s="10" t="s">
        <v>23</v>
      </c>
      <c r="H60" s="2" t="s">
        <v>24</v>
      </c>
      <c r="I60" s="2" t="s">
        <v>25</v>
      </c>
    </row>
    <row r="61" spans="1:11" x14ac:dyDescent="0.25">
      <c r="A61" s="1" t="s">
        <v>0</v>
      </c>
      <c r="B61" s="7"/>
      <c r="C61" s="7"/>
      <c r="D61" s="7"/>
      <c r="E61" s="7"/>
      <c r="F61" s="7"/>
      <c r="G61" s="7"/>
      <c r="H61" s="7"/>
      <c r="I61" s="7"/>
    </row>
    <row r="62" spans="1:11" x14ac:dyDescent="0.25">
      <c r="A62" s="1" t="s">
        <v>1</v>
      </c>
      <c r="B62" s="7"/>
      <c r="C62" s="7"/>
      <c r="D62" s="7"/>
      <c r="E62" s="7"/>
      <c r="F62" s="7"/>
      <c r="G62" s="7"/>
      <c r="H62" s="7"/>
      <c r="I62" s="7"/>
    </row>
    <row r="63" spans="1:11" x14ac:dyDescent="0.25">
      <c r="A63" s="1" t="s">
        <v>2</v>
      </c>
      <c r="B63" s="4" t="s">
        <v>31</v>
      </c>
      <c r="C63" s="4" t="s">
        <v>31</v>
      </c>
      <c r="D63" s="4" t="s">
        <v>31</v>
      </c>
      <c r="E63" s="4" t="s">
        <v>31</v>
      </c>
      <c r="F63" s="4" t="s">
        <v>31</v>
      </c>
      <c r="G63" s="4" t="s">
        <v>31</v>
      </c>
      <c r="H63" s="4" t="s">
        <v>31</v>
      </c>
      <c r="I63" s="8">
        <f t="shared" ref="I63" si="2">I27/8760/I45</f>
        <v>0.5265022553652996</v>
      </c>
    </row>
    <row r="64" spans="1:11" x14ac:dyDescent="0.25">
      <c r="A64" s="1" t="s">
        <v>3</v>
      </c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1" t="s">
        <v>4</v>
      </c>
      <c r="B65" s="4" t="s">
        <v>31</v>
      </c>
      <c r="C65" s="4" t="s">
        <v>31</v>
      </c>
      <c r="D65" s="4" t="s">
        <v>31</v>
      </c>
      <c r="E65" s="4" t="s">
        <v>31</v>
      </c>
      <c r="F65" s="4" t="s">
        <v>31</v>
      </c>
      <c r="G65" s="4" t="s">
        <v>31</v>
      </c>
      <c r="H65" s="4" t="s">
        <v>31</v>
      </c>
      <c r="I65" s="8">
        <f t="shared" ref="I65:I72" si="3">I29/8760/I47</f>
        <v>0.5765309063228915</v>
      </c>
    </row>
    <row r="66" spans="1:9" x14ac:dyDescent="0.25">
      <c r="A66" s="1" t="s">
        <v>5</v>
      </c>
      <c r="B66" s="4" t="s">
        <v>31</v>
      </c>
      <c r="C66" s="4" t="s">
        <v>31</v>
      </c>
      <c r="D66" s="4" t="s">
        <v>31</v>
      </c>
      <c r="E66" s="4" t="s">
        <v>31</v>
      </c>
      <c r="F66" s="4" t="s">
        <v>31</v>
      </c>
      <c r="G66" s="4" t="s">
        <v>31</v>
      </c>
      <c r="H66" s="4" t="s">
        <v>31</v>
      </c>
      <c r="I66" s="8">
        <f t="shared" si="3"/>
        <v>0.66857210523937038</v>
      </c>
    </row>
    <row r="67" spans="1:9" x14ac:dyDescent="0.25">
      <c r="A67" s="1" t="s">
        <v>6</v>
      </c>
      <c r="B67" s="4" t="s">
        <v>31</v>
      </c>
      <c r="C67" s="4" t="s">
        <v>31</v>
      </c>
      <c r="D67" s="4" t="s">
        <v>31</v>
      </c>
      <c r="E67" s="4" t="s">
        <v>31</v>
      </c>
      <c r="F67" s="4" t="s">
        <v>31</v>
      </c>
      <c r="G67" s="4" t="s">
        <v>31</v>
      </c>
      <c r="H67" s="4" t="s">
        <v>31</v>
      </c>
      <c r="I67" s="8">
        <f t="shared" si="3"/>
        <v>0.64416586910103113</v>
      </c>
    </row>
    <row r="68" spans="1:9" x14ac:dyDescent="0.25">
      <c r="A68" s="1" t="s">
        <v>7</v>
      </c>
      <c r="B68" s="4" t="s">
        <v>31</v>
      </c>
      <c r="C68" s="4" t="s">
        <v>31</v>
      </c>
      <c r="D68" s="4" t="s">
        <v>31</v>
      </c>
      <c r="E68" s="4" t="s">
        <v>31</v>
      </c>
      <c r="F68" s="4" t="s">
        <v>31</v>
      </c>
      <c r="G68" s="4" t="s">
        <v>31</v>
      </c>
      <c r="H68" s="4" t="s">
        <v>31</v>
      </c>
      <c r="I68" s="8">
        <f t="shared" si="3"/>
        <v>0.12160339306875464</v>
      </c>
    </row>
    <row r="69" spans="1:9" x14ac:dyDescent="0.25">
      <c r="A69" s="1" t="s">
        <v>8</v>
      </c>
      <c r="B69" s="4" t="s">
        <v>31</v>
      </c>
      <c r="C69" s="4" t="s">
        <v>31</v>
      </c>
      <c r="D69" s="4" t="s">
        <v>31</v>
      </c>
      <c r="E69" s="4" t="s">
        <v>31</v>
      </c>
      <c r="F69" s="4" t="s">
        <v>31</v>
      </c>
      <c r="G69" s="4" t="s">
        <v>31</v>
      </c>
      <c r="H69" s="4" t="s">
        <v>31</v>
      </c>
      <c r="I69" s="8">
        <f t="shared" si="3"/>
        <v>3.5464269547826041E-2</v>
      </c>
    </row>
    <row r="70" spans="1:9" x14ac:dyDescent="0.25">
      <c r="A70" s="1" t="s">
        <v>9</v>
      </c>
      <c r="B70" s="4" t="s">
        <v>31</v>
      </c>
      <c r="C70" s="4" t="s">
        <v>31</v>
      </c>
      <c r="D70" s="4" t="s">
        <v>31</v>
      </c>
      <c r="E70" s="4" t="s">
        <v>31</v>
      </c>
      <c r="F70" s="4" t="s">
        <v>31</v>
      </c>
      <c r="G70" s="4" t="s">
        <v>31</v>
      </c>
      <c r="H70" s="4" t="s">
        <v>31</v>
      </c>
      <c r="I70" s="8">
        <f t="shared" si="3"/>
        <v>0.71022441456558616</v>
      </c>
    </row>
    <row r="71" spans="1:9" x14ac:dyDescent="0.25">
      <c r="A71" s="1" t="s">
        <v>10</v>
      </c>
      <c r="B71" s="4" t="s">
        <v>31</v>
      </c>
      <c r="C71" s="4" t="s">
        <v>31</v>
      </c>
      <c r="D71" s="4" t="s">
        <v>31</v>
      </c>
      <c r="E71" s="4" t="s">
        <v>31</v>
      </c>
      <c r="F71" s="4" t="s">
        <v>31</v>
      </c>
      <c r="G71" s="4" t="s">
        <v>31</v>
      </c>
      <c r="H71" s="4" t="s">
        <v>31</v>
      </c>
      <c r="I71" s="8">
        <f t="shared" si="3"/>
        <v>0.76599518165125069</v>
      </c>
    </row>
    <row r="72" spans="1:9" x14ac:dyDescent="0.25">
      <c r="A72" s="1" t="s">
        <v>11</v>
      </c>
      <c r="B72" s="4" t="s">
        <v>31</v>
      </c>
      <c r="C72" s="4" t="s">
        <v>31</v>
      </c>
      <c r="D72" s="4" t="s">
        <v>31</v>
      </c>
      <c r="E72" s="4" t="s">
        <v>31</v>
      </c>
      <c r="F72" s="4" t="s">
        <v>31</v>
      </c>
      <c r="G72" s="4" t="s">
        <v>31</v>
      </c>
      <c r="H72" s="4" t="s">
        <v>31</v>
      </c>
      <c r="I72" s="8">
        <f t="shared" si="3"/>
        <v>0.54257162911410273</v>
      </c>
    </row>
    <row r="73" spans="1:9" x14ac:dyDescent="0.25">
      <c r="A73" s="1" t="s">
        <v>12</v>
      </c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1" t="s">
        <v>13</v>
      </c>
      <c r="B74" s="7"/>
      <c r="C74" s="7"/>
      <c r="D74" s="7"/>
      <c r="E74" s="7"/>
      <c r="F74" s="7"/>
      <c r="G74" s="7"/>
      <c r="H74" s="7"/>
      <c r="I74" s="7"/>
    </row>
    <row r="77" spans="1:9" ht="15.75" x14ac:dyDescent="0.25">
      <c r="B77" s="17" t="s">
        <v>17</v>
      </c>
      <c r="C77" s="17"/>
      <c r="D77" s="17"/>
      <c r="E77" s="17"/>
      <c r="F77" s="17"/>
      <c r="G77" s="17"/>
      <c r="H77" s="17"/>
      <c r="I77" s="17"/>
    </row>
    <row r="78" spans="1:9" x14ac:dyDescent="0.25">
      <c r="B78" s="10" t="s">
        <v>18</v>
      </c>
      <c r="C78" s="10" t="s">
        <v>19</v>
      </c>
      <c r="D78" s="10" t="s">
        <v>20</v>
      </c>
      <c r="E78" s="10" t="s">
        <v>21</v>
      </c>
      <c r="F78" s="10" t="s">
        <v>22</v>
      </c>
      <c r="G78" s="10" t="s">
        <v>23</v>
      </c>
      <c r="H78" s="2" t="s">
        <v>24</v>
      </c>
      <c r="I78" s="2" t="s">
        <v>25</v>
      </c>
    </row>
    <row r="79" spans="1:9" x14ac:dyDescent="0.25">
      <c r="A79" s="1" t="s">
        <v>0</v>
      </c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1" t="s">
        <v>1</v>
      </c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1" t="s">
        <v>2</v>
      </c>
      <c r="B81" s="4" t="s">
        <v>31</v>
      </c>
      <c r="C81" s="4" t="s">
        <v>31</v>
      </c>
      <c r="D81" s="4" t="s">
        <v>31</v>
      </c>
      <c r="E81" s="4" t="s">
        <v>31</v>
      </c>
      <c r="F81" s="4" t="s">
        <v>31</v>
      </c>
      <c r="G81" s="4" t="s">
        <v>31</v>
      </c>
      <c r="H81" s="4" t="s">
        <v>31</v>
      </c>
      <c r="I81" s="4">
        <f t="shared" ref="I81:I90" si="4">I27/(I63*730)</f>
        <v>73620798.904241845</v>
      </c>
    </row>
    <row r="82" spans="1:9" x14ac:dyDescent="0.25">
      <c r="A82" s="1" t="s">
        <v>3</v>
      </c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1" t="s">
        <v>4</v>
      </c>
      <c r="B83" s="4" t="s">
        <v>31</v>
      </c>
      <c r="C83" s="4" t="s">
        <v>31</v>
      </c>
      <c r="D83" s="4" t="s">
        <v>31</v>
      </c>
      <c r="E83" s="4" t="s">
        <v>31</v>
      </c>
      <c r="F83" s="4" t="s">
        <v>31</v>
      </c>
      <c r="G83" s="4" t="s">
        <v>31</v>
      </c>
      <c r="H83" s="4" t="s">
        <v>31</v>
      </c>
      <c r="I83" s="4">
        <f t="shared" si="4"/>
        <v>24558734.236012131</v>
      </c>
    </row>
    <row r="84" spans="1:9" x14ac:dyDescent="0.25">
      <c r="A84" s="1" t="s">
        <v>5</v>
      </c>
      <c r="B84" s="4" t="s">
        <v>31</v>
      </c>
      <c r="C84" s="4" t="s">
        <v>31</v>
      </c>
      <c r="D84" s="4" t="s">
        <v>31</v>
      </c>
      <c r="E84" s="4" t="s">
        <v>31</v>
      </c>
      <c r="F84" s="4" t="s">
        <v>31</v>
      </c>
      <c r="G84" s="4" t="s">
        <v>31</v>
      </c>
      <c r="H84" s="4" t="s">
        <v>31</v>
      </c>
      <c r="I84" s="4">
        <f t="shared" si="4"/>
        <v>7837982.2117393101</v>
      </c>
    </row>
    <row r="85" spans="1:9" x14ac:dyDescent="0.25">
      <c r="A85" s="1" t="s">
        <v>6</v>
      </c>
      <c r="B85" s="4" t="s">
        <v>31</v>
      </c>
      <c r="C85" s="4" t="s">
        <v>31</v>
      </c>
      <c r="D85" s="4" t="s">
        <v>31</v>
      </c>
      <c r="E85" s="4" t="s">
        <v>31</v>
      </c>
      <c r="F85" s="4" t="s">
        <v>31</v>
      </c>
      <c r="G85" s="4" t="s">
        <v>31</v>
      </c>
      <c r="H85" s="4" t="s">
        <v>31</v>
      </c>
      <c r="I85" s="4">
        <f t="shared" si="4"/>
        <v>2043183.8434860145</v>
      </c>
    </row>
    <row r="86" spans="1:9" x14ac:dyDescent="0.25">
      <c r="A86" s="1" t="s">
        <v>7</v>
      </c>
      <c r="B86" s="4" t="s">
        <v>31</v>
      </c>
      <c r="C86" s="4" t="s">
        <v>31</v>
      </c>
      <c r="D86" s="4" t="s">
        <v>31</v>
      </c>
      <c r="E86" s="4" t="s">
        <v>31</v>
      </c>
      <c r="F86" s="4" t="s">
        <v>31</v>
      </c>
      <c r="G86" s="4" t="s">
        <v>31</v>
      </c>
      <c r="H86" s="4" t="s">
        <v>31</v>
      </c>
      <c r="I86" s="4">
        <f t="shared" si="4"/>
        <v>740230.37737000664</v>
      </c>
    </row>
    <row r="87" spans="1:9" x14ac:dyDescent="0.25">
      <c r="A87" s="1" t="s">
        <v>8</v>
      </c>
      <c r="B87" s="4" t="s">
        <v>31</v>
      </c>
      <c r="C87" s="4" t="s">
        <v>31</v>
      </c>
      <c r="D87" s="4" t="s">
        <v>31</v>
      </c>
      <c r="E87" s="4" t="s">
        <v>31</v>
      </c>
      <c r="F87" s="4" t="s">
        <v>31</v>
      </c>
      <c r="G87" s="4" t="s">
        <v>31</v>
      </c>
      <c r="H87" s="4" t="s">
        <v>31</v>
      </c>
      <c r="I87" s="4">
        <f t="shared" si="4"/>
        <v>54497.31629703354</v>
      </c>
    </row>
    <row r="88" spans="1:9" x14ac:dyDescent="0.25">
      <c r="A88" s="1" t="s">
        <v>9</v>
      </c>
      <c r="B88" s="4" t="s">
        <v>31</v>
      </c>
      <c r="C88" s="4" t="s">
        <v>31</v>
      </c>
      <c r="D88" s="4" t="s">
        <v>31</v>
      </c>
      <c r="E88" s="4" t="s">
        <v>31</v>
      </c>
      <c r="F88" s="4" t="s">
        <v>31</v>
      </c>
      <c r="G88" s="4" t="s">
        <v>31</v>
      </c>
      <c r="H88" s="4" t="s">
        <v>31</v>
      </c>
      <c r="I88" s="4">
        <f t="shared" si="4"/>
        <v>5106389.229350917</v>
      </c>
    </row>
    <row r="89" spans="1:9" x14ac:dyDescent="0.25">
      <c r="A89" s="1" t="s">
        <v>10</v>
      </c>
      <c r="B89" s="4" t="s">
        <v>31</v>
      </c>
      <c r="C89" s="4" t="s">
        <v>31</v>
      </c>
      <c r="D89" s="4" t="s">
        <v>31</v>
      </c>
      <c r="E89" s="4" t="s">
        <v>31</v>
      </c>
      <c r="F89" s="4" t="s">
        <v>31</v>
      </c>
      <c r="G89" s="4" t="s">
        <v>31</v>
      </c>
      <c r="H89" s="4" t="s">
        <v>31</v>
      </c>
      <c r="I89" s="4">
        <f t="shared" si="4"/>
        <v>2690559.1324718609</v>
      </c>
    </row>
    <row r="90" spans="1:9" x14ac:dyDescent="0.25">
      <c r="A90" s="1" t="s">
        <v>11</v>
      </c>
      <c r="B90" s="4" t="s">
        <v>31</v>
      </c>
      <c r="C90" s="4" t="s">
        <v>31</v>
      </c>
      <c r="D90" s="4" t="s">
        <v>31</v>
      </c>
      <c r="E90" s="4" t="s">
        <v>31</v>
      </c>
      <c r="F90" s="4" t="s">
        <v>31</v>
      </c>
      <c r="G90" s="4" t="s">
        <v>31</v>
      </c>
      <c r="H90" s="4" t="s">
        <v>31</v>
      </c>
      <c r="I90" s="4">
        <f t="shared" si="4"/>
        <v>214540.2584434929</v>
      </c>
    </row>
    <row r="91" spans="1:9" x14ac:dyDescent="0.25">
      <c r="A91" s="1" t="s">
        <v>12</v>
      </c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1" t="s">
        <v>13</v>
      </c>
      <c r="B92" s="7"/>
      <c r="C92" s="7"/>
      <c r="D92" s="7"/>
      <c r="E92" s="7"/>
      <c r="F92" s="7"/>
      <c r="G92" s="7"/>
      <c r="H92" s="7"/>
      <c r="I92" s="7"/>
    </row>
  </sheetData>
  <mergeCells count="6">
    <mergeCell ref="A3:I3"/>
    <mergeCell ref="B23:I23"/>
    <mergeCell ref="B41:I41"/>
    <mergeCell ref="B59:I59"/>
    <mergeCell ref="B77:I77"/>
    <mergeCell ref="B5:I5"/>
  </mergeCells>
  <printOptions horizontalCentered="1"/>
  <pageMargins left="0.7" right="0.7" top="0.75" bottom="0.75" header="0.3" footer="0.3"/>
  <pageSetup scale="49" orientation="portrait" r:id="rId1"/>
  <rowBreaks count="1" manualBreakCount="1">
    <brk id="7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Sequence_x0020_Number xmlns="84726BC8-59F4-4A0E-B2D3-5D0D4C317F79" xsi:nil="true"/>
    <CaseNumber xmlns="8b86ae58-4ff9-4300-8876-bb89783e485c" xsi:nil="true"/>
    <Comments xmlns="c85253b9-0a55-49a1-98ad-b5b6252d7079" xsi:nil="true"/>
    <MB xmlns="84726BC8-59F4-4A0E-B2D3-5D0D4C317F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189</SRCH_DocketId>
    <CaseType xmlns="8b86ae58-4ff9-4300-8876-bb89783e485c" xsi:nil="true"/>
    <Pgs xmlns="84726BC8-59F4-4A0E-B2D3-5D0D4C317F79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EE71E21C0C4468537B748B02ABA2B" ma:contentTypeVersion="" ma:contentTypeDescription="Create a new document." ma:contentTypeScope="" ma:versionID="1fdda75ba070f445ae3922f0bbdfa11d">
  <xsd:schema xmlns:xsd="http://www.w3.org/2001/XMLSchema" xmlns:xs="http://www.w3.org/2001/XMLSchema" xmlns:p="http://schemas.microsoft.com/office/2006/metadata/properties" xmlns:ns2="c85253b9-0a55-49a1-98ad-b5b6252d7079" xmlns:ns3="84726BC8-59F4-4A0E-B2D3-5D0D4C317F79" xmlns:ns4="8b86ae58-4ff9-4300-8876-bb89783e485c" xmlns:ns5="3a6ed07f-74d3-4d6b-b2d6-faf8761c8676" targetNamespace="http://schemas.microsoft.com/office/2006/metadata/properties" ma:root="true" ma:fieldsID="427d1b0c87fb81e9db6db0a249257a3e" ns2:_="" ns3:_="" ns4:_="" ns5:_="">
    <xsd:import namespace="c85253b9-0a55-49a1-98ad-b5b6252d7079"/>
    <xsd:import namespace="84726BC8-59F4-4A0E-B2D3-5D0D4C317F79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26BC8-59F4-4A0E-B2D3-5D0D4C317F7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D1400-2006-47AB-BE96-BAB970E9D9A7}">
  <ds:schemaRefs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4726BC8-59F4-4A0E-B2D3-5D0D4C317F79"/>
    <ds:schemaRef ds:uri="c85253b9-0a55-49a1-98ad-b5b6252d7079"/>
    <ds:schemaRef ds:uri="http://schemas.openxmlformats.org/package/2006/metadata/core-properties"/>
    <ds:schemaRef ds:uri="http://purl.org/dc/terms/"/>
    <ds:schemaRef ds:uri="3a6ed07f-74d3-4d6b-b2d6-faf8761c86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8C3B01-0028-4594-857C-4DB1E70C07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5BBB8-CF78-4D35-8F2E-3BE46DE17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84726BC8-59F4-4A0E-B2D3-5D0D4C317F79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FPL</vt:lpstr>
      <vt:lpstr>Gulf</vt:lpstr>
      <vt:lpstr>FPL Consolidated</vt:lpstr>
      <vt:lpstr>FPL!Print_Area</vt:lpstr>
      <vt:lpstr>'FPL Consolidated'!Print_Area</vt:lpstr>
      <vt:lpstr>Gulf!Print_Area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Weishaar, Danielle</dc:creator>
  <cp:lastModifiedBy>Weishaar, Danielle</cp:lastModifiedBy>
  <cp:lastPrinted>2021-07-19T14:10:29Z</cp:lastPrinted>
  <dcterms:created xsi:type="dcterms:W3CDTF">2021-06-25T18:15:30Z</dcterms:created>
  <dcterms:modified xsi:type="dcterms:W3CDTF">2021-07-19T14:11:21Z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0x0101006CCEE71E21C0C4468537B748B02ABA2B</vt:lpwstr>
  </property>
</Properties>
</file>