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bookViews>
    <workbookView xWindow="31140" yWindow="2940" windowWidth="18180" windowHeight="10875" activeTab="0"/>
  </bookViews>
  <sheets>
    <sheet name="Attachment I" sheetId="1" r:id="rId1"/>
  </sheets>
  <externalReferences>
    <externalReference r:id="rId8"/>
  </externalReference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<sst xmlns="http://schemas.openxmlformats.org/spreadsheetml/2006/main" count="54" uniqueCount="33">
  <si>
    <t>Reference</t>
  </si>
  <si>
    <t>Per Book</t>
  </si>
  <si>
    <t>Jurisdictional</t>
  </si>
  <si>
    <t>Total Base Capital Recovery (Net of Tax)</t>
  </si>
  <si>
    <t>Deferred Income Tax Expense</t>
  </si>
  <si>
    <t>Amount</t>
  </si>
  <si>
    <t>Total Base Capital Recovery</t>
  </si>
  <si>
    <t>Total Income Tax Expense (Lines 2 + 4 + 5)</t>
  </si>
  <si>
    <t>Income Tax Expense  (Line 1 * Tax Rate)</t>
  </si>
  <si>
    <t>Exhibit LF-4, Col. 4, Lines 10-15</t>
  </si>
  <si>
    <t>Exhibit LF-4, Col. 4, Line 16</t>
  </si>
  <si>
    <t>Exhibit LF-4, Col. 4, Line 17</t>
  </si>
  <si>
    <t>Total Capital Recovery Amortization Company Adjustment (Lines 3 + 4 + 5)</t>
  </si>
  <si>
    <t>MFR C-3, Pg. 2, Col. 3, Line 6; Exhibit LF-4, Col. 4, Line 18</t>
  </si>
  <si>
    <t>Exhibit LF-4, Col. 7, Lines 10-15</t>
  </si>
  <si>
    <t>Exhibit LF-4, Col. 7, Line 16</t>
  </si>
  <si>
    <t>Exhibit LF-4, Col. 7, Line 17</t>
  </si>
  <si>
    <t>MFR C-3, Pg. 2, Col. 3, Line 6; Exhibit LF-4, Col. 7, Line 18</t>
  </si>
  <si>
    <t>Line No.</t>
  </si>
  <si>
    <t>Excess Accumulated Deferred Income Taxes</t>
  </si>
  <si>
    <t>MFR C-2, Pg. 3, Col, 22, Line 23; MFR C-3, Pg. 2, Col. 5, Line 6</t>
  </si>
  <si>
    <t>MFR C-2, Pg. 3, Col. 22, Line 19</t>
  </si>
  <si>
    <t>Exhibit K-4, Pg. 1 of 8, Col. 3, Line 32</t>
  </si>
  <si>
    <t>MFR C-2, Pg. 3, Col. 22, Line 15</t>
  </si>
  <si>
    <t>MFR C-3, Pg. 4, Footnote 16 (1)</t>
  </si>
  <si>
    <t>MFR C-3, Pg. 4, Footnote 16 (2)</t>
  </si>
  <si>
    <t>Exhibit K-4, Pg. 1 of 8, Col. 4, Line 32</t>
  </si>
  <si>
    <t>Florida Power &amp; Light Company</t>
  </si>
  <si>
    <t>Docket No. 20210015-EI</t>
  </si>
  <si>
    <t>Attachment No. 1 of 1</t>
  </si>
  <si>
    <t>Tab 1 of 1</t>
  </si>
  <si>
    <t>Interrogatory No: 36</t>
  </si>
  <si>
    <t>Staff's's First Set of Interrogatories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</si>
</sst>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Border="1"/>
    <xf numFmtId="9" fontId="2" fillId="0" borderId="1" xfId="15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5" fontId="2" fillId="0" borderId="3" xfId="16" applyNumberFormat="1" applyFont="1" applyBorder="1"/>
    <xf numFmtId="5" fontId="2" fillId="0" borderId="4" xfId="16" applyNumberFormat="1" applyFont="1" applyBorder="1" applyAlignment="1">
      <alignment horizontal="left"/>
    </xf>
    <xf numFmtId="5" fontId="2" fillId="0" borderId="0" xfId="16" applyNumberFormat="1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37" fontId="2" fillId="0" borderId="7" xfId="0" applyNumberFormat="1" applyFont="1" applyBorder="1" applyAlignment="1">
      <alignment horizontal="right"/>
    </xf>
    <xf numFmtId="37" fontId="2" fillId="0" borderId="6" xfId="0" applyNumberFormat="1" applyFont="1" applyBorder="1" applyAlignment="1">
      <alignment horizontal="left"/>
    </xf>
    <xf numFmtId="37" fontId="2" fillId="0" borderId="0" xfId="0" applyNumberFormat="1" applyFont="1" applyBorder="1" applyAlignment="1">
      <alignment horizontal="right"/>
    </xf>
    <xf numFmtId="37" fontId="2" fillId="0" borderId="8" xfId="0" applyNumberFormat="1" applyFont="1" applyBorder="1" applyAlignment="1">
      <alignment horizontal="right"/>
    </xf>
    <xf numFmtId="37" fontId="2" fillId="0" borderId="9" xfId="0" applyNumberFormat="1" applyFont="1" applyBorder="1" applyAlignment="1">
      <alignment horizontal="right"/>
    </xf>
    <xf numFmtId="164" fontId="2" fillId="0" borderId="6" xfId="18" applyNumberFormat="1" applyFont="1" applyBorder="1"/>
    <xf numFmtId="164" fontId="2" fillId="0" borderId="7" xfId="18" applyNumberFormat="1" applyFont="1" applyBorder="1" applyAlignment="1">
      <alignment horizontal="right"/>
    </xf>
    <xf numFmtId="164" fontId="2" fillId="0" borderId="0" xfId="18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left"/>
    </xf>
    <xf numFmtId="164" fontId="2" fillId="0" borderId="9" xfId="0" applyNumberFormat="1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5" fontId="2" fillId="0" borderId="11" xfId="16" applyNumberFormat="1" applyFont="1" applyBorder="1"/>
    <xf numFmtId="5" fontId="2" fillId="0" borderId="10" xfId="16" applyNumberFormat="1" applyFont="1" applyBorder="1" applyAlignment="1">
      <alignment horizontal="left"/>
    </xf>
    <xf numFmtId="5" fontId="2" fillId="0" borderId="12" xfId="16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5" fontId="2" fillId="0" borderId="7" xfId="16" applyNumberFormat="1" applyFont="1" applyBorder="1"/>
    <xf numFmtId="0" fontId="2" fillId="0" borderId="0" xfId="0" applyFont="1" applyAlignment="1">
      <alignment horizontal="right"/>
    </xf>
    <xf numFmtId="5" fontId="2" fillId="0" borderId="0" xfId="16" applyNumberFormat="1" applyFont="1"/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ustomXml" Target="../customXml/item1.xml" /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8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6" Type="http://schemas.openxmlformats.org/officeDocument/2006/relationships/customXml" Target="../customXml/item2.xml" /><Relationship Id="rId3" Type="http://schemas.openxmlformats.org/officeDocument/2006/relationships/sharedStrings" Target="sharedStrings.xml" /><Relationship Id="rId7" Type="http://schemas.openxmlformats.org/officeDocument/2006/relationships/customXml" Target="../customXml/item3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https:\\nee.sharepoint.com\sites\reg\RCPlan\Direct%20Testimony%20Preparation\Fuentes%20Exhibit%20LF%20-%204%20-%20List%20of%20Company%20Adjustments%20for%202022%20and%202023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xh LF-4 - Combined RSAM"/>
      <sheetName val="Exh LF-4 - Combined"/>
      <sheetName val="Exh LF-4 - FPL"/>
      <sheetName val="Exh LF-4 - Gulf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05525-D543-4D8F-8CF1-68C0FDB262E5}">
  <dimension ref="A1:F45"/>
  <sheetViews>
    <sheetView tabSelected="1" zoomScale="98" zoomScaleNormal="98" workbookViewId="0" topLeftCell="A1">
      <selection pane="topLeft" activeCell="A1" sqref="A1"/>
    </sheetView>
  </sheetViews>
  <sheetFormatPr defaultColWidth="8.72727272727273" defaultRowHeight="13"/>
  <cols>
    <col min="1" max="1" width="5.18181818181818" style="1" bestFit="1" customWidth="1"/>
    <col min="2" max="2" width="67.4545454545455" style="1" customWidth="1"/>
    <col min="3" max="3" width="22.7272727272727" style="1" customWidth="1"/>
    <col min="4" max="4" width="61.4545454545455" style="1" customWidth="1"/>
    <col min="5" max="5" width="22.7272727272727" style="1" customWidth="1"/>
    <col min="6" max="6" width="64" style="2" customWidth="1"/>
    <col min="7" max="16384" width="9.18181818181818" style="1"/>
  </cols>
  <sheetData>
    <row r="1" ht="12.75">
      <c r="A1" s="1" t="s">
        <v>27</v>
      </c>
    </row>
    <row r="2" ht="12.75">
      <c r="A2" s="1" t="s">
        <v>28</v>
      </c>
    </row>
    <row r="3" ht="12.75">
      <c r="A3" s="1" t="s">
        <v>32</v>
      </c>
    </row>
    <row r="4" ht="12.75">
      <c r="A4" s="1" t="s">
        <v>31</v>
      </c>
    </row>
    <row r="5" ht="12.75">
      <c r="A5" s="1" t="s">
        <v>29</v>
      </c>
    </row>
    <row r="6" ht="12.75">
      <c r="A6" s="1" t="s">
        <v>30</v>
      </c>
    </row>
    <row r="10" ht="13.5" thickBot="1"/>
    <row r="11" spans="3:6" ht="13.5" thickBot="1">
      <c r="C11" s="37">
        <v>2022</v>
      </c>
      <c r="D11" s="39"/>
      <c r="E11" s="39"/>
      <c r="F11" s="38"/>
    </row>
    <row r="12" spans="3:6" ht="13.5" thickBot="1">
      <c r="C12" s="37" t="s">
        <v>1</v>
      </c>
      <c r="D12" s="38"/>
      <c r="E12" s="37" t="s">
        <v>2</v>
      </c>
      <c r="F12" s="38"/>
    </row>
    <row r="13" spans="1:6" ht="26.25" thickBot="1">
      <c r="A13" s="3" t="s">
        <v>18</v>
      </c>
      <c r="B13" s="4"/>
      <c r="C13" s="5" t="s">
        <v>5</v>
      </c>
      <c r="D13" s="6" t="s">
        <v>0</v>
      </c>
      <c r="E13" s="7" t="s">
        <v>5</v>
      </c>
      <c r="F13" s="8" t="s">
        <v>0</v>
      </c>
    </row>
    <row r="14" spans="1:6" ht="12.75">
      <c r="A14" s="6">
        <v>1</v>
      </c>
      <c r="B14" s="9" t="s">
        <v>6</v>
      </c>
      <c r="C14" s="10">
        <v>117217208</v>
      </c>
      <c r="D14" s="11" t="s">
        <v>22</v>
      </c>
      <c r="E14" s="12">
        <v>111612279.35790703</v>
      </c>
      <c r="F14" s="13" t="s">
        <v>23</v>
      </c>
    </row>
    <row r="15" spans="1:6" ht="12.75">
      <c r="A15" s="14">
        <v>2</v>
      </c>
      <c r="B15" s="9" t="s">
        <v>8</v>
      </c>
      <c r="C15" s="15">
        <f>-(0.25345)*C14</f>
        <v>-29708701.367600001</v>
      </c>
      <c r="D15" s="16"/>
      <c r="E15" s="17">
        <f>-(0.25345)*E14</f>
        <v>-28288132.203261536</v>
      </c>
      <c r="F15" s="9"/>
    </row>
    <row r="16" spans="1:6" ht="12.75">
      <c r="A16" s="14">
        <v>3</v>
      </c>
      <c r="B16" s="9" t="s">
        <v>3</v>
      </c>
      <c r="C16" s="18">
        <f>+C14+C15</f>
        <v>87508506.632400006</v>
      </c>
      <c r="D16" s="16" t="s">
        <v>9</v>
      </c>
      <c r="E16" s="19">
        <f>+E14+E15</f>
        <v>83324147.154645488</v>
      </c>
      <c r="F16" s="20"/>
    </row>
    <row r="17" spans="1:6" ht="12.75">
      <c r="A17" s="14">
        <v>4</v>
      </c>
      <c r="B17" s="9" t="s">
        <v>19</v>
      </c>
      <c r="C17" s="21">
        <v>-8115142.0961856646</v>
      </c>
      <c r="D17" s="16" t="s">
        <v>10</v>
      </c>
      <c r="E17" s="22">
        <v>-7842910.7660225155</v>
      </c>
      <c r="F17" s="13" t="s">
        <v>24</v>
      </c>
    </row>
    <row r="18" spans="1:6" ht="12.75">
      <c r="A18" s="14">
        <v>5</v>
      </c>
      <c r="B18" s="9" t="s">
        <v>4</v>
      </c>
      <c r="C18" s="21">
        <v>755615.79035298352</v>
      </c>
      <c r="D18" s="16" t="s">
        <v>11</v>
      </c>
      <c r="E18" s="22">
        <v>730267.83103668783</v>
      </c>
      <c r="F18" s="13" t="s">
        <v>25</v>
      </c>
    </row>
    <row r="19" spans="1:6" ht="12.75">
      <c r="A19" s="14">
        <v>6</v>
      </c>
      <c r="B19" s="9" t="s">
        <v>7</v>
      </c>
      <c r="C19" s="23">
        <f>+C17+C18+C15</f>
        <v>-37068227.673432685</v>
      </c>
      <c r="D19" s="24"/>
      <c r="E19" s="25">
        <f>+E17+E18+E15</f>
        <v>-35400775.138247363</v>
      </c>
      <c r="F19" s="13" t="s">
        <v>21</v>
      </c>
    </row>
    <row r="20" spans="1:6" ht="13.5" thickBot="1">
      <c r="A20" s="26">
        <v>7</v>
      </c>
      <c r="B20" s="27" t="s">
        <v>12</v>
      </c>
      <c r="C20" s="28">
        <f>+C16+C17+C18</f>
        <v>80148980.326567322</v>
      </c>
      <c r="D20" s="29" t="s">
        <v>13</v>
      </c>
      <c r="E20" s="30">
        <f>+E16+E17+E18</f>
        <v>76211504.219659656</v>
      </c>
      <c r="F20" s="27" t="s">
        <v>20</v>
      </c>
    </row>
    <row r="21" spans="1:2" ht="12.75">
      <c r="A21" s="31"/>
      <c r="B21" s="32"/>
    </row>
    <row r="22" spans="1:2" ht="13.5" thickBot="1">
      <c r="A22" s="31"/>
      <c r="B22" s="32"/>
    </row>
    <row r="23" spans="1:6" ht="13.5" thickBot="1">
      <c r="A23" s="31"/>
      <c r="B23" s="32"/>
      <c r="C23" s="37">
        <v>2023</v>
      </c>
      <c r="D23" s="39"/>
      <c r="E23" s="39"/>
      <c r="F23" s="38"/>
    </row>
    <row r="24" spans="1:6" ht="13.5" thickBot="1">
      <c r="A24" s="31"/>
      <c r="B24" s="32"/>
      <c r="C24" s="37" t="s">
        <v>1</v>
      </c>
      <c r="D24" s="38"/>
      <c r="E24" s="37" t="s">
        <v>2</v>
      </c>
      <c r="F24" s="38"/>
    </row>
    <row r="25" spans="1:6" ht="26.25" thickBot="1">
      <c r="A25" s="3" t="s">
        <v>18</v>
      </c>
      <c r="B25" s="33"/>
      <c r="C25" s="7" t="s">
        <v>5</v>
      </c>
      <c r="D25" s="6" t="s">
        <v>0</v>
      </c>
      <c r="E25" s="7" t="s">
        <v>5</v>
      </c>
      <c r="F25" s="8" t="s">
        <v>0</v>
      </c>
    </row>
    <row r="26" spans="1:6" ht="12.75">
      <c r="A26" s="6">
        <v>1</v>
      </c>
      <c r="B26" s="9" t="s">
        <v>6</v>
      </c>
      <c r="C26" s="34">
        <v>130347463</v>
      </c>
      <c r="D26" s="11" t="s">
        <v>26</v>
      </c>
      <c r="E26" s="34">
        <v>123665096.02524774</v>
      </c>
      <c r="F26" s="13" t="s">
        <v>23</v>
      </c>
    </row>
    <row r="27" spans="1:6" ht="12.75">
      <c r="A27" s="14">
        <v>2</v>
      </c>
      <c r="B27" s="9" t="s">
        <v>8</v>
      </c>
      <c r="C27" s="15">
        <f>-(0.25345)*C26</f>
        <v>-33036564.49735</v>
      </c>
      <c r="D27" s="16"/>
      <c r="E27" s="15">
        <f>-(0.25345)*E26</f>
        <v>-31342918.587599039</v>
      </c>
      <c r="F27" s="9"/>
    </row>
    <row r="28" spans="1:6" ht="12.75">
      <c r="A28" s="14">
        <v>3</v>
      </c>
      <c r="B28" s="9" t="s">
        <v>3</v>
      </c>
      <c r="C28" s="18">
        <f>+C26+C27</f>
        <v>97310898.502649993</v>
      </c>
      <c r="D28" s="16" t="s">
        <v>14</v>
      </c>
      <c r="E28" s="18">
        <f>+E26+E27</f>
        <v>92322177.437648699</v>
      </c>
      <c r="F28" s="20"/>
    </row>
    <row r="29" spans="1:6" ht="12.75">
      <c r="A29" s="14">
        <v>4</v>
      </c>
      <c r="B29" s="9" t="s">
        <v>19</v>
      </c>
      <c r="C29" s="21">
        <v>-10119293.033960326</v>
      </c>
      <c r="D29" s="16" t="s">
        <v>15</v>
      </c>
      <c r="E29" s="21">
        <v>-9768007.5722028017</v>
      </c>
      <c r="F29" s="13" t="s">
        <v>24</v>
      </c>
    </row>
    <row r="30" spans="1:6" ht="12.75">
      <c r="A30" s="14">
        <v>5</v>
      </c>
      <c r="B30" s="9" t="s">
        <v>4</v>
      </c>
      <c r="C30" s="21">
        <v>736428.39057375398</v>
      </c>
      <c r="D30" s="16" t="s">
        <v>16</v>
      </c>
      <c r="E30" s="21">
        <v>710863.70079099317</v>
      </c>
      <c r="F30" s="13" t="s">
        <v>25</v>
      </c>
    </row>
    <row r="31" spans="1:6" ht="12.75">
      <c r="A31" s="14">
        <v>6</v>
      </c>
      <c r="B31" s="9" t="s">
        <v>7</v>
      </c>
      <c r="C31" s="23">
        <f>+C29+C30+C27</f>
        <v>-42419429.140736572</v>
      </c>
      <c r="D31" s="24"/>
      <c r="E31" s="23">
        <f>+E29+E30+E27</f>
        <v>-40400062.459010847</v>
      </c>
      <c r="F31" s="13" t="s">
        <v>21</v>
      </c>
    </row>
    <row r="32" spans="1:6" ht="13.5" thickBot="1">
      <c r="A32" s="26">
        <v>7</v>
      </c>
      <c r="B32" s="27" t="s">
        <v>12</v>
      </c>
      <c r="C32" s="28">
        <f>+C28+C29+C30</f>
        <v>87928033.85926342</v>
      </c>
      <c r="D32" s="29" t="s">
        <v>17</v>
      </c>
      <c r="E32" s="28">
        <f>+E28+E29+E30</f>
        <v>83265033.566236883</v>
      </c>
      <c r="F32" s="27" t="s">
        <v>20</v>
      </c>
    </row>
    <row r="43" ht="12.75">
      <c r="C43" s="31"/>
    </row>
    <row r="44" spans="2:3" ht="12.75">
      <c r="B44" s="35"/>
      <c r="C44" s="36"/>
    </row>
    <row r="45" ht="12.75">
      <c r="B45" s="35"/>
    </row>
  </sheetData>
  <mergeCells count="6">
    <mergeCell ref="C12:D12"/>
    <mergeCell ref="E12:F12"/>
    <mergeCell ref="C24:D24"/>
    <mergeCell ref="C11:F11"/>
    <mergeCell ref="E24:F24"/>
    <mergeCell ref="C23:F23"/>
  </mergeCells>
  <pageMargins left="0.7" right="0.7" top="0.75" bottom="0.75" header="0.3" footer="0.3"/>
  <pageSetup horizontalDpi="1200" verticalDpi="1200" orientation="landscape" scale="53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quence_x0020_Number xmlns="B1E9DD4D-B54C-4BB8-A91F-6FE3ACC3168E" xsi:nil="true"/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MB xmlns="B1E9DD4D-B54C-4BB8-A91F-6FE3ACC3168E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SRCH_DocketId xmlns="8b86ae58-4ff9-4300-8876-bb89783e485c">178</SRCH_DocketId>
    <Pgs xmlns="B1E9DD4D-B54C-4BB8-A91F-6FE3ACC3168E" xsi:nil="true"/>
    <CaseType xmlns="8b86ae58-4ff9-4300-8876-bb89783e485c" xsi:nil="true"/>
    <Document_x0020_Type xmlns="c85253b9-0a55-49a1-98ad-b5b6252d7079">Question</Document_x0020_Type>
    <CasePracticeArea xmlns="8b86ae58-4ff9-4300-8876-bb89783e485c" xsi:nil="true"/>
    <SRCH_DrSiteId xmlns="8b86ae58-4ff9-4300-8876-bb89783e485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466EC6C33FA46B7787B4F5AC4630D" ma:contentTypeVersion="" ma:contentTypeDescription="Create a new document." ma:contentTypeScope="" ma:versionID="d54dc86c63bb0008b1caaafea6cccc68">
  <xsd:schema xmlns:xsd="http://www.w3.org/2001/XMLSchema" xmlns:xs="http://www.w3.org/2001/XMLSchema" xmlns:p="http://schemas.microsoft.com/office/2006/metadata/properties" xmlns:ns2="c85253b9-0a55-49a1-98ad-b5b6252d7079" xmlns:ns3="B1E9DD4D-B54C-4BB8-A91F-6FE3ACC3168E" xmlns:ns4="8b86ae58-4ff9-4300-8876-bb89783e485c" xmlns:ns5="3a6ed07f-74d3-4d6b-b2d6-faf8761c8676" targetNamespace="http://schemas.microsoft.com/office/2006/metadata/properties" ma:root="true" ma:fieldsID="03f0c495b9626bc9838b5331a3a13adf" ns2:_="" ns3:_="" ns4:_="" ns5:_="">
    <xsd:import namespace="c85253b9-0a55-49a1-98ad-b5b6252d7079"/>
    <xsd:import namespace="B1E9DD4D-B54C-4BB8-A91F-6FE3ACC3168E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9DD4D-B54C-4BB8-A91F-6FE3ACC3168E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5E7C62-2003-4954-A1A4-9FE0D2A34B7D}">
  <ds:schemaRefs>
    <ds:schemaRef ds:uri="http://purl.org/dc/elements/1.1/"/>
    <ds:schemaRef ds:uri="http://schemas.microsoft.com/office/2006/metadata/properties"/>
    <ds:schemaRef ds:uri="3a6ed07f-74d3-4d6b-b2d6-faf8761c8676"/>
    <ds:schemaRef ds:uri="c85253b9-0a55-49a1-98ad-b5b6252d7079"/>
    <ds:schemaRef ds:uri="http://purl.org/dc/terms/"/>
    <ds:schemaRef ds:uri="8b86ae58-4ff9-4300-8876-bb89783e4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1E9DD4D-B54C-4BB8-A91F-6FE3ACC3168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90B7ADF-E931-4D72-8D84-E91474937E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04C5E7-7773-491C-BAEB-1E171CD42E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B1E9DD4D-B54C-4BB8-A91F-6FE3ACC3168E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