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defaultThemeVersion="166925"/>
  <bookViews>
    <workbookView xWindow="32580" yWindow="2580" windowWidth="21600" windowHeight="11385" activeTab="0"/>
  </bookViews>
  <sheets>
    <sheet name="Attachment I" sheetId="1" r:id="rId1"/>
  </sheets>
  <externalReferences>
    <externalReference r:id="rId8"/>
    <externalReference r:id="rId9"/>
  </externalReferences>
  <definedNames>
    <definedName name="\0">#REF!</definedName>
    <definedName name="\d">#REF!</definedName>
    <definedName name="\h">#REF!</definedName>
    <definedName name="\l">#REF!</definedName>
    <definedName name="\p">#REF!</definedName>
    <definedName name="\s">#REF!</definedName>
    <definedName name="aqSL1">#REF!</definedName>
    <definedName name="aqSL2">#REF!</definedName>
    <definedName name="aqTP3">#REF!</definedName>
    <definedName name="aqTP4">#REF!</definedName>
    <definedName name="Ct">#REF!</definedName>
    <definedName name="FPL">#REF!</definedName>
    <definedName name="j">#REF!</definedName>
    <definedName name="LOCATE">#REF!</definedName>
    <definedName name="NQ_AR">#REF!</definedName>
    <definedName name="PSL_II">#REF!</definedName>
    <definedName name="Q_AR">#REF!</definedName>
    <definedName name="QAR">#REF!</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<sst xmlns="http://schemas.openxmlformats.org/spreadsheetml/2006/main" count="106" uniqueCount="49">
  <si>
    <t>Attachment I</t>
  </si>
  <si>
    <t>FLORIDA POWER &amp; LIGHT COMPANY (CONSOLIDATED WITH AND WITHOUT RSAM)</t>
  </si>
  <si>
    <r>
      <t>CORRECTED DISMANTLEMENT COMPANY ADJUSTMENTS</t>
    </r>
    <r>
      <rPr>
        <b/>
        <vertAlign val="superscript"/>
        <sz val="14"/>
        <rFont val="Arial"/>
        <family val="2"/>
      </rPr>
      <t>(1)</t>
    </r>
  </si>
  <si>
    <t>($000's)</t>
  </si>
  <si>
    <t>Updated - Exhibit LF-4, Lines 6-9</t>
  </si>
  <si>
    <t>(1)</t>
  </si>
  <si>
    <t>(2)</t>
  </si>
  <si>
    <t>(3)</t>
  </si>
  <si>
    <t>(4) = (3) X 
(1-Tax Rate)</t>
  </si>
  <si>
    <t>(5)</t>
  </si>
  <si>
    <t>(6)</t>
  </si>
  <si>
    <t>(7) = (6) X 
(1-Tax Rate)</t>
  </si>
  <si>
    <t>(8)</t>
  </si>
  <si>
    <t>(9)</t>
  </si>
  <si>
    <t>Line No. Per Exhibit LF-4</t>
  </si>
  <si>
    <t>Company Adjustment</t>
  </si>
  <si>
    <r>
      <t>2022
Rate Base
(MFR B-2)</t>
    </r>
    <r>
      <rPr>
        <b/>
        <vertAlign val="superscript"/>
        <sz val="10"/>
        <rFont val="Arial"/>
        <family val="2"/>
      </rPr>
      <t>(2)</t>
    </r>
  </si>
  <si>
    <t>2022
Expense</t>
  </si>
  <si>
    <t>2022 NOI Adjustment 
(MFR C-3)</t>
  </si>
  <si>
    <r>
      <t>2023
Rate Base
(MFR B-2)</t>
    </r>
    <r>
      <rPr>
        <b/>
        <vertAlign val="superscript"/>
        <sz val="10"/>
        <rFont val="Arial"/>
        <family val="2"/>
      </rPr>
      <t>(2)</t>
    </r>
  </si>
  <si>
    <t>2023
Expense</t>
  </si>
  <si>
    <t>2023 NOI Adjustment 
(MFR C-3)</t>
  </si>
  <si>
    <t>Adjustment Description</t>
  </si>
  <si>
    <t>Sponsoring 
Witness</t>
  </si>
  <si>
    <t>Corrected Dismantlement</t>
  </si>
  <si>
    <t xml:space="preserve">FPL proposes to increase base dismantlement expense to reflect the application of the proposed dismantlement accruals contained in the Corrected 2021 Dismantlement Study beginning January 1, 2022.  </t>
  </si>
  <si>
    <t>Keith Ferguson
(Corrected KF - 5)</t>
  </si>
  <si>
    <t>FPL proposes to transfer dismantlement reserves between units in order to minimize the increase in the proposed dismantlement accruals.</t>
  </si>
  <si>
    <t>Total</t>
  </si>
  <si>
    <t>Keith Ferguson</t>
  </si>
  <si>
    <t>Scherer Ash Pond Closure Costs</t>
  </si>
  <si>
    <t>FPL is requesting to move the Scherer coal ash dismantlement reserve and the related accrual from base to the ECRC beginning January 1, 2022 in order to align rate recovery of the related assets.</t>
  </si>
  <si>
    <t>FLORIDA POWER &amp; LIGHT COMPANY (AS A SEPARATE RATEMAKING ENTITY)</t>
  </si>
  <si>
    <t>Corrected Dismantlement Study</t>
  </si>
  <si>
    <t xml:space="preserve">FPL proposes to increase base dismantlement expense to reflect the application of the dismantlement accruals contained in the Corrected 2021 Dismantlement Study beginning January 1, 2022.  </t>
  </si>
  <si>
    <t>GULF POWER COMPANY (AS A SEPARATE RATEMAKING ENTITY)</t>
  </si>
  <si>
    <t>Updated - Exhibit LF-4, Lines 5-7</t>
  </si>
  <si>
    <t xml:space="preserve">Gulf proposes to increase base dismantlement expense to reflect the application of the dismantlement accruals contained in the Corrected 2021 Dismantlement Study beginning January 1, 2022.  </t>
  </si>
  <si>
    <t>Keith Ferguson
(KF - 5)</t>
  </si>
  <si>
    <t>Gulf proposes to transfer dismantlement reserves between units in order to minimize the increase in the proposed dismantlement accruals.</t>
  </si>
  <si>
    <t>Notes:</t>
  </si>
  <si>
    <t>(1) Amounts on this exhibit are Per Book amounts based on the corrected dismantlement study filed on May 7, 2021 and have not been jurisdictionalized.</t>
  </si>
  <si>
    <t>(2) Amounts reflected are 13-month averages.</t>
  </si>
  <si>
    <t>Florida Power &amp; Light Company</t>
  </si>
  <si>
    <t>Docket No. 20210015-EI</t>
  </si>
  <si>
    <t>Staff's's Fourth Set of Interrogatories</t>
  </si>
  <si>
    <t>Tab 1 of 1</t>
  </si>
  <si>
    <t>Interrogatory No: 99</t>
  </si>
  <si>
    <t>Attachment No. 1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</si>
</sst>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11">
    <font>
      <sz val="11"/>
      <color theme="1"/>
      <name val="Calibri"/>
      <family val="2"/>
      <scheme val="minor"/>
    </font>
    <font>
      <sz val="10"/>
      <name val="Arial"/>
      <family val="2"/>
    </font>
    <font>
      <sz val="11"/>
      <name val="Calibri"/>
      <family val="2"/>
      <scheme val="minor"/>
    </font>
    <font>
      <b/>
      <sz val="14"/>
      <name val="Arial"/>
      <family val="2"/>
    </font>
    <font>
      <b/>
      <vertAlign val="superscript"/>
      <sz val="14"/>
      <name val="Arial"/>
      <family val="2"/>
    </font>
    <font>
      <b/>
      <u val="single"/>
      <sz val="11"/>
      <color theme="1"/>
      <name val="Calibri"/>
      <family val="2"/>
      <scheme val="minor"/>
    </font>
    <font>
      <b/>
      <sz val="10"/>
      <name val="Arial"/>
      <family val="2"/>
    </font>
    <font>
      <b/>
      <vertAlign val="superscript"/>
      <sz val="10"/>
      <name val="Arial"/>
      <family val="2"/>
    </font>
    <font>
      <u val="single"/>
      <sz val="11"/>
      <color theme="1"/>
      <name val="Calibri"/>
      <family val="2"/>
      <scheme val="minor"/>
    </font>
    <font>
      <sz val="10"/>
      <color theme="1"/>
      <name val="Arial"/>
      <family val="2"/>
    </font>
    <font>
      <sz val="11"/>
      <color indexed="8"/>
      <name val="Calibri"/>
      <family val="2"/>
    </font>
  </fonts>
  <fills count="3">
    <fill>
      <patternFill/>
    </fill>
    <fill>
      <patternFill patternType="gray125"/>
    </fill>
    <fill>
      <patternFill patternType="solid">
        <fgColor indexed="22"/>
        <bgColor indexed="64"/>
      </patternFill>
    </fill>
  </fills>
  <borders count="5">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style="thin">
        <color auto="1"/>
      </top>
      <bottom/>
    </border>
    <border>
      <left style="thin">
        <color auto="1"/>
      </left>
      <right style="thin">
        <color auto="1"/>
      </right>
      <top/>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cellStyleXfs>
  <cellXfs count="23">
    <xf numFmtId="0" fontId="0" fillId="0" borderId="0" xfId="0"/>
    <xf numFmtId="0" fontId="2" fillId="0" borderId="0" xfId="0" applyFont="1"/>
    <xf numFmtId="0" fontId="1" fillId="0" borderId="0" xfId="0" applyFont="1"/>
    <xf numFmtId="0" fontId="1" fillId="0" borderId="0" xfId="0" applyFont="1" applyAlignment="1">
      <alignment horizontal="center"/>
    </xf>
    <xf numFmtId="0" fontId="6" fillId="0" borderId="0" xfId="0" applyFont="1" applyAlignment="1" quotePrefix="1">
      <alignment horizontal="center" vertical="center"/>
    </xf>
    <xf numFmtId="0" fontId="6" fillId="0" borderId="0" xfId="0" applyFont="1" applyAlignment="1">
      <alignment horizontal="center" vertical="center" wrapText="1"/>
    </xf>
    <xf numFmtId="0" fontId="6" fillId="0" borderId="0" xfId="0" applyFont="1" applyAlignment="1" quotePrefix="1">
      <alignment horizontal="center" vertical="center" wrapText="1"/>
    </xf>
    <xf numFmtId="0" fontId="6" fillId="2" borderId="1" xfId="0" applyFont="1" applyFill="1" applyBorder="1" applyAlignment="1">
      <alignment horizontal="center" vertical="center" wrapText="1"/>
    </xf>
    <xf numFmtId="0" fontId="1" fillId="0" borderId="1" xfId="0" applyFont="1" applyBorder="1" applyAlignment="1">
      <alignment horizontal="center" vertical="center"/>
    </xf>
    <xf numFmtId="164" fontId="0" fillId="0" borderId="1" xfId="16" applyNumberFormat="1" applyBorder="1" applyAlignment="1">
      <alignment vertical="center" wrapText="1"/>
    </xf>
    <xf numFmtId="164" fontId="0" fillId="0" borderId="2" xfId="16" applyNumberForma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left" vertical="center" wrapText="1"/>
    </xf>
    <xf numFmtId="0" fontId="8" fillId="0" borderId="0" xfId="0" applyFont="1"/>
    <xf numFmtId="0" fontId="1" fillId="0" borderId="0" xfId="0" applyFont="1" applyAlignment="1">
      <alignment horizontal="left" vertical="center"/>
    </xf>
    <xf numFmtId="0" fontId="3" fillId="0" borderId="0" xfId="0" applyFont="1" applyAlignment="1" quotePrefix="1">
      <alignment horizontal="center"/>
    </xf>
    <xf numFmtId="0" fontId="3" fillId="0" borderId="0" xfId="0" applyFont="1" applyAlignment="1">
      <alignment horizontal="center"/>
    </xf>
    <xf numFmtId="0" fontId="5" fillId="0" borderId="0" xfId="0" applyFont="1" applyAlignment="1">
      <alignment horizontal="left"/>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9" fillId="0" borderId="0" xfId="0" applyFont="1" applyAlignment="1">
      <alignment horizontal="left"/>
    </xf>
  </cellXfs>
  <cellStyles count="7">
    <cellStyle name="Normal" xfId="0"/>
    <cellStyle name="Percent" xfId="15"/>
    <cellStyle name="Currency" xfId="16"/>
    <cellStyle name="Currency [0]" xfId="17"/>
    <cellStyle name="Comma" xfId="18"/>
    <cellStyle name="Comma [0]" xfId="19"/>
    <cellStyle name="Comma 2" xfId="2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ustomXml" Target="../customXml/item1.xml" /><Relationship Id="rId1" Type="http://schemas.openxmlformats.org/officeDocument/2006/relationships/worksheet" Target="worksheets/sheet1.xml" /><Relationship Id="rId2" Type="http://schemas.openxmlformats.org/officeDocument/2006/relationships/styles" Target="styles.xml" /><Relationship Id="rId8" Type="http://schemas.openxmlformats.org/officeDocument/2006/relationships/externalLink" Target="externalLinks/externalLink1.xml" /><Relationship Id="rId4" Type="http://schemas.openxmlformats.org/officeDocument/2006/relationships/theme" Target="theme/theme1.xml" /><Relationship Id="rId9" Type="http://schemas.openxmlformats.org/officeDocument/2006/relationships/externalLink" Target="externalLinks/externalLink2.xml" /><Relationship Id="rId6" Type="http://schemas.openxmlformats.org/officeDocument/2006/relationships/customXml" Target="../customXml/item2.xml" /><Relationship Id="rId3" Type="http://schemas.openxmlformats.org/officeDocument/2006/relationships/sharedStrings" Target="sharedStrings.xml" /><Relationship Id="rId7" Type="http://schemas.openxmlformats.org/officeDocument/2006/relationships/customXml" Target="../customXml/item3.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goxsf01\PropAN$\ARA\Dismantlement\2012%20Dismantlement%20Study\Inflation%20Rates%20+%20Monthly%20Accr\2012%20Monthly%20Accrual%20(Updated)%2010-25.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MyDataNEE\user$\spm0ol8\Desktop\2015%20Decom%20Slidedeck\Decom%20Funding%20Analysis%20(Workbook).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nput 1"/>
      <sheetName val="Input 2"/>
      <sheetName val="Monthly Accrual"/>
      <sheetName val="GI Factors"/>
      <sheetName val="Table"/>
    </sheetNames>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ck - both"/>
      <sheetName val="summary-fund"/>
      <sheetName val="summary-reserve"/>
      <sheetName val="Pg 1&amp;2 - Inflation &amp; Gen Assump"/>
      <sheetName val="Pg 3&amp;4 - Total costs"/>
      <sheetName val="Pg 5&amp;6 - DOE"/>
      <sheetName val="Pg 7&amp;8 - Funding Analysis"/>
      <sheetName val="Interest"/>
      <sheetName val="DOE Reimbursement"/>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2B7E-EB17-4EDD-B78B-995ED07CDEED}">
  <sheetPr>
    <pageSetUpPr fitToPage="1"/>
  </sheetPr>
  <dimension ref="A1:K46"/>
  <sheetViews>
    <sheetView tabSelected="1" zoomScale="80" zoomScaleNormal="80" workbookViewId="0" topLeftCell="A1">
      <selection pane="topLeft" activeCell="A1" sqref="A1"/>
    </sheetView>
  </sheetViews>
  <sheetFormatPr defaultColWidth="9.14285714285714" defaultRowHeight="15"/>
  <cols>
    <col min="1" max="1" width="6.71428571428571" customWidth="1"/>
    <col min="3" max="3" width="18.8571428571429" customWidth="1"/>
    <col min="4" max="4" width="16.7142857142857" customWidth="1"/>
    <col min="5" max="5" width="19" customWidth="1"/>
    <col min="6" max="6" width="19.7142857142857" customWidth="1"/>
    <col min="7" max="7" width="14" customWidth="1"/>
    <col min="8" max="8" width="14.7142857142857" customWidth="1"/>
    <col min="9" max="9" width="13" customWidth="1"/>
    <col min="10" max="10" width="30.2857142857143" bestFit="1" customWidth="1"/>
    <col min="11" max="11" width="18" customWidth="1"/>
  </cols>
  <sheetData>
    <row r="1" ht="15">
      <c r="A1" s="22" t="s">
        <v>43</v>
      </c>
    </row>
    <row r="2" ht="15">
      <c r="A2" s="22" t="s">
        <v>44</v>
      </c>
    </row>
    <row r="3" ht="15">
      <c r="A3" s="22" t="s">
        <v>45</v>
      </c>
    </row>
    <row r="4" ht="15">
      <c r="A4" s="22" t="s">
        <v>47</v>
      </c>
    </row>
    <row r="5" ht="15">
      <c r="A5" s="22" t="s">
        <v>48</v>
      </c>
    </row>
    <row r="6" ht="15">
      <c r="A6" s="22" t="s">
        <v>46</v>
      </c>
    </row>
    <row r="7" ht="15">
      <c r="B7" s="1" t="s">
        <v>0</v>
      </c>
    </row>
    <row r="10" spans="2:11" s="2" customFormat="1" ht="18">
      <c r="B10" s="17" t="s">
        <v>1</v>
      </c>
      <c r="C10" s="17"/>
      <c r="D10" s="17"/>
      <c r="E10" s="17"/>
      <c r="F10" s="17"/>
      <c r="G10" s="17"/>
      <c r="H10" s="17"/>
      <c r="I10" s="17"/>
      <c r="J10" s="17"/>
      <c r="K10" s="17"/>
    </row>
    <row r="11" spans="2:11" s="2" customFormat="1" ht="21">
      <c r="B11" s="17" t="s">
        <v>2</v>
      </c>
      <c r="C11" s="17"/>
      <c r="D11" s="17"/>
      <c r="E11" s="17"/>
      <c r="F11" s="17"/>
      <c r="G11" s="17"/>
      <c r="H11" s="17"/>
      <c r="I11" s="17"/>
      <c r="J11" s="17"/>
      <c r="K11" s="17"/>
    </row>
    <row r="12" spans="2:11" s="2" customFormat="1" ht="18">
      <c r="B12" s="16" t="s">
        <v>3</v>
      </c>
      <c r="C12" s="17"/>
      <c r="D12" s="17"/>
      <c r="E12" s="17"/>
      <c r="F12" s="17"/>
      <c r="G12" s="17"/>
      <c r="H12" s="17"/>
      <c r="I12" s="17"/>
      <c r="J12" s="17"/>
      <c r="K12" s="17"/>
    </row>
    <row r="13" spans="2:11" ht="15">
      <c r="B13" s="18" t="s">
        <v>4</v>
      </c>
      <c r="C13" s="18"/>
      <c r="D13" s="18"/>
      <c r="E13" s="18"/>
      <c r="F13" s="18"/>
      <c r="G13" s="18"/>
      <c r="H13" s="18"/>
      <c r="I13" s="18"/>
      <c r="J13" s="18"/>
      <c r="K13" s="18"/>
    </row>
    <row r="14" spans="2:11" s="2" customFormat="1" ht="25.5">
      <c r="B14" s="3"/>
      <c r="C14" s="4" t="s">
        <v>5</v>
      </c>
      <c r="D14" s="4" t="s">
        <v>6</v>
      </c>
      <c r="E14" s="4" t="s">
        <v>7</v>
      </c>
      <c r="F14" s="5" t="s">
        <v>8</v>
      </c>
      <c r="G14" s="4" t="s">
        <v>9</v>
      </c>
      <c r="H14" s="4" t="s">
        <v>10</v>
      </c>
      <c r="I14" s="6" t="s">
        <v>11</v>
      </c>
      <c r="J14" s="4" t="s">
        <v>12</v>
      </c>
      <c r="K14" s="4" t="s">
        <v>13</v>
      </c>
    </row>
    <row r="15" spans="2:11" s="2" customFormat="1" ht="51">
      <c r="B15" s="7" t="s">
        <v>14</v>
      </c>
      <c r="C15" s="7" t="s">
        <v>15</v>
      </c>
      <c r="D15" s="7" t="s">
        <v>16</v>
      </c>
      <c r="E15" s="7" t="s">
        <v>17</v>
      </c>
      <c r="F15" s="7" t="s">
        <v>18</v>
      </c>
      <c r="G15" s="7" t="s">
        <v>19</v>
      </c>
      <c r="H15" s="7" t="s">
        <v>20</v>
      </c>
      <c r="I15" s="7" t="s">
        <v>21</v>
      </c>
      <c r="J15" s="7" t="s">
        <v>22</v>
      </c>
      <c r="K15" s="7" t="s">
        <v>23</v>
      </c>
    </row>
    <row r="16" spans="2:11" s="2" customFormat="1" ht="93" customHeight="1">
      <c r="B16" s="8">
        <v>6</v>
      </c>
      <c r="C16" s="19" t="s">
        <v>24</v>
      </c>
      <c r="D16" s="9">
        <v>-11554.917484987818</v>
      </c>
      <c r="E16" s="10">
        <v>23109.834969975644</v>
      </c>
      <c r="F16" s="10">
        <f>E16*(1-0.25345)</f>
        <v>17252.647296835319</v>
      </c>
      <c r="G16" s="10">
        <v>-34664.752454963469</v>
      </c>
      <c r="H16" s="10">
        <v>23109.834969975644</v>
      </c>
      <c r="I16" s="10">
        <f>H16*(1-0.25345)</f>
        <v>17252.647296835319</v>
      </c>
      <c r="J16" s="11" t="s">
        <v>25</v>
      </c>
      <c r="K16" s="12" t="s">
        <v>26</v>
      </c>
    </row>
    <row r="17" spans="2:11" s="2" customFormat="1" ht="63.75">
      <c r="B17" s="8">
        <v>7</v>
      </c>
      <c r="C17" s="20"/>
      <c r="D17" s="10">
        <v>14646.296783668693</v>
      </c>
      <c r="E17" s="10">
        <v>0</v>
      </c>
      <c r="F17" s="10">
        <v>0</v>
      </c>
      <c r="G17" s="10">
        <v>15866.821515641079</v>
      </c>
      <c r="H17" s="10">
        <v>0</v>
      </c>
      <c r="I17" s="10">
        <v>0</v>
      </c>
      <c r="J17" s="11" t="s">
        <v>27</v>
      </c>
      <c r="K17" s="12" t="s">
        <v>26</v>
      </c>
    </row>
    <row r="18" spans="2:11" s="2" customFormat="1" ht="32.25" customHeight="1">
      <c r="B18" s="8">
        <f>+B17+1</f>
        <v>8</v>
      </c>
      <c r="C18" s="21"/>
      <c r="D18" s="10">
        <f t="shared" si="0" ref="D18:I18">SUM(D16:D17)</f>
        <v>3091.3792986808749</v>
      </c>
      <c r="E18" s="10">
        <f t="shared" si="0"/>
        <v>23109.834969975644</v>
      </c>
      <c r="F18" s="10">
        <f t="shared" si="0"/>
        <v>17252.647296835319</v>
      </c>
      <c r="G18" s="10">
        <f t="shared" si="0"/>
        <v>-18797.930939322388</v>
      </c>
      <c r="H18" s="10">
        <f t="shared" si="0"/>
        <v>23109.834969975644</v>
      </c>
      <c r="I18" s="10">
        <f t="shared" si="0"/>
        <v>17252.647296835319</v>
      </c>
      <c r="J18" s="11" t="s">
        <v>28</v>
      </c>
      <c r="K18" s="12" t="s">
        <v>29</v>
      </c>
    </row>
    <row r="19" spans="2:11" s="2" customFormat="1" ht="86.1" customHeight="1">
      <c r="B19" s="8">
        <f>+B18+1</f>
        <v>9</v>
      </c>
      <c r="C19" s="13" t="s">
        <v>30</v>
      </c>
      <c r="D19" s="9">
        <v>62127.082647803516</v>
      </c>
      <c r="E19" s="9">
        <v>-8275.3449120449877</v>
      </c>
      <c r="F19" s="10">
        <f>E19*(1-0.25345)</f>
        <v>-6177.9587440871856</v>
      </c>
      <c r="G19" s="9">
        <v>75234.878409163575</v>
      </c>
      <c r="H19" s="9">
        <v>-8275.3449120449877</v>
      </c>
      <c r="I19" s="10">
        <f>H19*(1-0.25345)</f>
        <v>-6177.9587440871856</v>
      </c>
      <c r="J19" s="11" t="s">
        <v>31</v>
      </c>
      <c r="K19" s="12" t="s">
        <v>26</v>
      </c>
    </row>
    <row r="22" spans="2:11" s="2" customFormat="1" ht="18">
      <c r="B22" s="17" t="s">
        <v>32</v>
      </c>
      <c r="C22" s="17"/>
      <c r="D22" s="17"/>
      <c r="E22" s="17"/>
      <c r="F22" s="17"/>
      <c r="G22" s="17"/>
      <c r="H22" s="17"/>
      <c r="I22" s="17"/>
      <c r="J22" s="17"/>
      <c r="K22" s="17"/>
    </row>
    <row r="23" spans="2:11" s="2" customFormat="1" ht="21">
      <c r="B23" s="17" t="s">
        <v>2</v>
      </c>
      <c r="C23" s="17"/>
      <c r="D23" s="17"/>
      <c r="E23" s="17"/>
      <c r="F23" s="17"/>
      <c r="G23" s="17"/>
      <c r="H23" s="17"/>
      <c r="I23" s="17"/>
      <c r="J23" s="17"/>
      <c r="K23" s="17"/>
    </row>
    <row r="24" spans="2:11" s="2" customFormat="1" ht="18">
      <c r="B24" s="16" t="s">
        <v>3</v>
      </c>
      <c r="C24" s="17"/>
      <c r="D24" s="17"/>
      <c r="E24" s="17"/>
      <c r="F24" s="17"/>
      <c r="G24" s="17"/>
      <c r="H24" s="17"/>
      <c r="I24" s="17"/>
      <c r="J24" s="17"/>
      <c r="K24" s="17"/>
    </row>
    <row r="25" spans="2:11" ht="15">
      <c r="B25" s="18" t="s">
        <v>4</v>
      </c>
      <c r="C25" s="18"/>
      <c r="D25" s="18"/>
      <c r="E25" s="18"/>
      <c r="F25" s="18"/>
      <c r="G25" s="18"/>
      <c r="H25" s="18"/>
      <c r="I25" s="18"/>
      <c r="J25" s="18"/>
      <c r="K25" s="18"/>
    </row>
    <row r="26" spans="2:11" s="2" customFormat="1" ht="25.5">
      <c r="B26" s="3"/>
      <c r="C26" s="4" t="s">
        <v>5</v>
      </c>
      <c r="D26" s="4" t="s">
        <v>6</v>
      </c>
      <c r="E26" s="4" t="s">
        <v>7</v>
      </c>
      <c r="F26" s="5" t="s">
        <v>8</v>
      </c>
      <c r="G26" s="4" t="s">
        <v>9</v>
      </c>
      <c r="H26" s="4" t="s">
        <v>10</v>
      </c>
      <c r="I26" s="6" t="s">
        <v>11</v>
      </c>
      <c r="J26" s="4" t="s">
        <v>12</v>
      </c>
      <c r="K26" s="4" t="s">
        <v>13</v>
      </c>
    </row>
    <row r="27" spans="2:11" s="2" customFormat="1" ht="51">
      <c r="B27" s="7" t="s">
        <v>14</v>
      </c>
      <c r="C27" s="7" t="s">
        <v>15</v>
      </c>
      <c r="D27" s="7" t="s">
        <v>16</v>
      </c>
      <c r="E27" s="7" t="s">
        <v>17</v>
      </c>
      <c r="F27" s="7" t="s">
        <v>18</v>
      </c>
      <c r="G27" s="7" t="s">
        <v>19</v>
      </c>
      <c r="H27" s="7" t="s">
        <v>20</v>
      </c>
      <c r="I27" s="7" t="s">
        <v>21</v>
      </c>
      <c r="J27" s="7" t="s">
        <v>22</v>
      </c>
      <c r="K27" s="7" t="s">
        <v>23</v>
      </c>
    </row>
    <row r="28" spans="2:11" s="2" customFormat="1" ht="93" customHeight="1">
      <c r="B28" s="8">
        <v>6</v>
      </c>
      <c r="C28" s="19" t="s">
        <v>33</v>
      </c>
      <c r="D28" s="9">
        <v>-7819.9061939931562</v>
      </c>
      <c r="E28" s="10">
        <v>15639.812387986318</v>
      </c>
      <c r="F28" s="10">
        <f>E28*(1-0.25345)</f>
        <v>11675.901938251187</v>
      </c>
      <c r="G28" s="10">
        <v>-23459.718581979476</v>
      </c>
      <c r="H28" s="10">
        <v>15639.812387986318</v>
      </c>
      <c r="I28" s="10">
        <f>H28*(1-0.25345)</f>
        <v>11675.901938251187</v>
      </c>
      <c r="J28" s="11" t="s">
        <v>34</v>
      </c>
      <c r="K28" s="12" t="s">
        <v>26</v>
      </c>
    </row>
    <row r="29" spans="2:11" s="2" customFormat="1" ht="63.75">
      <c r="B29" s="8">
        <v>7</v>
      </c>
      <c r="C29" s="20"/>
      <c r="D29" s="10">
        <v>-4937.8869840717252</v>
      </c>
      <c r="E29" s="10">
        <v>0</v>
      </c>
      <c r="F29" s="10">
        <v>0</v>
      </c>
      <c r="G29" s="10">
        <v>-5349.3775660777092</v>
      </c>
      <c r="H29" s="10">
        <v>0</v>
      </c>
      <c r="I29" s="10">
        <v>0</v>
      </c>
      <c r="J29" s="11" t="s">
        <v>27</v>
      </c>
      <c r="K29" s="12" t="s">
        <v>26</v>
      </c>
    </row>
    <row r="30" spans="2:11" s="2" customFormat="1" ht="32.25" customHeight="1">
      <c r="B30" s="8">
        <v>8</v>
      </c>
      <c r="C30" s="21"/>
      <c r="D30" s="10">
        <f>SUM(D28:D29)</f>
        <v>-12757.793178064881</v>
      </c>
      <c r="E30" s="10">
        <f>SUM(E28:E29)</f>
        <v>15639.812387986318</v>
      </c>
      <c r="F30" s="10">
        <f>SUM(F28:F29)</f>
        <v>11675.901938251187</v>
      </c>
      <c r="G30" s="10">
        <f>SUM(G28:G29)</f>
        <v>-28809.096148057186</v>
      </c>
      <c r="H30" s="10">
        <f t="shared" si="1" ref="H30:I30">SUM(H28:H29)</f>
        <v>15639.812387986318</v>
      </c>
      <c r="I30" s="10">
        <f t="shared" si="1"/>
        <v>11675.901938251187</v>
      </c>
      <c r="J30" s="11" t="s">
        <v>28</v>
      </c>
      <c r="K30" s="12" t="s">
        <v>29</v>
      </c>
    </row>
    <row r="31" spans="2:11" s="2" customFormat="1" ht="93" customHeight="1">
      <c r="B31" s="8">
        <v>9</v>
      </c>
      <c r="C31" s="13" t="s">
        <v>30</v>
      </c>
      <c r="D31" s="9">
        <v>82767.257221237873</v>
      </c>
      <c r="E31" s="9">
        <v>-4727.760917296685</v>
      </c>
      <c r="F31" s="10">
        <f>E31*(1-0.25345)</f>
        <v>-3529.5099128078405</v>
      </c>
      <c r="G31" s="9">
        <v>94195.299535417027</v>
      </c>
      <c r="H31" s="9">
        <v>-4727.760917296685</v>
      </c>
      <c r="I31" s="10">
        <f>H31*(1-0.25345)</f>
        <v>-3529.5099128078405</v>
      </c>
      <c r="J31" s="11" t="s">
        <v>31</v>
      </c>
      <c r="K31" s="12" t="s">
        <v>26</v>
      </c>
    </row>
    <row r="34" spans="2:11" s="2" customFormat="1" ht="18">
      <c r="B34" s="17" t="s">
        <v>35</v>
      </c>
      <c r="C34" s="17"/>
      <c r="D34" s="17"/>
      <c r="E34" s="17"/>
      <c r="F34" s="17"/>
      <c r="G34" s="17"/>
      <c r="H34" s="17"/>
      <c r="I34" s="17"/>
      <c r="J34" s="17"/>
      <c r="K34" s="17"/>
    </row>
    <row r="35" spans="2:11" s="2" customFormat="1" ht="21">
      <c r="B35" s="17" t="s">
        <v>2</v>
      </c>
      <c r="C35" s="17"/>
      <c r="D35" s="17"/>
      <c r="E35" s="17"/>
      <c r="F35" s="17"/>
      <c r="G35" s="17"/>
      <c r="H35" s="17"/>
      <c r="I35" s="17"/>
      <c r="J35" s="17"/>
      <c r="K35" s="17"/>
    </row>
    <row r="36" spans="2:11" s="2" customFormat="1" ht="18">
      <c r="B36" s="16" t="s">
        <v>3</v>
      </c>
      <c r="C36" s="17"/>
      <c r="D36" s="17"/>
      <c r="E36" s="17"/>
      <c r="F36" s="17"/>
      <c r="G36" s="17"/>
      <c r="H36" s="17"/>
      <c r="I36" s="17"/>
      <c r="J36" s="17"/>
      <c r="K36" s="17"/>
    </row>
    <row r="37" spans="2:11" ht="15">
      <c r="B37" s="18" t="s">
        <v>36</v>
      </c>
      <c r="C37" s="18"/>
      <c r="D37" s="18"/>
      <c r="E37" s="18"/>
      <c r="F37" s="18"/>
      <c r="G37" s="18"/>
      <c r="H37" s="18"/>
      <c r="I37" s="18"/>
      <c r="J37" s="18"/>
      <c r="K37" s="18"/>
    </row>
    <row r="38" spans="2:11" s="2" customFormat="1" ht="25.5">
      <c r="B38" s="3"/>
      <c r="C38" s="4" t="s">
        <v>5</v>
      </c>
      <c r="D38" s="4" t="s">
        <v>6</v>
      </c>
      <c r="E38" s="4" t="s">
        <v>7</v>
      </c>
      <c r="F38" s="5" t="s">
        <v>8</v>
      </c>
      <c r="G38" s="4" t="s">
        <v>9</v>
      </c>
      <c r="H38" s="4" t="s">
        <v>10</v>
      </c>
      <c r="I38" s="6" t="s">
        <v>11</v>
      </c>
      <c r="J38" s="4" t="s">
        <v>12</v>
      </c>
      <c r="K38" s="4" t="s">
        <v>13</v>
      </c>
    </row>
    <row r="39" spans="2:11" s="2" customFormat="1" ht="51">
      <c r="B39" s="7" t="s">
        <v>14</v>
      </c>
      <c r="C39" s="7" t="s">
        <v>15</v>
      </c>
      <c r="D39" s="7" t="s">
        <v>16</v>
      </c>
      <c r="E39" s="7" t="s">
        <v>17</v>
      </c>
      <c r="F39" s="7" t="s">
        <v>18</v>
      </c>
      <c r="G39" s="7" t="s">
        <v>19</v>
      </c>
      <c r="H39" s="7" t="s">
        <v>20</v>
      </c>
      <c r="I39" s="7" t="s">
        <v>21</v>
      </c>
      <c r="J39" s="7" t="s">
        <v>22</v>
      </c>
      <c r="K39" s="7" t="s">
        <v>23</v>
      </c>
    </row>
    <row r="40" spans="2:11" s="2" customFormat="1" ht="96.75" customHeight="1">
      <c r="B40" s="8">
        <v>5</v>
      </c>
      <c r="C40" s="19" t="s">
        <v>33</v>
      </c>
      <c r="D40" s="10">
        <v>-2045.7606429526641</v>
      </c>
      <c r="E40" s="10">
        <v>4091.5212859053318</v>
      </c>
      <c r="F40" s="10">
        <f>E40*(1-0.25345)</f>
        <v>3054.5252159926258</v>
      </c>
      <c r="G40" s="10">
        <v>-6137.2819288579913</v>
      </c>
      <c r="H40" s="10">
        <v>4091.5212859053318</v>
      </c>
      <c r="I40" s="10">
        <f>H40*(1-0.25345)</f>
        <v>3054.5252159926258</v>
      </c>
      <c r="J40" s="11" t="s">
        <v>37</v>
      </c>
      <c r="K40" s="12" t="s">
        <v>38</v>
      </c>
    </row>
    <row r="41" spans="2:11" s="2" customFormat="1" ht="63.75">
      <c r="B41" s="8">
        <f>+B40+1</f>
        <v>6</v>
      </c>
      <c r="C41" s="20"/>
      <c r="D41" s="10">
        <v>598.65135817399425</v>
      </c>
      <c r="E41" s="10">
        <v>0</v>
      </c>
      <c r="F41" s="10">
        <v>0</v>
      </c>
      <c r="G41" s="10">
        <v>648.53897135516047</v>
      </c>
      <c r="H41" s="10">
        <v>0</v>
      </c>
      <c r="I41" s="10">
        <v>0</v>
      </c>
      <c r="J41" s="11" t="s">
        <v>39</v>
      </c>
      <c r="K41" s="12" t="s">
        <v>38</v>
      </c>
    </row>
    <row r="42" spans="2:11" s="2" customFormat="1" ht="15">
      <c r="B42" s="8">
        <f>+B41+1</f>
        <v>7</v>
      </c>
      <c r="C42" s="21"/>
      <c r="D42" s="10">
        <f t="shared" si="2" ref="D42:I42">SUM(D40:D41)</f>
        <v>-1447.1092847786699</v>
      </c>
      <c r="E42" s="10">
        <f t="shared" si="2"/>
        <v>4091.5212859053318</v>
      </c>
      <c r="F42" s="10">
        <f t="shared" si="2"/>
        <v>3054.5252159926258</v>
      </c>
      <c r="G42" s="10">
        <f t="shared" si="2"/>
        <v>-5488.7429575028309</v>
      </c>
      <c r="H42" s="10">
        <f t="shared" si="2"/>
        <v>4091.5212859053318</v>
      </c>
      <c r="I42" s="10">
        <f t="shared" si="2"/>
        <v>3054.5252159926258</v>
      </c>
      <c r="J42" s="11" t="s">
        <v>28</v>
      </c>
      <c r="K42" s="12" t="s">
        <v>29</v>
      </c>
    </row>
    <row r="44" ht="15">
      <c r="B44" s="14" t="s">
        <v>40</v>
      </c>
    </row>
    <row r="45" ht="15">
      <c r="B45" s="15" t="s">
        <v>41</v>
      </c>
    </row>
    <row r="46" ht="15">
      <c r="B46" s="15" t="s">
        <v>42</v>
      </c>
    </row>
  </sheetData>
  <mergeCells count="15">
    <mergeCell ref="B22:K22"/>
    <mergeCell ref="B10:K10"/>
    <mergeCell ref="B11:K11"/>
    <mergeCell ref="B12:K12"/>
    <mergeCell ref="B13:K13"/>
    <mergeCell ref="C16:C18"/>
    <mergeCell ref="B36:K36"/>
    <mergeCell ref="B37:K37"/>
    <mergeCell ref="C40:C42"/>
    <mergeCell ref="B23:K23"/>
    <mergeCell ref="B24:K24"/>
    <mergeCell ref="B25:K25"/>
    <mergeCell ref="C28:C30"/>
    <mergeCell ref="B34:K34"/>
    <mergeCell ref="B35:K35"/>
  </mergeCells>
  <pageMargins left="0.7" right="0.7" top="0.75" bottom="0.75" header="0.3" footer="0.3"/>
  <pageSetup orientation="portrait" scale="10"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0C49C0AE87864690C08C0EB74D479F" ma:contentTypeVersion="" ma:contentTypeDescription="Create a new document." ma:contentTypeScope="" ma:versionID="9a0ca6bbde58c621511593d59149096d">
  <xsd:schema xmlns:xsd="http://www.w3.org/2001/XMLSchema" xmlns:xs="http://www.w3.org/2001/XMLSchema" xmlns:p="http://schemas.microsoft.com/office/2006/metadata/properties" xmlns:ns2="c85253b9-0a55-49a1-98ad-b5b6252d7079" xmlns:ns3="44EA02DA-6F4F-42DC-BDC9-F5B305951DD7" xmlns:ns4="8b86ae58-4ff9-4300-8876-bb89783e485c" xmlns:ns5="3a6ed07f-74d3-4d6b-b2d6-faf8761c8676" targetNamespace="http://schemas.microsoft.com/office/2006/metadata/properties" ma:root="true" ma:fieldsID="2527510c3b3b1a6270daf3791932f654" ns2:_="" ns3:_="" ns4:_="" ns5:_="">
    <xsd:import namespace="c85253b9-0a55-49a1-98ad-b5b6252d7079"/>
    <xsd:import namespace="44EA02DA-6F4F-42DC-BDC9-F5B305951DD7"/>
    <xsd:import namespace="8b86ae58-4ff9-4300-8876-bb89783e485c"/>
    <xsd:import namespace="3a6ed07f-74d3-4d6b-b2d6-faf8761c8676"/>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CaseCompanyName" minOccurs="0"/>
                <xsd:element ref="ns4:CaseJurisdiction" minOccurs="0"/>
                <xsd:element ref="ns4:CaseType" minOccurs="0"/>
                <xsd:element ref="ns4:CasePracticeArea" minOccurs="0"/>
                <xsd:element ref="ns4:CaseStatus" minOccurs="0"/>
                <xsd:element ref="ns4:CaseNumber" minOccurs="0"/>
                <xsd:element ref="ns4:IsKeyDocket" minOccurs="0"/>
                <xsd:element ref="ns4:CaseSubjects" minOccurs="0"/>
                <xsd:element ref="ns4:SRCH_DocketId" minOccurs="0"/>
                <xsd:element ref="ns5:SharedWithUsers" minOccurs="0"/>
                <xsd:element ref="ns4:SRCH_ObjectType" minOccurs="0"/>
                <xsd:element ref="ns4:SRCH_DRSetNumber" minOccurs="0"/>
                <xsd:element ref="ns4:SRCH_DRItemNumber" minOccurs="0"/>
                <xsd:element ref="ns4:SRCH_DrSiteId" minOccurs="0"/>
                <xsd:element ref="ns3:MB" minOccurs="0"/>
                <xsd:element ref="ns3:P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44EA02DA-6F4F-42DC-BDC9-F5B305951DD7"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element name="MB" ma:index="26" nillable="true" ma:displayName="MB" ma:decimals="0" ma:internalName="MB">
      <xsd:simpleType>
        <xsd:restriction base="dms:Number"/>
      </xsd:simpleType>
    </xsd:element>
    <xsd:element name="Pgs" ma:index="27" nillable="true" ma:displayName="Pgs" ma:decimals="0" ma:internalName="Pgs">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b86ae58-4ff9-4300-8876-bb89783e485c" elementFormDefault="qualified">
    <xsd:import namespace="http://schemas.microsoft.com/office/2006/documentManagement/types"/>
    <xsd:import namespace="http://schemas.microsoft.com/office/infopath/2007/PartnerControls"/>
    <xsd:element name="CaseCompanyName" ma:index="12" nillable="true" ma:displayName="Company Name" ma:internalName="CaseCompanyName">
      <xsd:simpleType>
        <xsd:restriction base="dms:Text"/>
      </xsd:simpleType>
    </xsd:element>
    <xsd:element name="CaseJurisdiction" ma:index="13" nillable="true" ma:displayName="Jurisdiction" ma:internalName="CaseJurisdiction">
      <xsd:simpleType>
        <xsd:restriction base="dms:Text"/>
      </xsd:simpleType>
    </xsd:element>
    <xsd:element name="CaseType" ma:index="14" nillable="true" ma:displayName="Case Type" ma:internalName="CaseType">
      <xsd:simpleType>
        <xsd:restriction base="dms:Text"/>
      </xsd:simpleType>
    </xsd:element>
    <xsd:element name="CasePracticeArea" ma:index="15" nillable="true" ma:displayName="Practie Area" ma:internalName="CasePracticeArea">
      <xsd:simpleType>
        <xsd:restriction base="dms:Text"/>
      </xsd:simpleType>
    </xsd:element>
    <xsd:element name="CaseStatus" ma:index="16" nillable="true" ma:displayName="Case Status" ma:internalName="CaseStatus">
      <xsd:simpleType>
        <xsd:restriction base="dms:Text"/>
      </xsd:simpleType>
    </xsd:element>
    <xsd:element name="CaseNumber" ma:index="17" nillable="true" ma:displayName="Case Number" ma:internalName="CaseNumber">
      <xsd:simpleType>
        <xsd:restriction base="dms:Text"/>
      </xsd:simpleType>
    </xsd:element>
    <xsd:element name="IsKeyDocket" ma:index="18" nillable="true" ma:displayName="Key Docket" ma:default="0" ma:internalName="IsKeyDocket">
      <xsd:simpleType>
        <xsd:restriction base="dms:Boolean"/>
      </xsd:simpleType>
    </xsd:element>
    <xsd:element name="CaseSubjects" ma:index="19" nillable="true" ma:displayName="Subjects" ma:internalName="CaseSubjects">
      <xsd:simpleType>
        <xsd:restriction base="dms:Note">
          <xsd:maxLength value="255"/>
        </xsd:restriction>
      </xsd:simpleType>
    </xsd:element>
    <xsd:element name="SRCH_DocketId" ma:index="20" nillable="true" ma:displayName="Search DocketId" ma:internalName="SRCH_DocketId">
      <xsd:simpleType>
        <xsd:restriction base="dms:Number"/>
      </xsd:simpleType>
    </xsd:element>
    <xsd:element name="SRCH_ObjectType" ma:index="22" nillable="true" ma:displayName="Search ObjectType" ma:internalName="SRCH_ObjectType">
      <xsd:simpleType>
        <xsd:restriction base="dms:Text"/>
      </xsd:simpleType>
    </xsd:element>
    <xsd:element name="SRCH_DRSetNumber" ma:index="23" nillable="true" ma:displayName="Search DRSetNumber" ma:internalName="SRCH_DRSetNumber">
      <xsd:simpleType>
        <xsd:restriction base="dms:Text"/>
      </xsd:simpleType>
    </xsd:element>
    <xsd:element name="SRCH_DRItemNumber" ma:index="24" nillable="true" ma:displayName="Search DRItemNumber" ma:internalName="SRCH_DRItemNumber">
      <xsd:simpleType>
        <xsd:restriction base="dms:Text"/>
      </xsd:simpleType>
    </xsd:element>
    <xsd:element name="SRCH_DrSiteId" ma:index="25" nillable="true" ma:displayName="Search DrSiteId" ma:internalName="SRCH_DrSite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a6ed07f-74d3-4d6b-b2d6-faf8761c867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quence_x0020_Number xmlns="44EA02DA-6F4F-42DC-BDC9-F5B305951DD7" xsi:nil="true"/>
    <CaseSubjects xmlns="8b86ae58-4ff9-4300-8876-bb89783e485c" xsi:nil="true"/>
    <Document_x0020_Status xmlns="c85253b9-0a55-49a1-98ad-b5b6252d7079">Draft</Document_x0020_Status>
    <CaseNumber xmlns="8b86ae58-4ff9-4300-8876-bb89783e485c" xsi:nil="true"/>
    <MB xmlns="44EA02DA-6F4F-42DC-BDC9-F5B305951DD7" xsi:nil="true"/>
    <Comments xmlns="c85253b9-0a55-49a1-98ad-b5b6252d7079" xsi:nil="true"/>
    <CaseJurisdiction xmlns="8b86ae58-4ff9-4300-8876-bb89783e485c" xsi:nil="true"/>
    <SRCH_DRItemNumber xmlns="8b86ae58-4ff9-4300-8876-bb89783e485c" xsi:nil="true"/>
    <CaseCompanyName xmlns="8b86ae58-4ff9-4300-8876-bb89783e485c" xsi:nil="true"/>
    <CaseStatus xmlns="8b86ae58-4ff9-4300-8876-bb89783e485c" xsi:nil="true"/>
    <IsKeyDocket xmlns="8b86ae58-4ff9-4300-8876-bb89783e485c">false</IsKeyDocket>
    <SRCH_ObjectType xmlns="8b86ae58-4ff9-4300-8876-bb89783e485c" xsi:nil="true"/>
    <SRCH_DRSetNumber xmlns="8b86ae58-4ff9-4300-8876-bb89783e485c" xsi:nil="true"/>
    <SRCH_DocketId xmlns="8b86ae58-4ff9-4300-8876-bb89783e485c" xsi:nil="true"/>
    <CaseType xmlns="8b86ae58-4ff9-4300-8876-bb89783e485c" xsi:nil="true"/>
    <Pgs xmlns="44EA02DA-6F4F-42DC-BDC9-F5B305951DD7" xsi:nil="true"/>
    <Document_x0020_Type xmlns="c85253b9-0a55-49a1-98ad-b5b6252d7079">Question</Document_x0020_Type>
    <CasePracticeArea xmlns="8b86ae58-4ff9-4300-8876-bb89783e485c" xsi:nil="true"/>
    <SRCH_DrSiteId xmlns="8b86ae58-4ff9-4300-8876-bb89783e485c" xsi:nil="true"/>
  </documentManagement>
</p:properties>
</file>

<file path=customXml/itemProps1.xml><?xml version="1.0" encoding="utf-8"?>
<ds:datastoreItem xmlns:ds="http://schemas.openxmlformats.org/officeDocument/2006/customXml" ds:itemID="{3DDE98FC-2970-48E4-8517-DC0A6C48E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44EA02DA-6F4F-42DC-BDC9-F5B305951DD7"/>
    <ds:schemaRef ds:uri="8b86ae58-4ff9-4300-8876-bb89783e485c"/>
    <ds:schemaRef ds:uri="3a6ed07f-74d3-4d6b-b2d6-faf8761c86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A1F174-C451-420A-A316-74342ACB10D1}">
  <ds:schemaRefs>
    <ds:schemaRef ds:uri="http://schemas.microsoft.com/sharepoint/v3/contenttype/forms"/>
  </ds:schemaRefs>
</ds:datastoreItem>
</file>

<file path=customXml/itemProps3.xml><?xml version="1.0" encoding="utf-8"?>
<ds:datastoreItem xmlns:ds="http://schemas.openxmlformats.org/officeDocument/2006/customXml" ds:itemID="{BD6FE599-3433-4C97-9FC4-CA4EF98AE72D}">
  <ds:schemaRefs>
    <ds:schemaRef ds:uri="http://schemas.microsoft.com/office/2006/metadata/properties"/>
    <ds:schemaRef ds:uri="http://purl.org/dc/elements/1.1/"/>
    <ds:schemaRef ds:uri="44EA02DA-6F4F-42DC-BDC9-F5B305951DD7"/>
    <ds:schemaRef ds:uri="8b86ae58-4ff9-4300-8876-bb89783e485c"/>
    <ds:schemaRef ds:uri="http://schemas.microsoft.com/office/infopath/2007/PartnerControls"/>
    <ds:schemaRef ds:uri="http://purl.org/dc/terms/"/>
    <ds:schemaRef ds:uri="http://schemas.openxmlformats.org/package/2006/metadata/core-properties"/>
    <ds:schemaRef ds:uri="3a6ed07f-74d3-4d6b-b2d6-faf8761c8676"/>
    <ds:schemaRef ds:uri="http://schemas.microsoft.com/office/2006/documentManagement/types"/>
    <ds:schemaRef ds:uri="c85253b9-0a55-49a1-98ad-b5b6252d707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Type/>
  <cp:contentStatus/>
</cp:coreProperties>
</file>