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66925"/>
  <xr:revisionPtr revIDLastSave="0" documentId="13_ncr:1_{F8DCCA27-E1FA-41F9-BF80-4CAEBA46AB22}" xr6:coauthVersionLast="46" xr6:coauthVersionMax="46" xr10:uidLastSave="{00000000-0000-0000-0000-000000000000}"/>
  <bookViews>
    <workbookView xWindow="-120" yWindow="-120" windowWidth="29040" windowHeight="15840" xr2:uid="{5A51B0A1-4317-4314-A1A8-B6629FEFAA67}"/>
  </bookViews>
  <sheets>
    <sheet name="303 Recon Study to MFR B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K10" i="1"/>
  <c r="F11" i="1"/>
  <c r="F10" i="1"/>
  <c r="E11" i="1"/>
  <c r="E10" i="1"/>
  <c r="D11" i="1" l="1"/>
  <c r="D10" i="1"/>
  <c r="F5" i="1"/>
  <c r="F4" i="1"/>
</calcChain>
</file>

<file path=xl/sharedStrings.xml><?xml version="1.0" encoding="utf-8"?>
<sst xmlns="http://schemas.openxmlformats.org/spreadsheetml/2006/main" count="23" uniqueCount="17">
  <si>
    <t>Intangible Software</t>
  </si>
  <si>
    <t>Intangible Software - Solar</t>
  </si>
  <si>
    <t>2019 EOP</t>
  </si>
  <si>
    <t>Docket</t>
  </si>
  <si>
    <t>Transfer</t>
  </si>
  <si>
    <t>MFR B-9</t>
  </si>
  <si>
    <t>Book Reserve</t>
  </si>
  <si>
    <t>Study Reserve</t>
  </si>
  <si>
    <t>Accrual</t>
  </si>
  <si>
    <t>Normal</t>
  </si>
  <si>
    <t>Adjustments</t>
  </si>
  <si>
    <t>or Transfers</t>
  </si>
  <si>
    <t>Study (Docket)</t>
  </si>
  <si>
    <t>Retirements</t>
  </si>
  <si>
    <t>Gross</t>
  </si>
  <si>
    <t>COR</t>
  </si>
  <si>
    <t>Salvage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</si>
</sst>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2" fillId="0" borderId="0" xfId="0" applyFont="1"/>
    <xf numFmtId="1" fontId="3" fillId="0" borderId="0" xfId="0" quotePrefix="1" applyNumberFormat="1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164" fontId="2" fillId="0" borderId="0" xfId="1" applyNumberFormat="1" applyFont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4A88D50-BAD3-4EDB-88BA-64B6D7593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91D35-B53B-4C59-9BFF-37E9EC22EB53}">
  <dimension ref="B2:K11"/>
  <sheetViews>
    <sheetView tabSelected="1" workbookViewId="0">
      <selection activeCell="C14" sqref="C14"/>
    </sheetView>
  </sheetViews>
  <sheetFormatPr defaultRowHeight="15" x14ac:dyDescent="0.25"/>
  <cols>
    <col min="1" max="1" width="9.140625" style="1"/>
    <col min="2" max="2" width="6" style="1" bestFit="1" customWidth="1"/>
    <col min="3" max="3" width="23" style="1" bestFit="1" customWidth="1"/>
    <col min="4" max="4" width="13.140625" style="1" bestFit="1" customWidth="1"/>
    <col min="5" max="5" width="17" style="1" bestFit="1" customWidth="1"/>
    <col min="6" max="6" width="13.7109375" style="1" bestFit="1" customWidth="1"/>
    <col min="7" max="7" width="13.7109375" style="1" customWidth="1"/>
    <col min="8" max="9" width="12.7109375" style="1" customWidth="1"/>
    <col min="10" max="10" width="12.28515625" style="1" bestFit="1" customWidth="1"/>
    <col min="11" max="11" width="14.7109375" style="1" customWidth="1"/>
    <col min="12" max="16384" width="9.140625" style="1"/>
  </cols>
  <sheetData>
    <row r="2" spans="2:11" x14ac:dyDescent="0.25">
      <c r="D2" s="6" t="s">
        <v>6</v>
      </c>
      <c r="E2" s="6" t="s">
        <v>12</v>
      </c>
      <c r="F2" s="6" t="s">
        <v>7</v>
      </c>
      <c r="G2" s="6"/>
    </row>
    <row r="3" spans="2:11" x14ac:dyDescent="0.25">
      <c r="D3" s="7" t="s">
        <v>2</v>
      </c>
      <c r="E3" s="7" t="s">
        <v>4</v>
      </c>
      <c r="F3" s="7" t="s">
        <v>2</v>
      </c>
      <c r="G3" s="7"/>
    </row>
    <row r="4" spans="2:11" x14ac:dyDescent="0.25">
      <c r="B4" s="2">
        <v>30315</v>
      </c>
      <c r="C4" s="3" t="s">
        <v>0</v>
      </c>
      <c r="D4" s="4">
        <v>83086342.269999996</v>
      </c>
      <c r="E4" s="4">
        <v>-15971292</v>
      </c>
      <c r="F4" s="4">
        <f>SUM(D4:E4)</f>
        <v>67115050.269999996</v>
      </c>
      <c r="G4" s="4"/>
    </row>
    <row r="5" spans="2:11" x14ac:dyDescent="0.25">
      <c r="B5" s="2">
        <v>30399</v>
      </c>
      <c r="C5" s="3" t="s">
        <v>1</v>
      </c>
      <c r="D5" s="4">
        <v>4500.91</v>
      </c>
      <c r="E5" s="4">
        <v>2418.41</v>
      </c>
      <c r="F5" s="4">
        <f>SUM(D5:E5)</f>
        <v>6919.32</v>
      </c>
      <c r="G5" s="4"/>
    </row>
    <row r="8" spans="2:11" x14ac:dyDescent="0.25">
      <c r="D8" s="6" t="s">
        <v>5</v>
      </c>
      <c r="E8" s="6" t="s">
        <v>3</v>
      </c>
      <c r="F8" s="6" t="s">
        <v>9</v>
      </c>
      <c r="G8" s="6"/>
      <c r="H8" s="6" t="s">
        <v>14</v>
      </c>
      <c r="I8" s="6" t="s">
        <v>14</v>
      </c>
      <c r="J8" s="6" t="s">
        <v>10</v>
      </c>
      <c r="K8" s="6" t="s">
        <v>5</v>
      </c>
    </row>
    <row r="9" spans="2:11" x14ac:dyDescent="0.25">
      <c r="D9" s="8">
        <v>43831</v>
      </c>
      <c r="E9" s="7" t="s">
        <v>8</v>
      </c>
      <c r="F9" s="7" t="s">
        <v>8</v>
      </c>
      <c r="G9" s="7" t="s">
        <v>13</v>
      </c>
      <c r="H9" s="7" t="s">
        <v>15</v>
      </c>
      <c r="I9" s="7" t="s">
        <v>16</v>
      </c>
      <c r="J9" s="7" t="s">
        <v>11</v>
      </c>
      <c r="K9" s="8">
        <v>44196</v>
      </c>
    </row>
    <row r="10" spans="2:11" x14ac:dyDescent="0.25">
      <c r="B10" s="2">
        <v>30315</v>
      </c>
      <c r="C10" s="3" t="s">
        <v>0</v>
      </c>
      <c r="D10" s="5">
        <f>D4/1000</f>
        <v>83086.342269999994</v>
      </c>
      <c r="E10" s="5">
        <f>E4/1000</f>
        <v>-15971.291999999999</v>
      </c>
      <c r="F10" s="5">
        <f>203.34579-E10</f>
        <v>16174.637789999999</v>
      </c>
      <c r="G10" s="5">
        <v>0</v>
      </c>
      <c r="H10" s="5">
        <v>0</v>
      </c>
      <c r="I10" s="5">
        <v>0</v>
      </c>
      <c r="J10" s="5">
        <v>-287.10874000000001</v>
      </c>
      <c r="K10" s="5">
        <f>SUM(D10:J10)</f>
        <v>83002.57931999999</v>
      </c>
    </row>
    <row r="11" spans="2:11" x14ac:dyDescent="0.25">
      <c r="B11" s="2">
        <v>30399</v>
      </c>
      <c r="C11" s="3" t="s">
        <v>1</v>
      </c>
      <c r="D11" s="5">
        <f>D5/1000</f>
        <v>4.5009100000000002</v>
      </c>
      <c r="E11" s="5">
        <f>E5/1000</f>
        <v>2.4184099999999997</v>
      </c>
      <c r="F11" s="5">
        <f>16.24284-E11</f>
        <v>13.824430000000001</v>
      </c>
      <c r="G11" s="5">
        <v>0</v>
      </c>
      <c r="H11" s="5">
        <v>0</v>
      </c>
      <c r="I11" s="5">
        <v>0</v>
      </c>
      <c r="J11" s="5">
        <v>0</v>
      </c>
      <c r="K11" s="5">
        <f>SUM(D11:J11)</f>
        <v>20.743750000000002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PracticeArea xmlns="02d22938-a560-4b92-82a1-0c41aa152052" xsi:nil="true"/>
    <CONFIDENTIAL_x0020_REQUESTS xmlns="02d22938-a560-4b92-82a1-0c41aa152052" xsi:nil="true"/>
    <_x0066_g38 xmlns="02d22938-a560-4b92-82a1-0c41aa152052" xsi:nil="true"/>
    <em7g xmlns="02d22938-a560-4b92-82a1-0c41aa152052" xsi:nil="true"/>
    <File_x0020_Type0 xmlns="02d22938-a560-4b92-82a1-0c41aa152052" xsi:nil="true"/>
    <_x0078_154 xmlns="02d22938-a560-4b92-82a1-0c41aa152052" xsi:nil="true"/>
    <_x0064_do2 xmlns="02d22938-a560-4b92-82a1-0c41aa152052" xsi:nil="true"/>
    <CaseNumber xmlns="02d22938-a560-4b92-82a1-0c41aa152052" xsi:nil="true"/>
    <l6eu xmlns="02d22938-a560-4b92-82a1-0c41aa152052" xsi:nil="true"/>
    <SRCH_DocketId xmlns="02d22938-a560-4b92-82a1-0c41aa152052">1052</SRCH_DocketId>
    <CaseStatus xmlns="02d22938-a560-4b92-82a1-0c41aa152052" xsi:nil="true"/>
    <r25z xmlns="02d22938-a560-4b92-82a1-0c41aa152052" xsi:nil="true"/>
    <tsud xmlns="02d22938-a560-4b92-82a1-0c41aa152052" xsi:nil="true"/>
    <matv xmlns="02d22938-a560-4b92-82a1-0c41aa152052" xsi:nil="true"/>
    <cz8i xmlns="02d22938-a560-4b92-82a1-0c41aa152052" xsi:nil="true"/>
    <CaseSubjects xmlns="02d22938-a560-4b92-82a1-0c41aa152052" xsi:nil="true"/>
    <CaseType xmlns="02d22938-a560-4b92-82a1-0c41aa152052" xsi:nil="true"/>
    <f0z4 xmlns="02d22938-a560-4b92-82a1-0c41aa152052" xsi:nil="true"/>
    <CaseCompanyName xmlns="02d22938-a560-4b92-82a1-0c41aa152052" xsi:nil="true"/>
    <IsKeyDocket xmlns="02d22938-a560-4b92-82a1-0c41aa152052">false</IsKeyDocket>
    <CaseJurisdiction xmlns="02d22938-a560-4b92-82a1-0c41aa152052" xsi:nil="true"/>
    <SRCH_ObjectType xmlns="02d22938-a560-4b92-82a1-0c41aa152052">PWD</SRCH_ObjectType>
    <Comments xmlns="02D22938-A560-4B92-82A1-0C41AA1520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0DF761E53C84B9DF2252DDF9077D8" ma:contentTypeVersion="" ma:contentTypeDescription="Create a new document." ma:contentTypeScope="" ma:versionID="3def0a9c8346c71743c81b4c18448f86">
  <xsd:schema xmlns:xsd="http://www.w3.org/2001/XMLSchema" xmlns:xs="http://www.w3.org/2001/XMLSchema" xmlns:p="http://schemas.microsoft.com/office/2006/metadata/properties" xmlns:ns2="02D22938-A560-4B92-82A1-0C41AA152052" xmlns:ns3="02d22938-a560-4b92-82a1-0c41aa152052" targetNamespace="http://schemas.microsoft.com/office/2006/metadata/properties" ma:root="true" ma:fieldsID="78dda5291e24b7ee98c39c07361b0d74" ns2:_="" ns3:_="">
    <xsd:import namespace="02D22938-A560-4B92-82A1-0C41AA152052"/>
    <xsd:import namespace="02d22938-a560-4b92-82a1-0c41aa15205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_x0066_g38" minOccurs="0"/>
                <xsd:element ref="ns3:tsud" minOccurs="0"/>
                <xsd:element ref="ns3:_x0064_do2" minOccurs="0"/>
                <xsd:element ref="ns3:CONFIDENTIAL_x0020_REQUESTS" minOccurs="0"/>
                <xsd:element ref="ns3:File_x0020_Type0" minOccurs="0"/>
                <xsd:element ref="ns3:em7g" minOccurs="0"/>
                <xsd:element ref="ns3:_x0078_154" minOccurs="0"/>
                <xsd:element ref="ns3:f0z4" minOccurs="0"/>
                <xsd:element ref="ns3:cz8i" minOccurs="0"/>
                <xsd:element ref="ns3:l6eu" minOccurs="0"/>
                <xsd:element ref="ns3:matv" minOccurs="0"/>
                <xsd:element ref="ns3:r25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Date Received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22938-a560-4b92-82a1-0c41aa152052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>
          <xsd:maxLength value="255"/>
        </xsd:restriction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_x0066_g38" ma:index="19" nillable="true" ma:displayName="CONFIDENTIAL DATA" ma:internalName="_x0066_g38">
      <xsd:simpleType>
        <xsd:restriction base="dms:DateTime"/>
      </xsd:simpleType>
    </xsd:element>
    <xsd:element name="tsud" ma:index="20" nillable="true" ma:displayName="DUE DATE" ma:internalName="tsud">
      <xsd:simpleType>
        <xsd:restriction base="dms:Text"/>
      </xsd:simpleType>
    </xsd:element>
    <xsd:element name="_x0064_do2" ma:index="21" nillable="true" ma:displayName="Notes" ma:internalName="_x0064_do2">
      <xsd:simpleType>
        <xsd:restriction base="dms:Text"/>
      </xsd:simpleType>
    </xsd:element>
    <xsd:element name="CONFIDENTIAL_x0020_REQUESTS" ma:index="22" nillable="true" ma:displayName="CONFIDENTIAL NOS." ma:description="List of confidential discovery request numbers" ma:internalName="CONFIDENTIAL_x0020_REQUESTS">
      <xsd:simpleType>
        <xsd:restriction base="dms:Note">
          <xsd:maxLength value="255"/>
        </xsd:restriction>
      </xsd:simpleType>
    </xsd:element>
    <xsd:element name="File_x0020_Type0" ma:index="23" nillable="true" ma:displayName="File Type" ma:internalName="File_x0020_Type0">
      <xsd:simpleType>
        <xsd:restriction base="dms:Text">
          <xsd:maxLength value="255"/>
        </xsd:restriction>
      </xsd:simpleType>
    </xsd:element>
    <xsd:element name="em7g" ma:index="24" nillable="true" ma:displayName="Files Cleaned" ma:internalName="em7g">
      <xsd:simpleType>
        <xsd:restriction base="dms:Text"/>
      </xsd:simpleType>
    </xsd:element>
    <xsd:element name="_x0078_154" ma:index="25" nillable="true" ma:displayName="1st Draft Due" ma:internalName="_x0078_154">
      <xsd:simpleType>
        <xsd:restriction base="dms:Text"/>
      </xsd:simpleType>
    </xsd:element>
    <xsd:element name="f0z4" ma:index="26" nillable="true" ma:displayName="Final Draft Due" ma:internalName="f0z4">
      <xsd:simpleType>
        <xsd:restriction base="dms:Text"/>
      </xsd:simpleType>
    </xsd:element>
    <xsd:element name="cz8i" ma:index="27" nillable="true" ma:displayName="OBJECTIONS DUE" ma:internalName="cz8i">
      <xsd:simpleType>
        <xsd:restriction base="dms:Text"/>
      </xsd:simpleType>
    </xsd:element>
    <xsd:element name="l6eu" ma:index="28" nillable="true" ma:displayName="1st Draft Review Meeting" ma:internalName="l6eu">
      <xsd:simpleType>
        <xsd:restriction base="dms:Text"/>
      </xsd:simpleType>
    </xsd:element>
    <xsd:element name="matv" ma:index="29" nillable="true" ma:displayName="Final Draft Review Meeting" ma:internalName="matv">
      <xsd:simpleType>
        <xsd:restriction base="dms:Text"/>
      </xsd:simpleType>
    </xsd:element>
    <xsd:element name="r25z" ma:index="30" nillable="true" ma:displayName="Total Bates Pages" ma:internalName="r25z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8F5ADC-AC13-4F8B-93AD-01224FF0EB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2d22938-a560-4b92-82a1-0c41aa152052"/>
    <ds:schemaRef ds:uri="02D22938-A560-4B92-82A1-0C41AA15205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241A35-9248-4980-94E1-0E15C95D72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361411-0C71-49A0-8B31-E31065519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22938-A560-4B92-82A1-0C41AA152052"/>
    <ds:schemaRef ds:uri="02d22938-a560-4b92-82a1-0c41aa1520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303 Recon Study to MFR B-9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2021-06-15T16:32:29Z</dcterms:created>
  <dcterms:modified xsi:type="dcterms:W3CDTF">2021-06-17T15:29:46Z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0x0101001BF0DF761E53C84B9DF2252DDF9077D8</vt:lpwstr>
  </property>
</Properties>
</file>