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filterPrivacy="1" defaultThemeVersion="166925"/>
  <bookViews>
    <workbookView xWindow="2355" yWindow="1560" windowWidth="18000" windowHeight="9075" activeTab="0"/>
  </bookViews>
  <sheets>
    <sheet name="2016-2020" sheetId="1" r:id="rId1"/>
    <sheet name="2021" sheetId="2" r:id="rId2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 localSheetId="1">#REF!</definedName>
    <definedName name="\a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K">#REF!</definedName>
    <definedName name="\l" localSheetId="1">#REF!</definedName>
    <definedName name="\l">#REF!</definedName>
    <definedName name="\p">#N/A</definedName>
    <definedName name="\W">#REF!</definedName>
    <definedName name="\y" localSheetId="1">#REF!</definedName>
    <definedName name="\y">#REF!</definedName>
    <definedName name="___________sap2" hidden="1">5</definedName>
    <definedName name="__________sap2" hidden="1">5</definedName>
    <definedName name="_________may98" localSheetId="1">#REF!,#REF!,#REF!,#REF!,#REF!,#REF!,#REF!,#REF!</definedName>
    <definedName name="_________may98">#REF!,#REF!,#REF!,#REF!,#REF!,#REF!,#REF!,#REF!</definedName>
    <definedName name="_________NEW91">#REF!</definedName>
    <definedName name="_________NEW92">#REF!</definedName>
    <definedName name="_________sap2" hidden="1">5</definedName>
    <definedName name="________may98" localSheetId="1">#REF!,#REF!,#REF!,#REF!,#REF!,#REF!,#REF!,#REF!</definedName>
    <definedName name="________may98">#REF!,#REF!,#REF!,#REF!,#REF!,#REF!,#REF!,#REF!</definedName>
    <definedName name="________NEW91">#REF!</definedName>
    <definedName name="________NEW92">#REF!</definedName>
    <definedName name="________sap2" hidden="1">5</definedName>
    <definedName name="_______may98" localSheetId="1">#REF!,#REF!,#REF!,#REF!,#REF!,#REF!,#REF!,#REF!</definedName>
    <definedName name="_______may98">#REF!,#REF!,#REF!,#REF!,#REF!,#REF!,#REF!,#REF!</definedName>
    <definedName name="_______NEW91">#REF!</definedName>
    <definedName name="_______NEW92">#REF!</definedName>
    <definedName name="_______sap2" hidden="1">5</definedName>
    <definedName name="______may98">#REF!,#REF!,#REF!,#REF!,#REF!,#REF!,#REF!,#REF!</definedName>
    <definedName name="______NEW91">#REF!</definedName>
    <definedName name="______NEW92">#REF!</definedName>
    <definedName name="______sap2" hidden="1">5</definedName>
    <definedName name="_____may98">#REF!,#REF!,#REF!,#REF!,#REF!,#REF!,#REF!,#REF!</definedName>
    <definedName name="_____NEW91">#REF!</definedName>
    <definedName name="_____NEW92">#REF!</definedName>
    <definedName name="_____sap2" hidden="1">5</definedName>
    <definedName name="____may98">#REF!,#REF!,#REF!,#REF!,#REF!,#REF!,#REF!,#REF!</definedName>
    <definedName name="____NEW91">#REF!</definedName>
    <definedName name="____NEW92">#REF!</definedName>
    <definedName name="____sap2" hidden="1">5</definedName>
    <definedName name="___may98">#REF!,#REF!,#REF!,#REF!,#REF!,#REF!,#REF!,#REF!</definedName>
    <definedName name="___NEW91">#REF!</definedName>
    <definedName name="___NEW92">#REF!</definedName>
    <definedName name="___sap2" hidden="1">5</definedName>
    <definedName name="__may98">#REF!,#REF!,#REF!,#REF!,#REF!,#REF!,#REF!,#REF!</definedName>
    <definedName name="__NEW91">#REF!</definedName>
    <definedName name="__NEW92">#REF!</definedName>
    <definedName name="__sap2" hidden="1">5</definedName>
    <definedName name="_12MOS" localSheetId="1">#REF!</definedName>
    <definedName name="_12MOS">#REF!</definedName>
    <definedName name="_12MOSA" localSheetId="1">#REF!</definedName>
    <definedName name="_12MOSA">#REF!</definedName>
    <definedName name="_1990" localSheetId="1">#REF!</definedName>
    <definedName name="_1990">#REF!</definedName>
    <definedName name="_1990C" localSheetId="1">#REF!</definedName>
    <definedName name="_1990C">#REF!</definedName>
    <definedName name="_1991" localSheetId="1">#REF!</definedName>
    <definedName name="_1991">#REF!</definedName>
    <definedName name="_1991C" localSheetId="1">#REF!</definedName>
    <definedName name="_1991C">#REF!</definedName>
    <definedName name="_1999_2000_Summary">#REF!</definedName>
    <definedName name="_7_PROJECT_IMP">'[6]_7_PROJECT_IMP'!$A$1:$J$89</definedName>
    <definedName name="_8_LIGHTNING_IMP">'[6]_8_LIGHTNING_IMP'!$A$1:$J$41</definedName>
    <definedName name="_8_MOM_IMP">'[6]_8_MOM_IMP'!$A$1:$J$56</definedName>
    <definedName name="_8_OUTLIER_IMP">'[6]_8_OUTLIER_IMP'!$A$1:$J$57</definedName>
    <definedName name="_8_THERMO_ONLY_IMP">#REF!</definedName>
    <definedName name="_DOC1">#REF!</definedName>
    <definedName name="_DOC2">#REF!</definedName>
    <definedName name="_ESY12" localSheetId="1">#REF!</definedName>
    <definedName name="_ESY12">#REF!</definedName>
    <definedName name="_INP5" localSheetId="1">#REF!</definedName>
    <definedName name="_INP5">#REF!</definedName>
    <definedName name="_may98">#REF!,#REF!,#REF!,#REF!,#REF!,#REF!,#REF!,#REF!</definedName>
    <definedName name="_NEW91">#REF!</definedName>
    <definedName name="_NEW92">#REF!</definedName>
    <definedName name="_PG1">#N/A</definedName>
    <definedName name="_PG2">#N/A</definedName>
    <definedName name="_PG3">#N/A</definedName>
    <definedName name="_sap2" hidden="1">5</definedName>
    <definedName name="_SCH1">#REF!</definedName>
    <definedName name="_SCH2">#REF!</definedName>
    <definedName name="A8_">#REF!</definedName>
    <definedName name="AA" localSheetId="1" hidden="1">{"PPAGE2",#N/A,FALSE,"JAN95_OU"}</definedName>
    <definedName name="AA" hidden="1">{"PPAGE2",#N/A,FALSE,"JAN95_OU"}</definedName>
    <definedName name="aaaaaaaaaaa">#REF!</definedName>
    <definedName name="aaaaaaaaaaaaaaa">'[7]Equipt N'!$F$82:$I$90</definedName>
    <definedName name="abc" localSheetId="1" hidden="1">{#N/A,#N/A,TRUE,"TOTAL DISTRIBUTION";#N/A,#N/A,TRUE,"SOUTH";#N/A,#N/A,TRUE,"NORTHEAST";#N/A,#N/A,TRUE,"WEST"}</definedName>
    <definedName name="abc" hidden="1">{#N/A,#N/A,TRUE,"TOTAL DISTRIBUTION";#N/A,#N/A,TRUE,"SOUTH";#N/A,#N/A,TRUE,"NORTHEAST";#N/A,#N/A,TRUE,"WEST"}</definedName>
    <definedName name="abcd" localSheetId="1" hidden="1">{#N/A,#N/A,TRUE,"TOTAL DSBN";#N/A,#N/A,TRUE,"WEST";#N/A,#N/A,TRUE,"SOUTH";#N/A,#N/A,TRUE,"NORTHEAST"}</definedName>
    <definedName name="abcd" hidden="1">{#N/A,#N/A,TRUE,"TOTAL DSBN";#N/A,#N/A,TRUE,"WEST";#N/A,#N/A,TRUE,"SOUTH";#N/A,#N/A,TRUE,"NORTHEAST"}</definedName>
    <definedName name="am_index">'[8]data entry'!$C$4:$D$18</definedName>
    <definedName name="ANNUAL" localSheetId="1">#REF!</definedName>
    <definedName name="ANNUAL">#REF!</definedName>
    <definedName name="basics">#REF!</definedName>
    <definedName name="bbbbbbbbbbbb">#REF!</definedName>
    <definedName name="BONNIE">#N/A</definedName>
    <definedName name="booby" localSheetId="1" hidden="1">{#N/A,#N/A,TRUE,"TOTAL DISTRIBUTION";#N/A,#N/A,TRUE,"SOUTH";#N/A,#N/A,TRUE,"NORTHEAST";#N/A,#N/A,TRUE,"WEST"}</definedName>
    <definedName name="booby" hidden="1">{#N/A,#N/A,TRUE,"TOTAL DISTRIBUTION";#N/A,#N/A,TRUE,"SOUTH";#N/A,#N/A,TRUE,"NORTHEAST";#N/A,#N/A,TRUE,"WEST"}</definedName>
    <definedName name="booby2" localSheetId="1" hidden="1">{#N/A,#N/A,TRUE,"TOTAL DSBN";#N/A,#N/A,TRUE,"WEST";#N/A,#N/A,TRUE,"SOUTH";#N/A,#N/A,TRUE,"NORTHEAST"}</definedName>
    <definedName name="booby2" hidden="1">{#N/A,#N/A,TRUE,"TOTAL DSBN";#N/A,#N/A,TRUE,"WEST";#N/A,#N/A,TRUE,"SOUTH";#N/A,#N/A,TRUE,"NORTHEAST"}</definedName>
    <definedName name="book2.xls" localSheetId="1" hidden="1">{#N/A,#N/A,TRUE,"TOTAL DISTRIBUTION";#N/A,#N/A,TRUE,"SOUTH";#N/A,#N/A,TRUE,"NORTHEAST";#N/A,#N/A,TRUE,"WEST"}</definedName>
    <definedName name="book2.xls" hidden="1">{#N/A,#N/A,TRUE,"TOTAL DISTRIBUTION";#N/A,#N/A,TRUE,"SOUTH";#N/A,#N/A,TRUE,"NORTHEAST";#N/A,#N/A,TRUE,"WEST"}</definedName>
    <definedName name="book2a\.xls" localSheetId="1" hidden="1">{#N/A,#N/A,TRUE,"TOTAL DSBN";#N/A,#N/A,TRUE,"WEST";#N/A,#N/A,TRUE,"SOUTH";#N/A,#N/A,TRUE,"NORTHEAST"}</definedName>
    <definedName name="book2a\.xls" hidden="1">{#N/A,#N/A,TRUE,"TOTAL DSBN";#N/A,#N/A,TRUE,"WEST";#N/A,#N/A,TRUE,"SOUTH";#N/A,#N/A,TRUE,"NORTHEAST"}</definedName>
    <definedName name="BRCList">'[9]BRCList'!$A$2:$A$37</definedName>
    <definedName name="breakdown">#REF!</definedName>
    <definedName name="budemp" localSheetId="1">'2021'!budemp</definedName>
    <definedName name="budemp">[0]!budemp</definedName>
    <definedName name="BusinessUnit" localSheetId="1">#REF!</definedName>
    <definedName name="BusinessUnit">#REF!</definedName>
    <definedName name="BusinessUnits" localSheetId="1">'[10]Valid Data'!$A$4:$A$21</definedName>
    <definedName name="BusinessUnits">'[11]Valid Data'!$A$4:$A$21</definedName>
    <definedName name="CAP">#REF!</definedName>
    <definedName name="CARRY91">#REF!</definedName>
    <definedName name="CARRY92">#REF!</definedName>
    <definedName name="CARRY93">#REF!</definedName>
    <definedName name="Cash_Flow_with_Est__Complete">#REF!</definedName>
    <definedName name="CCC">#REF!</definedName>
    <definedName name="ccccccccxxxxxxxxxxx">#REF!</definedName>
    <definedName name="cccccccvvvvvvvvvvvvvvvv">#REF!</definedName>
    <definedName name="CI_All">'[12]Equipt CI'!$F$82:$I$90</definedName>
    <definedName name="CI_All_Int">'[13]Equipt CI'!$F$82:$I$90</definedName>
    <definedName name="CI_Feeder">'[12]Equipt CI'!$K$82</definedName>
    <definedName name="CI_Feeder_Int">'[13]Equipt CI'!$K$82</definedName>
    <definedName name="CI_Lateral">'[12]Equipt CI'!$P$82:$S$90</definedName>
    <definedName name="CI_Lateral_Int">'[13]Equipt CI'!$P$82:$S$90</definedName>
    <definedName name="CMCY" localSheetId="1">#REF!</definedName>
    <definedName name="CMCY">#REF!</definedName>
    <definedName name="COLUMN1">#REF!</definedName>
    <definedName name="COLUMN2">#REF!</definedName>
    <definedName name="COLUMN3">#REF!</definedName>
    <definedName name="COLUMN4">#REF!</definedName>
    <definedName name="COLUMN5">#REF!</definedName>
    <definedName name="COLUMN6">#REF!</definedName>
    <definedName name="COLUMN7">#REF!</definedName>
    <definedName name="COLUMN8">#REF!</definedName>
    <definedName name="COLUMN9">#REF!</definedName>
    <definedName name="COMPTAX" localSheetId="1">#REF!</definedName>
    <definedName name="COMPTAX">#REF!</definedName>
    <definedName name="CONTINGENCY">'[15]LEO_THERMO_JAN2001YTD'!$A$1:$D$40</definedName>
    <definedName name="cost_hist">'[16]WB'!$A$1</definedName>
    <definedName name="CostPerMile_Table">#REF!</definedName>
    <definedName name="Credits">#REF!</definedName>
    <definedName name="CRIT5" localSheetId="1">#REF!</definedName>
    <definedName name="CRIT5">#REF!</definedName>
    <definedName name="Criteria_MI" localSheetId="1">#REF!</definedName>
    <definedName name="Criteria_MI">#REF!</definedName>
    <definedName name="cvfgt">#REF!</definedName>
    <definedName name="d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">'[17]1999 Ticket Detail'!$A$1:$M$49</definedName>
    <definedName name="Database2">#REF!</definedName>
    <definedName name="DATE1">#REF!</definedName>
    <definedName name="Ddd">#REF!,#REF!,#REF!</definedName>
    <definedName name="dddd">#REF!</definedName>
    <definedName name="dddddddd">#REF!</definedName>
    <definedName name="DF_GRID_1">#REF!</definedName>
    <definedName name="DOC1A">#REF!</definedName>
    <definedName name="E">#REF!</definedName>
    <definedName name="EAC" localSheetId="1">'[10]Valid Data'!$A$40:$A$47</definedName>
    <definedName name="EAC">'[11]Valid Data'!$A$40:$A$47</definedName>
    <definedName name="EACs" localSheetId="1">'[10]Valid Data'!$A$40:$B$47</definedName>
    <definedName name="EACs">'[11]Valid Data'!$A$40:$B$47</definedName>
    <definedName name="EAST">#REF!</definedName>
    <definedName name="edfg">#REF!</definedName>
    <definedName name="edfr">#REF!</definedName>
    <definedName name="eeee">#REF!</definedName>
    <definedName name="eeeee">'[7]Equipt CI'!$F$82:$I$90</definedName>
    <definedName name="eeeeeeee">#REF!</definedName>
    <definedName name="eeeeeeeeeeeeee">#REF!</definedName>
    <definedName name="eeeeeeeeeeeeeee">'[7]Equipt CI'!$K$82</definedName>
    <definedName name="eeeeeeeeeeeeeeeeeeerrr">#REF!</definedName>
    <definedName name="eeeeeeeeeewwwwwwwwww">#REF!</definedName>
    <definedName name="erase" localSheetId="1" hidden="1">{#N/A,#N/A,TRUE,"TOTAL DISTRIBUTION";#N/A,#N/A,TRUE,"SOUTH";#N/A,#N/A,TRUE,"NORTHEAST";#N/A,#N/A,TRUE,"WEST"}</definedName>
    <definedName name="erase" hidden="1">{#N/A,#N/A,TRUE,"TOTAL DISTRIBUTION";#N/A,#N/A,TRUE,"SOUTH";#N/A,#N/A,TRUE,"NORTHEAST";#N/A,#N/A,TRUE,"WEST"}</definedName>
    <definedName name="ERC">'[18]R53049'!$A$3:$K$269</definedName>
    <definedName name="erttttt">#REF!</definedName>
    <definedName name="erty">#REF!</definedName>
    <definedName name="estinv">#REF!</definedName>
    <definedName name="ESYA" localSheetId="1">#REF!</definedName>
    <definedName name="ESYA">#REF!</definedName>
    <definedName name="ESYTD" localSheetId="1">#REF!</definedName>
    <definedName name="ESYTD">#REF!</definedName>
    <definedName name="ESYY" localSheetId="1">#REF!</definedName>
    <definedName name="ESYY">#REF!</definedName>
    <definedName name="EXISTING">#REF!</definedName>
    <definedName name="Extract_MI" localSheetId="1">#REF!</definedName>
    <definedName name="Extract_MI">#REF!</definedName>
    <definedName name="fattyfatty2by4">'[19]_7_PROJECT_IMP'!$A$1:$J$89</definedName>
    <definedName name="fdcg">#REF!</definedName>
    <definedName name="fdse">#REF!</definedName>
    <definedName name="FERC">#REF!</definedName>
    <definedName name="FERCTAX">#REF!</definedName>
    <definedName name="ff">#REF!</definedName>
    <definedName name="fff">#REF!</definedName>
    <definedName name="ffffff">#REF!</definedName>
    <definedName name="ffffffffff">#REF!</definedName>
    <definedName name="fffffffffff">#REF!</definedName>
    <definedName name="ffffffffffff">#REF!</definedName>
    <definedName name="fffffffffffffffffffffffffff">#REF!</definedName>
    <definedName name="fffffffvvvvvvvvvvvv">#REF!</definedName>
    <definedName name="fgh">#REF!</definedName>
    <definedName name="fgtr">#REF!</definedName>
    <definedName name="fh">#REF!</definedName>
    <definedName name="FPSC">#REF!</definedName>
    <definedName name="FPSCTAX">#REF!</definedName>
    <definedName name="FUN_LOGIC_TABLE">#REF!</definedName>
    <definedName name="funhelp">#REF!</definedName>
    <definedName name="GenericLocations">#REF!</definedName>
    <definedName name="genplant">#REF!</definedName>
    <definedName name="GF_Name">'[21]PM Assumptions'!$C$74:$C$168</definedName>
    <definedName name="ggg">#REF!</definedName>
    <definedName name="gggg">#REF!</definedName>
    <definedName name="ggggggg">#REF!</definedName>
    <definedName name="gggggggggg">#REF!</definedName>
    <definedName name="gggggggggggg">#REF!</definedName>
    <definedName name="gggggggggggggg">#REF!</definedName>
    <definedName name="gggggggggggggggg">#REF!</definedName>
    <definedName name="ggggggggggggggggggggggggggggggggggg">#REF!</definedName>
    <definedName name="GRAPHBUD">#REF!</definedName>
    <definedName name="GRAPHSTAFF">#REF!</definedName>
    <definedName name="GROUP">#REF!</definedName>
    <definedName name="GROUP2">#REF!</definedName>
    <definedName name="GROUP3">#REF!</definedName>
    <definedName name="GUY" localSheetId="1">#REF!</definedName>
    <definedName name="GUY">#REF!</definedName>
    <definedName name="h">'[7]Equipt N'!$K$82:$N$90</definedName>
    <definedName name="HdrDate">#REF!</definedName>
    <definedName name="HdrScenario">#REF!</definedName>
    <definedName name="hf">#REF!</definedName>
    <definedName name="HHH">#REF!</definedName>
    <definedName name="hhhhhhhhhh">#REF!</definedName>
    <definedName name="hhhhhhhhhhhhhhhh">#REF!</definedName>
    <definedName name="hhhhhhhhhhhhhhhhhhhhhh">#REF!</definedName>
    <definedName name="hhhr">#REF!</definedName>
    <definedName name="high" localSheetId="1" hidden="1">{#N/A,#N/A,TRUE,"TOTAL DSBN";#N/A,#N/A,TRUE,"WEST";#N/A,#N/A,TRUE,"SOUTH";#N/A,#N/A,TRUE,"NORTHEAST"}</definedName>
    <definedName name="high" hidden="1">{#N/A,#N/A,TRUE,"TOTAL DSBN";#N/A,#N/A,TRUE,"WEST";#N/A,#N/A,TRUE,"SOUTH";#N/A,#N/A,TRUE,"NORTHEAST"}</definedName>
    <definedName name="HighSum" localSheetId="1" hidden="1">{#N/A,#N/A,TRUE,"TOTAL DISTRIBUTION";#N/A,#N/A,TRUE,"SOUTH";#N/A,#N/A,TRUE,"NORTHEAST";#N/A,#N/A,TRUE,"WEST"}</definedName>
    <definedName name="HighSum" hidden="1">{#N/A,#N/A,TRUE,"TOTAL DISTRIBUTION";#N/A,#N/A,TRUE,"SOUTH";#N/A,#N/A,TRUE,"NORTHEAST";#N/A,#N/A,TRUE,"WEST"}</definedName>
    <definedName name="HISTORY" localSheetId="1">#REF!</definedName>
    <definedName name="HISTORY">#REF!</definedName>
    <definedName name="hm" localSheetId="1">'2021'!hm</definedName>
    <definedName name="hm">[0]!hm</definedName>
    <definedName name="iiiiiu" localSheetId="1">#REF!</definedName>
    <definedName name="iiiiiu">#REF!</definedName>
    <definedName name="IMPROVED_FDRS">'[6]all IMPROVED_FDRS'!$A$1:$J$554</definedName>
    <definedName name="INCSTA" localSheetId="1">#REF!</definedName>
    <definedName name="INCSTA">#REF!</definedName>
    <definedName name="INPUT5" localSheetId="1">#REF!</definedName>
    <definedName name="INPUT5">#REF!</definedName>
    <definedName name="IOTypes">'[23]Sheet2'!$I$2:$I$40</definedName>
    <definedName name="jcpl_offset">'[8]JCPL'!$J$5</definedName>
    <definedName name="jjjjjjjjjj">#REF!</definedName>
    <definedName name="jjjjjjjjmmmmmmmmmmmm">#REF!</definedName>
    <definedName name="jui">#REF!</definedName>
    <definedName name="june98">#REF!,#REF!,#REF!,#REF!,#REF!,#REF!,#REF!,#REF!</definedName>
    <definedName name="kiuy">#REF!</definedName>
    <definedName name="kjmnhgggg">#REF!</definedName>
    <definedName name="kk">#REF!</definedName>
    <definedName name="kuiyu">#REF!</definedName>
    <definedName name="L_Affiliate">'[24]ListsOfValues'!$K$2:$K$106</definedName>
    <definedName name="L_Embedded">'[24]ListsOfValues'!$I$2:$I$3</definedName>
    <definedName name="L_Gender">'[24]ListsOfValues'!$B$2:$B$3</definedName>
    <definedName name="L_GForLead">'[24]ListsOfValues'!$J$2:$J$3</definedName>
    <definedName name="L_JobType">'[24]ListsOfValues'!$U$2</definedName>
    <definedName name="L_MainJobRole">'[24]ListsOfValues'!$D$2:$D$9</definedName>
    <definedName name="L_SecondaryJobRole">'[24]ListsOfValues'!$F$2:$F$9</definedName>
    <definedName name="L_SiteShortName">'[24]ListsOfValues'!$G$2:$G$239</definedName>
    <definedName name="L_Suffix">'[24]ListsOfValues'!$A$2:$A$6</definedName>
    <definedName name="L_SwitchQual">'[24]ListsOfValues'!$C$2:$C$4</definedName>
    <definedName name="L_TypeOfWork">'[24]ListsOfValues'!$V$2:$V$4</definedName>
    <definedName name="lkjmnbbbbbbbb">#REF!</definedName>
    <definedName name="loiu">#REF!</definedName>
    <definedName name="LRIC12" localSheetId="1">#REF!</definedName>
    <definedName name="LRIC12">#REF!</definedName>
    <definedName name="LRICA" localSheetId="1">#REF!</definedName>
    <definedName name="LRICA">#REF!</definedName>
    <definedName name="LRICY" localSheetId="1">#REF!</definedName>
    <definedName name="LRICY">#REF!</definedName>
    <definedName name="LRICYTD" localSheetId="1">#REF!</definedName>
    <definedName name="LRICYTD">#REF!</definedName>
    <definedName name="MACROS" localSheetId="1">#REF!</definedName>
    <definedName name="MACROS">#REF!</definedName>
    <definedName name="MainJobs">'[24]ListsOfValues'!$D$2:$D$9</definedName>
    <definedName name="MARY" localSheetId="1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MOMPLAN">#REF!</definedName>
    <definedName name="MONTH" localSheetId="1">#REF!</definedName>
    <definedName name="MONTH">#REF!</definedName>
    <definedName name="Monthly">#REF!</definedName>
    <definedName name="MONTHS">#N/A</definedName>
    <definedName name="N_All">'[12]Equipt N'!$F$82:$I$90</definedName>
    <definedName name="N_All_Int">'[13]Equipt N'!$F$82:$I$90</definedName>
    <definedName name="N_Feeder">'[12]Equipt N'!$K$82:$N$90</definedName>
    <definedName name="N_Feeder_Int">'[13]Equipt N'!$K$82:$N$90</definedName>
    <definedName name="N_Lateral">'[12]Equipt N'!$P$82:$S$90</definedName>
    <definedName name="N_Lateral_Int">'[13]Equipt N'!$P$82:$S$90</definedName>
    <definedName name="newacct">'[23]Sheet2'!$K$2:$K$4</definedName>
    <definedName name="newbrclist">'[25]BRCList'!$A$2:$A$37</definedName>
    <definedName name="newname" localSheetId="1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ext" localSheetId="1" hidden="1">{#N/A,#N/A,TRUE,"TOTAL DISTRIBUTION";#N/A,#N/A,TRUE,"SOUTH";#N/A,#N/A,TRUE,"NORTHEAST";#N/A,#N/A,TRUE,"WEST"}</definedName>
    <definedName name="next" hidden="1">{#N/A,#N/A,TRUE,"TOTAL DISTRIBUTION";#N/A,#N/A,TRUE,"SOUTH";#N/A,#N/A,TRUE,"NORTHEAST";#N/A,#N/A,TRUE,"WEST"}</definedName>
    <definedName name="nnnnnnnnnnnnjjjjjjjjjjj">#REF!</definedName>
    <definedName name="NON_ADDRESSED_FDRS">#REF!</definedName>
    <definedName name="NORTH">#REF!</definedName>
    <definedName name="OBO" localSheetId="1">#REF!</definedName>
    <definedName name="OBO">#REF!</definedName>
    <definedName name="OBODEFTX" localSheetId="1">#REF!</definedName>
    <definedName name="OBODEFTX">#REF!</definedName>
    <definedName name="oiukm">#REF!</definedName>
    <definedName name="OP">#REF!</definedName>
    <definedName name="OTHINC" localSheetId="1">#REF!</definedName>
    <definedName name="OTHINC">#REF!</definedName>
    <definedName name="OUTPUT5" localSheetId="1">#REF!</definedName>
    <definedName name="OUTPUT5">#REF!</definedName>
    <definedName name="p">#REF!</definedName>
    <definedName name="page" localSheetId="1" hidden="1">{#N/A,#N/A,TRUE,"TOTAL DSBN";#N/A,#N/A,TRUE,"WEST";#N/A,#N/A,TRUE,"SOUTH";#N/A,#N/A,TRUE,"NORTHEAST"}</definedName>
    <definedName name="page" hidden="1">{#N/A,#N/A,TRUE,"TOTAL DSBN";#N/A,#N/A,TRUE,"WEST";#N/A,#N/A,TRUE,"SOUTH";#N/A,#N/A,TRUE,"NORTHEAST"}</definedName>
    <definedName name="PAGE1" localSheetId="1">#REF!</definedName>
    <definedName name="PAGE1">#REF!</definedName>
    <definedName name="PAGE2" localSheetId="1">#REF!</definedName>
    <definedName name="PAGE2">#REF!</definedName>
    <definedName name="PAGE21" localSheetId="1">#REF!</definedName>
    <definedName name="PAGE21">#REF!</definedName>
    <definedName name="PAGE3" localSheetId="1">#REF!</definedName>
    <definedName name="PAGE3">#REF!</definedName>
    <definedName name="PC">'[23]Sheet2'!$G$2:$G$8</definedName>
    <definedName name="Performance">#REF!</definedName>
    <definedName name="PERIOD">#REF!</definedName>
    <definedName name="Periods" localSheetId="1">'[10]Valid Data'!$A$25:$A$36</definedName>
    <definedName name="Periods">'[11]Valid Data'!$A$25:$A$36</definedName>
    <definedName name="poukl">#REF!</definedName>
    <definedName name="Power_Systems_2002_Budget">#REF!</definedName>
    <definedName name="PRI_W_O" localSheetId="1">'2021'!PRI_W_O</definedName>
    <definedName name="PRI_W_O">[0]!PRI_W_O</definedName>
    <definedName name="PRINT" localSheetId="1">#REF!</definedName>
    <definedName name="PRINT">#REF!</definedName>
    <definedName name="print_aera" localSheetId="1">#REF!</definedName>
    <definedName name="print_aera">#REF!</definedName>
    <definedName name="print_area_2" localSheetId="1">#REF!</definedName>
    <definedName name="print_area_2">#REF!</definedName>
    <definedName name="Print_Area_MI">'[28]Meters ER1097-83000'!$A$1:$G$65</definedName>
    <definedName name="PRIOR" localSheetId="1">#REF!</definedName>
    <definedName name="PRIOR">#REF!</definedName>
    <definedName name="prnt_1999">#REF!</definedName>
    <definedName name="prnt_2000">#REF!</definedName>
    <definedName name="prnt_2001">#REF!</definedName>
    <definedName name="prnt_2002">#REF!</definedName>
    <definedName name="prnt_rev">#REF!</definedName>
    <definedName name="Proposed" localSheetId="1" hidden="1">{#N/A,#N/A,TRUE,"TOTAL DISTRIBUTION";#N/A,#N/A,TRUE,"SOUTH";#N/A,#N/A,TRUE,"NORTHEAST";#N/A,#N/A,TRUE,"WEST"}</definedName>
    <definedName name="Proposed" hidden="1">{#N/A,#N/A,TRUE,"TOTAL DISTRIBUTION";#N/A,#N/A,TRUE,"SOUTH";#N/A,#N/A,TRUE,"NORTHEAST";#N/A,#N/A,TRUE,"WEST"}</definedName>
    <definedName name="psc_offset">'[8]PSC_Data'!$L$6</definedName>
    <definedName name="pt">#REF!</definedName>
    <definedName name="PURCHASE">#REF!</definedName>
    <definedName name="PURE" localSheetId="1">#REF!</definedName>
    <definedName name="PURE">#REF!</definedName>
    <definedName name="PUREC" localSheetId="1">#REF!</definedName>
    <definedName name="PUREC">#REF!</definedName>
    <definedName name="q" localSheetId="1" hidden="1">{#N/A,#N/A,TRUE,"TOTAL DSBN";#N/A,#N/A,TRUE,"WEST";#N/A,#N/A,TRUE,"SOUTH";#N/A,#N/A,TRUE,"NORTHEAST"}</definedName>
    <definedName name="q" hidden="1">{#N/A,#N/A,TRUE,"TOTAL DSBN";#N/A,#N/A,TRUE,"WEST";#N/A,#N/A,TRUE,"SOUTH";#N/A,#N/A,TRUE,"NORTHEAST"}</definedName>
    <definedName name="qqq" localSheetId="1" hidden="1">{#N/A,#N/A,TRUE,"TOTAL DISTRIBUTION";#N/A,#N/A,TRUE,"SOUTH";#N/A,#N/A,TRUE,"NORTHEAST";#N/A,#N/A,TRUE,"WEST"}</definedName>
    <definedName name="qqq" hidden="1">{#N/A,#N/A,TRUE,"TOTAL DISTRIBUTION";#N/A,#N/A,TRUE,"SOUTH";#N/A,#N/A,TRUE,"NORTHEAST";#N/A,#N/A,TRUE,"WEST"}</definedName>
    <definedName name="qqqqqqqqqqaaaaaaaaaaa">#REF!</definedName>
    <definedName name="qqqqqqqqqqwwwwwwwwwww">#REF!</definedName>
    <definedName name="qryCloneEstimatedetails">#REF!</definedName>
    <definedName name="qwert">#REF!</definedName>
    <definedName name="RANK">#REF!</definedName>
    <definedName name="rde">#REF!</definedName>
    <definedName name="RepAllFormat">#REF!</definedName>
    <definedName name="RepAllHead">#REF!</definedName>
    <definedName name="RepDataFormat">#REF!</definedName>
    <definedName name="RepDataMoney1">#REF!</definedName>
    <definedName name="RepDataMoney2">#REF!</definedName>
    <definedName name="RepDataMoney3">#REF!</definedName>
    <definedName name="RepDataMoney4">#REF!</definedName>
    <definedName name="RepDataPercent1">#REF!</definedName>
    <definedName name="RepDataPercent2">#REF!</definedName>
    <definedName name="RepDataPercent3">#REF!</definedName>
    <definedName name="RepDelete">#REF!</definedName>
    <definedName name="RepPercent">#REF!</definedName>
    <definedName name="rev">#REF!</definedName>
    <definedName name="REVENUERPT">#REF!</definedName>
    <definedName name="rfdsssss">#REF!</definedName>
    <definedName name="rft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p">#REF!</definedName>
    <definedName name="rpmest">#REF!</definedName>
    <definedName name="rrr">#REF!</definedName>
    <definedName name="rrrr">'[31]LEO_THERMO_JAN2001YTD'!$A$1:$D$40</definedName>
    <definedName name="rrrrr">#REF!</definedName>
    <definedName name="s">#REF!</definedName>
    <definedName name="sal_table">'[32]Salary Table'!$A$2:$A$41</definedName>
    <definedName name="salary_box">"Group 237"</definedName>
    <definedName name="salary_box_non">"Group 826"</definedName>
    <definedName name="SALES">#REF!</definedName>
    <definedName name="SAMPLE_RANGE">'[33]SAMPLE'!$A$2:$AH$70</definedName>
    <definedName name="SAPBEXhrIndnt" hidden="1">"Wide"</definedName>
    <definedName name="SAPBEXrevision" hidden="1">4</definedName>
    <definedName name="SAPBEXsysID" hidden="1">"GP1"</definedName>
    <definedName name="SAPBEXwbID" hidden="1">"3IXTTS2JVY2BH41T3S3EQTA0M"</definedName>
    <definedName name="SAPsysID" hidden="1">"708C5W7SBKP804JT78WJ0JNKI"</definedName>
    <definedName name="SAPwbID" hidden="1">"ARS"</definedName>
    <definedName name="SCH">#REF!</definedName>
    <definedName name="SecondaryJobs">'[24]ListsOfValues'!$F$2:$F$9</definedName>
    <definedName name="Sites" localSheetId="1" hidden="1">{#N/A,#N/A,TRUE,"TOTAL DISTRIBUTION";#N/A,#N/A,TRUE,"SOUTH";#N/A,#N/A,TRUE,"NORTHEAST";#N/A,#N/A,TRUE,"WEST"}</definedName>
    <definedName name="Sites" hidden="1">{#N/A,#N/A,TRUE,"TOTAL DISTRIBUTION";#N/A,#N/A,TRUE,"SOUTH";#N/A,#N/A,TRUE,"NORTHEAST";#N/A,#N/A,TRUE,"WEST"}</definedName>
    <definedName name="Sitesdate" localSheetId="1" hidden="1">{#N/A,#N/A,TRUE,"TOTAL DSBN";#N/A,#N/A,TRUE,"WEST";#N/A,#N/A,TRUE,"SOUTH";#N/A,#N/A,TRUE,"NORTHEAST"}</definedName>
    <definedName name="Sitesdate" hidden="1">{#N/A,#N/A,TRUE,"TOTAL DSBN";#N/A,#N/A,TRUE,"WEST";#N/A,#N/A,TRUE,"SOUTH";#N/A,#N/A,TRUE,"NORTHEAST"}</definedName>
    <definedName name="SOUTH">#REF!</definedName>
    <definedName name="ss">#REF!</definedName>
    <definedName name="sss">#REF!</definedName>
    <definedName name="ssss">'[31]LEO_THERMO_JAN2001YTD'!$A$1:$D$40</definedName>
    <definedName name="ssssssss">#REF!</definedName>
    <definedName name="sssssssssss">#REF!</definedName>
    <definedName name="sssssssssssssss">'[7]Equipt CI'!$P$82:$S$90</definedName>
    <definedName name="ssssssssssssssssaaaaaaaaaaa">#REF!</definedName>
    <definedName name="start">'[34]people'!$B$1</definedName>
    <definedName name="StormName" localSheetId="1">#REF!</definedName>
    <definedName name="StormName">#REF!</definedName>
    <definedName name="StormNames" localSheetId="1">#REF!</definedName>
    <definedName name="StormNames">#REF!</definedName>
    <definedName name="StormsNames" localSheetId="1">#REF!</definedName>
    <definedName name="StormsNames">#REF!</definedName>
    <definedName name="sub">#REF!</definedName>
    <definedName name="subjun98">#REF!,#REF!,#REF!,#REF!</definedName>
    <definedName name="submay98">#REF!,#REF!,#REF!,#REF!</definedName>
    <definedName name="sumbyarea">#REF!</definedName>
    <definedName name="Summary_by_M_A_and_job_type">#REF!</definedName>
    <definedName name="T">#REF!</definedName>
    <definedName name="teast" localSheetId="1" hidden="1">{#N/A,#N/A,TRUE,"TOTAL DSBN";#N/A,#N/A,TRUE,"WEST";#N/A,#N/A,TRUE,"SOUTH";#N/A,#N/A,TRUE,"NORTHEAST"}</definedName>
    <definedName name="teast" hidden="1">{#N/A,#N/A,TRUE,"TOTAL DSBN";#N/A,#N/A,TRUE,"WEST";#N/A,#N/A,TRUE,"SOUTH";#N/A,#N/A,TRUE,"NORTHEAST"}</definedName>
    <definedName name="TEN">#REF!</definedName>
    <definedName name="test" localSheetId="1" hidden="1">{#N/A,#N/A,TRUE,"TOTAL DSBN";#N/A,#N/A,TRUE,"WEST";#N/A,#N/A,TRUE,"SOUTH";#N/A,#N/A,TRUE,"NORTHEAST"}</definedName>
    <definedName name="test" hidden="1">{#N/A,#N/A,TRUE,"TOTAL DSBN";#N/A,#N/A,TRUE,"WEST";#N/A,#N/A,TRUE,"SOUTH";#N/A,#N/A,TRUE,"NORTHEAST"}</definedName>
    <definedName name="test." localSheetId="1" hidden="1">{#N/A,#N/A,TRUE,"TOTAL DISTRIBUTION";#N/A,#N/A,TRUE,"SOUTH";#N/A,#N/A,TRUE,"NORTHEAST";#N/A,#N/A,TRUE,"WEST"}</definedName>
    <definedName name="test." hidden="1">{#N/A,#N/A,TRUE,"TOTAL DISTRIBUTION";#N/A,#N/A,TRUE,"SOUTH";#N/A,#N/A,TRUE,"NORTHEAST";#N/A,#N/A,TRUE,"WEST"}</definedName>
    <definedName name="TEST0">#REF!</definedName>
    <definedName name="Test1">#REF!</definedName>
    <definedName name="test2" localSheetId="1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localSheetId="1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localSheetId="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HKEY">#REF!</definedName>
    <definedName name="TESTKEYS">#REF!</definedName>
    <definedName name="TESTVKEY">#REF!</definedName>
    <definedName name="testwe" localSheetId="1" hidden="1">{#N/A,#N/A,TRUE,"TOTAL DSBN";#N/A,#N/A,TRUE,"WEST";#N/A,#N/A,TRUE,"SOUTH";#N/A,#N/A,TRUE,"NORTHEAST"}</definedName>
    <definedName name="testwe" hidden="1">{#N/A,#N/A,TRUE,"TOTAL DSBN";#N/A,#N/A,TRUE,"WEST";#N/A,#N/A,TRUE,"SOUTH";#N/A,#N/A,TRUE,"NORTHEAST"}</definedName>
    <definedName name="thjty" localSheetId="1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op" localSheetId="1">'2021'!top</definedName>
    <definedName name="top">[0]!top</definedName>
    <definedName name="Ttt" localSheetId="1">#REF!,#REF!,#REF!</definedName>
    <definedName name="Ttt">#REF!,#REF!,#REF!</definedName>
    <definedName name="ttttt">#REF!</definedName>
    <definedName name="tttttttt">#REF!</definedName>
    <definedName name="tttttttttt" localSheetId="1">#REF!</definedName>
    <definedName name="tttttttttt">#REF!</definedName>
    <definedName name="ttttttttttr" localSheetId="1">#REF!</definedName>
    <definedName name="ttttttttttr">#REF!</definedName>
    <definedName name="ttttttttttt">#REF!</definedName>
    <definedName name="ttttttttttttttttttttttttttttttttttt">#REF!</definedName>
    <definedName name="TWO">#REF!</definedName>
    <definedName name="tyrty" localSheetId="1">#REF!</definedName>
    <definedName name="tyrty">#REF!</definedName>
    <definedName name="u" localSheetId="1" hidden="1">{#N/A,#N/A,FALSE,"Expenses";#N/A,#N/A,FALSE,"Revenue"}</definedName>
    <definedName name="u" hidden="1">{#N/A,#N/A,FALSE,"Expenses";#N/A,#N/A,FALSE,"Revenue"}</definedName>
    <definedName name="uiui">#REF!</definedName>
    <definedName name="urbjun98" localSheetId="1">#REF!,#REF!,#REF!,#REF!</definedName>
    <definedName name="urbjun98">#REF!,#REF!,#REF!,#REF!</definedName>
    <definedName name="uuuui">#REF!</definedName>
    <definedName name="uuuuu">#REF!</definedName>
    <definedName name="uuuuuuu">#REF!</definedName>
    <definedName name="uuuuuuujjjjjjjjjjj">#REF!</definedName>
    <definedName name="uuuuuuuuuuuuuuu">#REF!</definedName>
    <definedName name="uuuuuuuuuuuuuuuu">#REF!</definedName>
    <definedName name="uuuuuuuuuuuuuuuuuuuuuuu">#REF!</definedName>
    <definedName name="uuuuuuuuuuuuuuuuuuuuuuyyy">#REF!</definedName>
    <definedName name="uyjki">#REF!</definedName>
    <definedName name="wederttttttttttttttt">#REF!</definedName>
    <definedName name="whnos" localSheetId="1" hidden="1">{#N/A,#N/A,TRUE,"TOTAL DSBN";#N/A,#N/A,TRUE,"WEST";#N/A,#N/A,TRUE,"SOUTH";#N/A,#N/A,TRUE,"NORTHEAST"}</definedName>
    <definedName name="whnos" hidden="1">{#N/A,#N/A,TRUE,"TOTAL DSBN";#N/A,#N/A,TRUE,"WEST";#N/A,#N/A,TRUE,"SOUTH";#N/A,#N/A,TRUE,"NORTHEAST"}</definedName>
    <definedName name="why?" localSheetId="1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KSH">#REF!</definedName>
    <definedName name="WO_Translations">#REF!</definedName>
    <definedName name="WOAccts">#REF!</definedName>
    <definedName name="wrn.96._.ju._.forecat." localSheetId="1" hidden="1">{#N/A,#N/A,FALSE,"Expenses";#N/A,#N/A,FALSE,"Revenue"}</definedName>
    <definedName name="wrn.96._.ju._.forecat." hidden="1">{#N/A,#N/A,FALSE,"Expenses";#N/A,#N/A,FALSE,"Revenue"}</definedName>
    <definedName name="wrn.97maint.xls." localSheetId="1" hidden="1">{#N/A,#N/A,TRUE,"TOTAL DISTRIBUTION";#N/A,#N/A,TRUE,"SOUTH";#N/A,#N/A,TRUE,"NORTHEAST";#N/A,#N/A,TRUE,"WEST"}</definedName>
    <definedName name="wrn.97maint.xls." hidden="1">{#N/A,#N/A,TRUE,"TOTAL DISTRIBUTION";#N/A,#N/A,TRUE,"SOUTH";#N/A,#N/A,TRUE,"NORTHEAST";#N/A,#N/A,TRUE,"WEST"}</definedName>
    <definedName name="wrn.97OR.XLs." localSheetId="1" hidden="1">{#N/A,#N/A,TRUE,"TOTAL DSBN";#N/A,#N/A,TRUE,"WEST";#N/A,#N/A,TRUE,"SOUTH";#N/A,#N/A,TRUE,"NORTHEAST"}</definedName>
    <definedName name="wrn.97OR.XLs." hidden="1">{#N/A,#N/A,TRUE,"TOTAL DSBN";#N/A,#N/A,TRUE,"WEST";#N/A,#N/A,TRUE,"SOUTH";#N/A,#N/A,TRUE,"NORTHEAST"}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NDMGMT." localSheetId="1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wwww">#REF!</definedName>
    <definedName name="XXX">#REF!</definedName>
    <definedName name="xxxxx" localSheetId="1" hidden="1">{#N/A,#N/A,TRUE,"TOTAL DISTRIBUTION";#N/A,#N/A,TRUE,"SOUTH";#N/A,#N/A,TRUE,"NORTHEAST";#N/A,#N/A,TRUE,"WEST"}</definedName>
    <definedName name="xxxxx" hidden="1">{#N/A,#N/A,TRUE,"TOTAL DISTRIBUTION";#N/A,#N/A,TRUE,"SOUTH";#N/A,#N/A,TRUE,"NORTHEAST";#N/A,#N/A,TRUE,"WEST"}</definedName>
    <definedName name="xxxxxx" localSheetId="1" hidden="1">{#N/A,#N/A,TRUE,"TOTAL DSBN";#N/A,#N/A,TRUE,"WEST";#N/A,#N/A,TRUE,"SOUTH";#N/A,#N/A,TRUE,"NORTHEAST"}</definedName>
    <definedName name="xxxxxx" hidden="1">{#N/A,#N/A,TRUE,"TOTAL DSBN";#N/A,#N/A,TRUE,"WEST";#N/A,#N/A,TRUE,"SOUTH";#N/A,#N/A,TRUE,"NORTHEAST"}</definedName>
    <definedName name="xyz">'[36]BRCList'!$A$2:$A$37</definedName>
    <definedName name="YEAR" localSheetId="1">#REF!</definedName>
    <definedName name="YEAR">#REF!</definedName>
    <definedName name="year1999" localSheetId="1">'2021'!year1999</definedName>
    <definedName name="year1999">[0]!year1999</definedName>
    <definedName name="year2000" localSheetId="1">'2021'!year2000</definedName>
    <definedName name="year2000">[0]!year2000</definedName>
    <definedName name="year2001" localSheetId="1">'2021'!year2001</definedName>
    <definedName name="year2001">[0]!year2001</definedName>
    <definedName name="year2002" localSheetId="1">'2021'!year2002</definedName>
    <definedName name="year2002">[0]!year2002</definedName>
    <definedName name="YTD" localSheetId="1">#REF!</definedName>
    <definedName name="YTD">#REF!</definedName>
    <definedName name="YTDA" localSheetId="1">#REF!</definedName>
    <definedName name="YTDA">#REF!</definedName>
    <definedName name="yuuuuuuuk" localSheetId="1">#REF!</definedName>
    <definedName name="yuuuuuuuk">#REF!</definedName>
    <definedName name="Yyyy" localSheetId="1">#REF!,#REF!,#REF!,#REF!</definedName>
    <definedName name="Yyyy">#REF!,#REF!,#REF!,#REF!</definedName>
    <definedName name="yyyyyyy">'[31]LEO_THERMO_JAN2001YTD'!$A$1:$D$40</definedName>
    <definedName name="yyyyyyyyyyyyyyy">#REF!</definedName>
    <definedName name="yyyyyyyyyyyyyyyyyyy">#REF!</definedName>
    <definedName name="yyyyyyyyyyyyyyyyyyyyyyyy">#REF!</definedName>
    <definedName name="yyyyyyyyyyyyyyyyyyyyyyyyyyyyy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<sst xmlns="http://schemas.openxmlformats.org/spreadsheetml/2006/main" count="95" uniqueCount="66">
  <si>
    <t>Year</t>
  </si>
  <si>
    <t>Detail</t>
  </si>
  <si>
    <t>Credit</t>
  </si>
  <si>
    <t>Charge</t>
  </si>
  <si>
    <t>Beginning Balance</t>
  </si>
  <si>
    <t>Hurricane Patricia</t>
  </si>
  <si>
    <t>Reserve Accrual</t>
  </si>
  <si>
    <t>TS Hermine</t>
  </si>
  <si>
    <t>2016 Reserve Balance</t>
  </si>
  <si>
    <t>April 2017 Tornadoes</t>
  </si>
  <si>
    <t>Hurricane Irma</t>
  </si>
  <si>
    <t>Hurricane Nate</t>
  </si>
  <si>
    <t>Property Damage Claims</t>
  </si>
  <si>
    <t>2017 Reserve Balance</t>
  </si>
  <si>
    <t>Hurricane Gordon</t>
  </si>
  <si>
    <t>Hurricane Michael</t>
  </si>
  <si>
    <t>TS Alberto</t>
  </si>
  <si>
    <t>2018 Reserve Balance</t>
  </si>
  <si>
    <t>Hurricane Michael Interest</t>
  </si>
  <si>
    <t>TS Barry</t>
  </si>
  <si>
    <t>TS Nestor</t>
  </si>
  <si>
    <t>2019 Reserve Balance</t>
  </si>
  <si>
    <t xml:space="preserve">April Tornados </t>
  </si>
  <si>
    <t>Hurricane Sally</t>
  </si>
  <si>
    <t>Hurricane Zeta</t>
  </si>
  <si>
    <t>TS Cristobal</t>
  </si>
  <si>
    <t>2020 Reserve Balance</t>
  </si>
  <si>
    <t>Gulf Power Company</t>
  </si>
  <si>
    <t>Storm Reserve Acct 228.1 Activity 2016 - 2020</t>
  </si>
  <si>
    <t>Feb 2016 Thunderstorms</t>
  </si>
  <si>
    <t>Note:</t>
  </si>
  <si>
    <t>(1) Negative amounts represent a credit balance in the storm reserve while positive amounts represent a deficit in the reserve.</t>
  </si>
  <si>
    <t>Other Qualifying Storms</t>
  </si>
  <si>
    <t>Hurricane Michael - Changes In Estimate</t>
  </si>
  <si>
    <t>Hurricane Michael - Surcharge</t>
  </si>
  <si>
    <t>Hurricane Michael - Settlement Adjustment</t>
  </si>
  <si>
    <t>Earnings on storm fund</t>
  </si>
  <si>
    <r>
      <t xml:space="preserve">Storm Reserve Balance </t>
    </r>
    <r>
      <rPr>
        <b/>
        <vertAlign val="superscript"/>
        <sz val="11"/>
        <color theme="0"/>
        <rFont val="Times New Roman"/>
        <family val="1"/>
      </rPr>
      <t>(1)</t>
    </r>
  </si>
  <si>
    <t>Florida Power &amp; Light Company</t>
  </si>
  <si>
    <t>Interrogatory No. 64</t>
  </si>
  <si>
    <t>OPC's Fifth Set of Interrogatories</t>
  </si>
  <si>
    <t>Account</t>
  </si>
  <si>
    <t>Retail Storm Reserve</t>
  </si>
  <si>
    <t>Beginning Balance as of December 31, 2020 - (Reserve)/Deficit</t>
  </si>
  <si>
    <t>Property Insurance Reserve Accrual (1)</t>
  </si>
  <si>
    <t>Proceeds from Hurricane Michael Storm Charge (2)</t>
  </si>
  <si>
    <t>Interest on Unrecovered Hurricane Michael Charge (2)</t>
  </si>
  <si>
    <t>Proceeds from Hurricane Sally Storm Charge (3)</t>
  </si>
  <si>
    <t>Interest on Unrecovered Hurricane Sally Charge (3)</t>
  </si>
  <si>
    <t>Subtotal (Credit)</t>
  </si>
  <si>
    <t>2021 Storm Costs Charged to the Storm Reserve:</t>
  </si>
  <si>
    <t>Tropical Storm Nestor</t>
  </si>
  <si>
    <t>April Tornados</t>
  </si>
  <si>
    <t>Tropical Storm Claudette</t>
  </si>
  <si>
    <t>Tropical Storm Fred</t>
  </si>
  <si>
    <t xml:space="preserve">     Subtotal 2021 Storm Costs Charged to Storm Reserve</t>
  </si>
  <si>
    <t xml:space="preserve">Total Storm Reserve Activity for 2021   </t>
  </si>
  <si>
    <t xml:space="preserve">Balance as of December 31, 2021 - (Reserve)/Deficit            </t>
  </si>
  <si>
    <t>Notes:</t>
  </si>
  <si>
    <t>Represents the sum of 1) a $3.5 million annual storm reserve accrual authorized by the FPSC in Order No. PSC-17-0178-S-EI and 2) a $6.5 million discretionary storm reserve accrual authorized by the FPSC in Order No. PSC-06-0601-S-EI.</t>
  </si>
  <si>
    <t xml:space="preserve">Gulf Power filed for recovery of a deficit storm reserve balance of $302 million in FPSC Docket No. 20190038-EI, due to charges for Hurricane Michael, plus replenishment of the storm reserve. The Commission approved an interim storm charge for a 60-month period beginning on April 2019.  On October 8, 2020, the FPSC approved a stipulation and settlement agreement in Order No. PSC-2020-0349-S-EI, which resolved all the issues in the case.  </t>
  </si>
  <si>
    <t xml:space="preserve">Gulf Power filed for recovery of incremental storm charges associated with Hurricane Sally in FPSC Docket No.20200241-EI.  The Commission approved an interim storm charge beginning on March 2021 in Order No. PSC-2021-0112-PCO-EI. </t>
  </si>
  <si>
    <t xml:space="preserve">Docket No. 20220051-EI </t>
  </si>
  <si>
    <t>Tab  1 of 2</t>
  </si>
  <si>
    <t>Tab  2 of 2</t>
  </si>
  <si>
    <t>Attachment No.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</si>
</sst>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D_M_-;\-* #,##0.00\ _D_M_-;_-* &quot;-&quot;??\ _D_M_-;_-@_-"/>
    <numFmt numFmtId="166" formatCode="0.000000"/>
    <numFmt numFmtId="167" formatCode="_(&quot;$&quot;* #,##0_);_(&quot;$&quot;* \(#,##0\);_(&quot;$&quot;* &quot;-&quot;??_);_(@_)"/>
    <numFmt numFmtId="168" formatCode="_-* #,##0.00\ &quot;DM&quot;_-;\-* #,##0.00\ &quot;DM&quot;_-;_-* &quot;-&quot;??\ &quot;DM&quot;_-;_-@_-"/>
  </numFmts>
  <fonts count="68">
    <font>
      <sz val="10"/>
      <color rgb="FF000000"/>
      <name val="Times New Roman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vertAlign val="superscript"/>
      <sz val="11"/>
      <color theme="0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9C0006"/>
      <name val="Arial"/>
      <family val="2"/>
    </font>
    <font>
      <sz val="11"/>
      <color indexed="37"/>
      <name val="Calibri"/>
      <family val="2"/>
    </font>
    <font>
      <b/>
      <sz val="10"/>
      <color rgb="FFFA7D00"/>
      <name val="Arial"/>
      <family val="2"/>
    </font>
    <font>
      <b/>
      <sz val="11"/>
      <color indexed="17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Calibri"/>
      <family val="2"/>
    </font>
    <font>
      <u val="single"/>
      <sz val="7.5"/>
      <color indexed="12"/>
      <name val="MS Sans Serif"/>
      <family val="2"/>
    </font>
    <font>
      <sz val="10"/>
      <color rgb="FF3F3F76"/>
      <name val="Arial"/>
      <family val="2"/>
    </font>
    <font>
      <sz val="11"/>
      <color indexed="48"/>
      <name val="Calibri"/>
      <family val="2"/>
    </font>
    <font>
      <sz val="10"/>
      <color rgb="FFFA7D00"/>
      <name val="Arial"/>
      <family val="2"/>
    </font>
    <font>
      <sz val="11"/>
      <color indexed="17"/>
      <name val="Calibri"/>
      <family val="2"/>
    </font>
    <font>
      <sz val="10"/>
      <color rgb="FF9C6500"/>
      <name val="Arial"/>
      <family val="2"/>
    </font>
    <font>
      <sz val="8"/>
      <name val="Arial"/>
      <family val="2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14"/>
      <name val="Calibri"/>
      <family val="2"/>
    </font>
    <font>
      <b/>
      <sz val="10"/>
      <name val="Times New Roman"/>
      <family val="1"/>
    </font>
    <font>
      <u val="single"/>
      <sz val="10"/>
      <name val="Times New Roman"/>
      <family val="1"/>
    </font>
    <font>
      <u val="single"/>
      <sz val="10"/>
      <color rgb="FF000000"/>
      <name val="Times New Roman"/>
      <family val="1"/>
    </font>
    <font>
      <b/>
      <u val="single"/>
      <sz val="10"/>
      <color rgb="FF000000"/>
      <name val="Times New Roman"/>
      <family val="1"/>
    </font>
    <font>
      <sz val="11"/>
      <color rgb="FF000000"/>
      <name val="Calibri"/>
      <family val="2"/>
    </font>
    <font>
      <sz val="19"/>
      <color indexed="48"/>
      <name val="Arial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94">
    <fill>
      <patternFill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theme="4"/>
      </bottom>
    </border>
    <border>
      <left/>
      <right/>
      <top/>
      <bottom style="thick">
        <color indexed="48"/>
      </bottom>
    </border>
    <border>
      <left/>
      <right/>
      <top/>
      <bottom style="thick">
        <color theme="4" tint="0.49998"/>
      </bottom>
    </border>
    <border>
      <left/>
      <right/>
      <top/>
      <bottom style="thick">
        <color indexed="58"/>
      </bottom>
    </border>
    <border>
      <left/>
      <right/>
      <top/>
      <bottom style="medium">
        <color theme="4" tint="0.39998"/>
      </bottom>
    </border>
    <border>
      <left/>
      <right/>
      <top/>
      <bottom style="medium">
        <color indexed="58"/>
      </bottom>
    </border>
    <border>
      <left/>
      <right/>
      <top/>
      <bottom style="double">
        <color rgb="FFFF8001"/>
      </bottom>
    </border>
    <border>
      <left/>
      <right/>
      <top/>
      <bottom style="double">
        <color indexed="17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/>
      <bottom style="thick">
        <color indexed="63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indexed="48"/>
      </top>
      <bottom style="double">
        <color indexed="48"/>
      </bottom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</border>
    <border>
      <left/>
      <right/>
      <top style="thin">
        <color auto="1"/>
      </top>
      <bottom style="double">
        <color auto="1"/>
      </bottom>
    </border>
    <border>
      <left/>
      <right/>
      <top style="thin">
        <color auto="1"/>
      </top>
      <bottom/>
    </border>
  </borders>
  <cellStyleXfs count="54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43" fontId="1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1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0" borderId="0" applyNumberFormat="0" applyBorder="0" applyAlignment="0" applyProtection="0"/>
    <xf numFmtId="0" fontId="11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1" borderId="0" applyNumberFormat="0" applyBorder="0" applyAlignment="0" applyProtection="0"/>
    <xf numFmtId="0" fontId="12" fillId="37" borderId="0" applyNumberFormat="0" applyBorder="0" applyAlignment="0" applyProtection="0"/>
    <xf numFmtId="0" fontId="13" fillId="23" borderId="0" applyNumberFormat="0" applyBorder="0" applyAlignment="0" applyProtection="0"/>
    <xf numFmtId="0" fontId="13" fillId="38" borderId="0" applyNumberFormat="0" applyBorder="0" applyAlignment="0" applyProtection="0"/>
    <xf numFmtId="0" fontId="11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2" fillId="31" borderId="0" applyNumberFormat="0" applyBorder="0" applyAlignment="0" applyProtection="0"/>
    <xf numFmtId="0" fontId="12" fillId="29" borderId="0" applyNumberFormat="0" applyBorder="0" applyAlignment="0" applyProtection="0"/>
    <xf numFmtId="0" fontId="12" fillId="23" borderId="0" applyNumberFormat="0" applyBorder="0" applyAlignment="0" applyProtection="0"/>
    <xf numFmtId="0" fontId="12" fillId="32" borderId="0" applyNumberFormat="0" applyBorder="0" applyAlignment="0" applyProtection="0"/>
    <xf numFmtId="0" fontId="13" fillId="23" borderId="0" applyNumberFormat="0" applyBorder="0" applyAlignment="0" applyProtection="0"/>
    <xf numFmtId="0" fontId="13" fillId="31" borderId="0" applyNumberFormat="0" applyBorder="0" applyAlignment="0" applyProtection="0"/>
    <xf numFmtId="0" fontId="11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2" fillId="20" borderId="0" applyNumberFormat="0" applyBorder="0" applyAlignment="0" applyProtection="0"/>
    <xf numFmtId="0" fontId="12" fillId="35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1" fillId="43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49" borderId="0" applyNumberFormat="0" applyBorder="0" applyAlignment="0" applyProtection="0"/>
    <xf numFmtId="0" fontId="15" fillId="44" borderId="0" applyNumberFormat="0" applyBorder="0" applyAlignment="0" applyProtection="0"/>
    <xf numFmtId="0" fontId="16" fillId="50" borderId="1" applyNumberFormat="0" applyAlignment="0" applyProtection="0"/>
    <xf numFmtId="0" fontId="17" fillId="51" borderId="2" applyNumberFormat="0" applyAlignment="0" applyProtection="0"/>
    <xf numFmtId="0" fontId="18" fillId="52" borderId="3" applyNumberFormat="0" applyAlignment="0" applyProtection="0"/>
    <xf numFmtId="0" fontId="19" fillId="42" borderId="4" applyNumberForma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1" fillId="0" borderId="0" applyFont="0" applyFill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58" borderId="0" applyNumberFormat="0" applyBorder="0" applyAlignment="0" applyProtection="0"/>
    <xf numFmtId="0" fontId="12" fillId="37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>
      <alignment/>
      <protection locked="0"/>
    </xf>
    <xf numFmtId="0" fontId="32" fillId="59" borderId="1" applyNumberFormat="0" applyAlignment="0" applyProtection="0"/>
    <xf numFmtId="0" fontId="33" fillId="45" borderId="2" applyNumberFormat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164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0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164" fontId="10" fillId="0" borderId="0">
      <alignment horizontal="center"/>
      <protection/>
    </xf>
    <xf numFmtId="0" fontId="36" fillId="60" borderId="0" applyNumberFormat="0" applyBorder="0" applyAlignment="0" applyProtection="0"/>
    <xf numFmtId="0" fontId="35" fillId="45" borderId="0" applyNumberFormat="0" applyBorder="0" applyAlignment="0" applyProtection="0"/>
    <xf numFmtId="0" fontId="37" fillId="61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37" fillId="61" borderId="0">
      <alignment/>
      <protection/>
    </xf>
    <xf numFmtId="0" fontId="1" fillId="0" borderId="0">
      <alignment/>
      <protection/>
    </xf>
    <xf numFmtId="0" fontId="2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37" fillId="0" borderId="0">
      <alignment/>
      <protection/>
    </xf>
    <xf numFmtId="0" fontId="20" fillId="62" borderId="13" applyNumberFormat="0" applyFont="0" applyAlignment="0" applyProtection="0"/>
    <xf numFmtId="0" fontId="37" fillId="44" borderId="2" applyNumberFormat="0" applyFont="0" applyAlignment="0" applyProtection="0"/>
    <xf numFmtId="0" fontId="38" fillId="50" borderId="14" applyNumberFormat="0" applyAlignment="0" applyProtection="0"/>
    <xf numFmtId="0" fontId="39" fillId="51" borderId="1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Protection="0">
      <alignment horizontal="right" vertical="justify"/>
    </xf>
    <xf numFmtId="0" fontId="37" fillId="63" borderId="2" applyNumberFormat="0" applyProtection="0">
      <alignment vertical="center"/>
    </xf>
    <xf numFmtId="0" fontId="37" fillId="63" borderId="2" applyNumberFormat="0" applyProtection="0">
      <alignment vertical="center"/>
    </xf>
    <xf numFmtId="0" fontId="40" fillId="63" borderId="16" applyNumberFormat="0" applyProtection="0">
      <alignment vertical="center"/>
    </xf>
    <xf numFmtId="0" fontId="40" fillId="63" borderId="16" applyNumberFormat="0" applyProtection="0">
      <alignment vertical="center"/>
    </xf>
    <xf numFmtId="0" fontId="41" fillId="63" borderId="2" applyNumberFormat="0" applyProtection="0">
      <alignment vertical="center"/>
    </xf>
    <xf numFmtId="0" fontId="42" fillId="63" borderId="16" applyNumberFormat="0" applyProtection="0">
      <alignment horizontal="left" vertical="center" indent="1"/>
    </xf>
    <xf numFmtId="0" fontId="42" fillId="63" borderId="16" applyNumberFormat="0" applyProtection="0">
      <alignment horizontal="left" vertical="center" indent="1"/>
    </xf>
    <xf numFmtId="0" fontId="37" fillId="63" borderId="2" applyNumberFormat="0" applyProtection="0">
      <alignment horizontal="left" vertical="center" indent="1"/>
    </xf>
    <xf numFmtId="0" fontId="43" fillId="0" borderId="0" applyNumberFormat="0" applyProtection="0">
      <alignment horizontal="center"/>
    </xf>
    <xf numFmtId="0" fontId="42" fillId="63" borderId="16" applyNumberFormat="0" applyProtection="0">
      <alignment horizontal="left" vertical="top" indent="1"/>
    </xf>
    <xf numFmtId="0" fontId="44" fillId="63" borderId="16" applyNumberFormat="0" applyProtection="0">
      <alignment horizontal="left" vertical="top" indent="1"/>
    </xf>
    <xf numFmtId="0" fontId="42" fillId="0" borderId="0" applyNumberFormat="0" applyProtection="0">
      <alignment horizontal="left"/>
    </xf>
    <xf numFmtId="0" fontId="42" fillId="64" borderId="0" applyNumberFormat="0" applyProtection="0">
      <alignment horizontal="left" vertical="center" indent="1"/>
    </xf>
    <xf numFmtId="0" fontId="37" fillId="65" borderId="2" applyNumberFormat="0" applyProtection="0">
      <alignment horizontal="left" vertical="center" indent="1"/>
    </xf>
    <xf numFmtId="0" fontId="20" fillId="66" borderId="16" applyNumberFormat="0" applyProtection="0">
      <alignment horizontal="right" vertical="center"/>
    </xf>
    <xf numFmtId="0" fontId="37" fillId="66" borderId="2" applyNumberFormat="0" applyProtection="0">
      <alignment horizontal="right" vertical="center"/>
    </xf>
    <xf numFmtId="0" fontId="20" fillId="67" borderId="16" applyNumberFormat="0" applyProtection="0">
      <alignment horizontal="right" vertical="center"/>
    </xf>
    <xf numFmtId="0" fontId="37" fillId="68" borderId="2" applyNumberFormat="0" applyProtection="0">
      <alignment horizontal="right" vertical="center"/>
    </xf>
    <xf numFmtId="0" fontId="20" fillId="69" borderId="16" applyNumberFormat="0" applyProtection="0">
      <alignment horizontal="right" vertical="center"/>
    </xf>
    <xf numFmtId="0" fontId="37" fillId="69" borderId="17" applyNumberFormat="0" applyProtection="0">
      <alignment horizontal="right" vertical="center"/>
    </xf>
    <xf numFmtId="0" fontId="20" fillId="70" borderId="16" applyNumberFormat="0" applyProtection="0">
      <alignment horizontal="right" vertical="center"/>
    </xf>
    <xf numFmtId="0" fontId="37" fillId="70" borderId="2" applyNumberFormat="0" applyProtection="0">
      <alignment horizontal="right" vertical="center"/>
    </xf>
    <xf numFmtId="0" fontId="20" fillId="71" borderId="16" applyNumberFormat="0" applyProtection="0">
      <alignment horizontal="right" vertical="center"/>
    </xf>
    <xf numFmtId="0" fontId="37" fillId="71" borderId="2" applyNumberFormat="0" applyProtection="0">
      <alignment horizontal="right" vertical="center"/>
    </xf>
    <xf numFmtId="0" fontId="20" fillId="72" borderId="16" applyNumberFormat="0" applyProtection="0">
      <alignment horizontal="right" vertical="center"/>
    </xf>
    <xf numFmtId="0" fontId="37" fillId="72" borderId="2" applyNumberFormat="0" applyProtection="0">
      <alignment horizontal="right" vertical="center"/>
    </xf>
    <xf numFmtId="0" fontId="20" fillId="73" borderId="16" applyNumberFormat="0" applyProtection="0">
      <alignment horizontal="right" vertical="center"/>
    </xf>
    <xf numFmtId="0" fontId="37" fillId="73" borderId="2" applyNumberFormat="0" applyProtection="0">
      <alignment horizontal="right" vertical="center"/>
    </xf>
    <xf numFmtId="0" fontId="20" fillId="74" borderId="16" applyNumberFormat="0" applyProtection="0">
      <alignment horizontal="right" vertical="center"/>
    </xf>
    <xf numFmtId="0" fontId="37" fillId="74" borderId="2" applyNumberFormat="0" applyProtection="0">
      <alignment horizontal="right" vertical="center"/>
    </xf>
    <xf numFmtId="0" fontId="20" fillId="75" borderId="16" applyNumberFormat="0" applyProtection="0">
      <alignment horizontal="right" vertical="center"/>
    </xf>
    <xf numFmtId="0" fontId="37" fillId="75" borderId="2" applyNumberFormat="0" applyProtection="0">
      <alignment horizontal="right" vertical="center"/>
    </xf>
    <xf numFmtId="0" fontId="42" fillId="0" borderId="0" applyNumberFormat="0" applyProtection="0">
      <alignment horizontal="left" vertical="center" indent="1"/>
    </xf>
    <xf numFmtId="0" fontId="37" fillId="76" borderId="17" applyNumberFormat="0" applyProtection="0">
      <alignment horizontal="left" vertical="center" indent="1"/>
    </xf>
    <xf numFmtId="0" fontId="20" fillId="0" borderId="0" applyNumberFormat="0" applyProtection="0">
      <alignment horizontal="left" vertical="center" indent="1"/>
    </xf>
    <xf numFmtId="0" fontId="1" fillId="77" borderId="17" applyNumberFormat="0" applyProtection="0">
      <alignment horizontal="left" vertical="center" indent="1"/>
    </xf>
    <xf numFmtId="0" fontId="45" fillId="77" borderId="0" applyNumberFormat="0" applyProtection="0">
      <alignment horizontal="left" vertical="center" indent="1"/>
    </xf>
    <xf numFmtId="0" fontId="45" fillId="77" borderId="0" applyNumberFormat="0" applyProtection="0">
      <alignment horizontal="left" vertical="center" indent="1"/>
    </xf>
    <xf numFmtId="0" fontId="1" fillId="77" borderId="17" applyNumberFormat="0" applyProtection="0">
      <alignment horizontal="left" vertical="center" indent="1"/>
    </xf>
    <xf numFmtId="0" fontId="20" fillId="64" borderId="16" applyNumberFormat="0" applyProtection="0">
      <alignment horizontal="right" vertical="center"/>
    </xf>
    <xf numFmtId="0" fontId="37" fillId="64" borderId="2" applyNumberFormat="0" applyProtection="0">
      <alignment horizontal="right" vertical="center"/>
    </xf>
    <xf numFmtId="0" fontId="42" fillId="0" borderId="0" applyNumberFormat="0" applyProtection="0">
      <alignment horizontal="left" vertical="center" indent="1"/>
    </xf>
    <xf numFmtId="0" fontId="20" fillId="78" borderId="0" applyNumberFormat="0" applyProtection="0">
      <alignment horizontal="left" vertical="center" indent="1"/>
    </xf>
    <xf numFmtId="0" fontId="20" fillId="78" borderId="0" applyNumberFormat="0" applyProtection="0">
      <alignment horizontal="left" vertical="center" indent="1"/>
    </xf>
    <xf numFmtId="0" fontId="37" fillId="78" borderId="17" applyNumberFormat="0" applyProtection="0">
      <alignment horizontal="left" vertical="center" indent="1"/>
    </xf>
    <xf numFmtId="0" fontId="20" fillId="78" borderId="0" applyNumberFormat="0" applyProtection="0">
      <alignment horizontal="left" vertical="center" indent="1"/>
    </xf>
    <xf numFmtId="0" fontId="46" fillId="0" borderId="0" applyNumberFormat="0" applyProtection="0">
      <alignment horizontal="right" vertical="center"/>
    </xf>
    <xf numFmtId="0" fontId="20" fillId="64" borderId="0" applyNumberFormat="0" applyProtection="0">
      <alignment horizontal="left" vertical="center" indent="1"/>
    </xf>
    <xf numFmtId="0" fontId="20" fillId="64" borderId="0" applyNumberFormat="0" applyProtection="0">
      <alignment horizontal="left" vertical="center" indent="1"/>
    </xf>
    <xf numFmtId="0" fontId="20" fillId="64" borderId="0" applyNumberFormat="0" applyProtection="0">
      <alignment horizontal="left" vertical="center" indent="1"/>
    </xf>
    <xf numFmtId="0" fontId="37" fillId="64" borderId="17" applyNumberFormat="0" applyProtection="0">
      <alignment horizontal="left" vertical="center" indent="1"/>
    </xf>
    <xf numFmtId="0" fontId="20" fillId="64" borderId="0" applyNumberFormat="0" applyProtection="0">
      <alignment horizontal="left" vertical="center" indent="1"/>
    </xf>
    <xf numFmtId="0" fontId="47" fillId="0" borderId="0" applyNumberFormat="0" applyProtection="0">
      <alignment horizontal="left" vertical="center" indent="1"/>
    </xf>
    <xf numFmtId="0" fontId="1" fillId="77" borderId="16" applyNumberFormat="0" applyProtection="0">
      <alignment horizontal="left" vertical="center" indent="1"/>
    </xf>
    <xf numFmtId="0" fontId="1" fillId="77" borderId="16" applyNumberFormat="0" applyProtection="0">
      <alignment horizontal="left" vertical="center" indent="1"/>
    </xf>
    <xf numFmtId="0" fontId="1" fillId="77" borderId="16" applyNumberFormat="0" applyProtection="0">
      <alignment horizontal="left" vertical="center" indent="1"/>
    </xf>
    <xf numFmtId="0" fontId="1" fillId="77" borderId="16" applyNumberFormat="0" applyProtection="0">
      <alignment horizontal="left" vertical="center" indent="1"/>
    </xf>
    <xf numFmtId="0" fontId="37" fillId="79" borderId="2" applyNumberFormat="0" applyProtection="0">
      <alignment horizontal="left" vertical="center" indent="1"/>
    </xf>
    <xf numFmtId="0" fontId="10" fillId="0" borderId="15" applyNumberFormat="0" applyProtection="0">
      <alignment horizontal="left" vertical="center" indent="1"/>
    </xf>
    <xf numFmtId="0" fontId="1" fillId="77" borderId="16" applyNumberFormat="0" applyProtection="0">
      <alignment horizontal="left" vertical="top" indent="1"/>
    </xf>
    <xf numFmtId="0" fontId="1" fillId="77" borderId="16" applyNumberFormat="0" applyProtection="0">
      <alignment horizontal="left" vertical="top" indent="1"/>
    </xf>
    <xf numFmtId="0" fontId="1" fillId="77" borderId="16" applyNumberFormat="0" applyProtection="0">
      <alignment horizontal="left" vertical="top" indent="1"/>
    </xf>
    <xf numFmtId="0" fontId="1" fillId="77" borderId="16" applyNumberFormat="0" applyProtection="0">
      <alignment horizontal="left" vertical="top" indent="1"/>
    </xf>
    <xf numFmtId="0" fontId="1" fillId="77" borderId="16" applyNumberFormat="0" applyProtection="0">
      <alignment horizontal="left" vertical="top" indent="1"/>
    </xf>
    <xf numFmtId="0" fontId="37" fillId="77" borderId="16" applyNumberFormat="0" applyProtection="0">
      <alignment horizontal="left" vertical="top" indent="1"/>
    </xf>
    <xf numFmtId="0" fontId="48" fillId="0" borderId="0" applyNumberFormat="0" applyProtection="0">
      <alignment horizontal="left" vertical="center" indent="1"/>
    </xf>
    <xf numFmtId="0" fontId="1" fillId="64" borderId="16" applyNumberFormat="0" applyProtection="0">
      <alignment horizontal="left" vertical="center" indent="1"/>
    </xf>
    <xf numFmtId="0" fontId="1" fillId="64" borderId="16" applyNumberFormat="0" applyProtection="0">
      <alignment horizontal="left" vertical="center" indent="1"/>
    </xf>
    <xf numFmtId="0" fontId="1" fillId="64" borderId="16" applyNumberFormat="0" applyProtection="0">
      <alignment horizontal="left" vertical="center" indent="1"/>
    </xf>
    <xf numFmtId="0" fontId="1" fillId="64" borderId="16" applyNumberFormat="0" applyProtection="0">
      <alignment horizontal="left" vertical="center" indent="1"/>
    </xf>
    <xf numFmtId="0" fontId="37" fillId="80" borderId="2" applyNumberFormat="0" applyProtection="0">
      <alignment horizontal="left" vertical="center" indent="1"/>
    </xf>
    <xf numFmtId="0" fontId="1" fillId="64" borderId="16" applyNumberFormat="0" applyProtection="0">
      <alignment horizontal="left" vertical="top" indent="1"/>
    </xf>
    <xf numFmtId="0" fontId="1" fillId="64" borderId="16" applyNumberFormat="0" applyProtection="0">
      <alignment horizontal="left" vertical="top" indent="1"/>
    </xf>
    <xf numFmtId="0" fontId="1" fillId="64" borderId="16" applyNumberFormat="0" applyProtection="0">
      <alignment horizontal="left" vertical="top" indent="1"/>
    </xf>
    <xf numFmtId="0" fontId="1" fillId="64" borderId="16" applyNumberFormat="0" applyProtection="0">
      <alignment horizontal="left" vertical="top" indent="1"/>
    </xf>
    <xf numFmtId="0" fontId="1" fillId="64" borderId="16" applyNumberFormat="0" applyProtection="0">
      <alignment horizontal="left" vertical="top" indent="1"/>
    </xf>
    <xf numFmtId="0" fontId="37" fillId="64" borderId="16" applyNumberFormat="0" applyProtection="0">
      <alignment horizontal="left" vertical="top" indent="1"/>
    </xf>
    <xf numFmtId="0" fontId="1" fillId="0" borderId="0" applyNumberFormat="0" applyProtection="0">
      <alignment horizontal="left" vertical="center" indent="1"/>
    </xf>
    <xf numFmtId="0" fontId="1" fillId="81" borderId="16" applyNumberFormat="0" applyProtection="0">
      <alignment horizontal="left" vertical="center" indent="1"/>
    </xf>
    <xf numFmtId="0" fontId="1" fillId="81" borderId="16" applyNumberFormat="0" applyProtection="0">
      <alignment horizontal="left" vertical="center" indent="1"/>
    </xf>
    <xf numFmtId="0" fontId="1" fillId="81" borderId="16" applyNumberFormat="0" applyProtection="0">
      <alignment horizontal="left" vertical="center" indent="1"/>
    </xf>
    <xf numFmtId="0" fontId="1" fillId="81" borderId="16" applyNumberFormat="0" applyProtection="0">
      <alignment horizontal="left" vertical="center" indent="1"/>
    </xf>
    <xf numFmtId="0" fontId="37" fillId="81" borderId="2" applyNumberFormat="0" applyProtection="0">
      <alignment horizontal="left" vertical="center" indent="1"/>
    </xf>
    <xf numFmtId="0" fontId="1" fillId="0" borderId="0" applyNumberFormat="0" applyProtection="0">
      <alignment horizontal="left" vertical="center" indent="1"/>
    </xf>
    <xf numFmtId="0" fontId="1" fillId="81" borderId="16" applyNumberFormat="0" applyProtection="0">
      <alignment horizontal="left" vertical="top" indent="1"/>
    </xf>
    <xf numFmtId="0" fontId="1" fillId="81" borderId="16" applyNumberFormat="0" applyProtection="0">
      <alignment horizontal="left" vertical="top" indent="1"/>
    </xf>
    <xf numFmtId="0" fontId="1" fillId="81" borderId="16" applyNumberFormat="0" applyProtection="0">
      <alignment horizontal="left" vertical="top" indent="1"/>
    </xf>
    <xf numFmtId="0" fontId="1" fillId="81" borderId="16" applyNumberFormat="0" applyProtection="0">
      <alignment horizontal="left" vertical="top" indent="1"/>
    </xf>
    <xf numFmtId="0" fontId="1" fillId="81" borderId="16" applyNumberFormat="0" applyProtection="0">
      <alignment horizontal="left" vertical="top" indent="1"/>
    </xf>
    <xf numFmtId="0" fontId="37" fillId="81" borderId="16" applyNumberFormat="0" applyProtection="0">
      <alignment horizontal="left" vertical="top" indent="1"/>
    </xf>
    <xf numFmtId="0" fontId="1" fillId="0" borderId="0" applyNumberFormat="0" applyProtection="0">
      <alignment horizontal="left" vertical="center" indent="1"/>
    </xf>
    <xf numFmtId="0" fontId="1" fillId="78" borderId="16" applyNumberFormat="0" applyProtection="0">
      <alignment horizontal="left" vertical="center" indent="1"/>
    </xf>
    <xf numFmtId="0" fontId="1" fillId="78" borderId="16" applyNumberFormat="0" applyProtection="0">
      <alignment horizontal="left" vertical="center" indent="1"/>
    </xf>
    <xf numFmtId="0" fontId="1" fillId="78" borderId="16" applyNumberFormat="0" applyProtection="0">
      <alignment horizontal="left" vertical="center" indent="1"/>
    </xf>
    <xf numFmtId="0" fontId="1" fillId="78" borderId="16" applyNumberFormat="0" applyProtection="0">
      <alignment horizontal="left" vertical="center" indent="1"/>
    </xf>
    <xf numFmtId="0" fontId="37" fillId="78" borderId="2" applyNumberFormat="0" applyProtection="0">
      <alignment horizontal="left" vertical="center" indent="1"/>
    </xf>
    <xf numFmtId="0" fontId="1" fillId="78" borderId="16" applyNumberFormat="0" applyProtection="0">
      <alignment horizontal="left" vertical="top" indent="1"/>
    </xf>
    <xf numFmtId="0" fontId="1" fillId="78" borderId="16" applyNumberFormat="0" applyProtection="0">
      <alignment horizontal="left" vertical="top" indent="1"/>
    </xf>
    <xf numFmtId="0" fontId="1" fillId="78" borderId="16" applyNumberFormat="0" applyProtection="0">
      <alignment horizontal="left" vertical="top" indent="1"/>
    </xf>
    <xf numFmtId="0" fontId="1" fillId="78" borderId="16" applyNumberFormat="0" applyProtection="0">
      <alignment horizontal="left" vertical="top" indent="1"/>
    </xf>
    <xf numFmtId="0" fontId="1" fillId="78" borderId="16" applyNumberFormat="0" applyProtection="0">
      <alignment horizontal="left" vertical="top" indent="1"/>
    </xf>
    <xf numFmtId="0" fontId="37" fillId="78" borderId="16" applyNumberFormat="0" applyProtection="0">
      <alignment horizontal="left" vertical="top" indent="1"/>
    </xf>
    <xf numFmtId="0" fontId="1" fillId="0" borderId="0">
      <alignment/>
      <protection/>
    </xf>
    <xf numFmtId="0" fontId="1" fillId="82" borderId="18" applyNumberFormat="0">
      <alignment/>
      <protection locked="0"/>
    </xf>
    <xf numFmtId="0" fontId="1" fillId="0" borderId="0">
      <alignment/>
      <protection/>
    </xf>
    <xf numFmtId="0" fontId="1" fillId="0" borderId="0">
      <alignment/>
      <protection/>
    </xf>
    <xf numFmtId="0" fontId="37" fillId="82" borderId="19" applyNumberFormat="0">
      <alignment/>
      <protection locked="0"/>
    </xf>
    <xf numFmtId="0" fontId="49" fillId="77" borderId="20" applyBorder="0">
      <alignment/>
      <protection/>
    </xf>
    <xf numFmtId="0" fontId="20" fillId="83" borderId="16" applyNumberFormat="0" applyProtection="0">
      <alignment vertical="center"/>
    </xf>
    <xf numFmtId="0" fontId="20" fillId="83" borderId="16" applyNumberFormat="0" applyProtection="0">
      <alignment vertical="center"/>
    </xf>
    <xf numFmtId="0" fontId="50" fillId="83" borderId="16" applyNumberFormat="0" applyProtection="0">
      <alignment vertical="center"/>
    </xf>
    <xf numFmtId="0" fontId="51" fillId="83" borderId="16" applyNumberFormat="0" applyProtection="0">
      <alignment vertical="center"/>
    </xf>
    <xf numFmtId="0" fontId="51" fillId="83" borderId="16" applyNumberFormat="0" applyProtection="0">
      <alignment vertical="center"/>
    </xf>
    <xf numFmtId="0" fontId="41" fillId="83" borderId="18" applyNumberFormat="0" applyProtection="0">
      <alignment vertical="center"/>
    </xf>
    <xf numFmtId="0" fontId="20" fillId="83" borderId="16" applyNumberFormat="0" applyProtection="0">
      <alignment horizontal="left" vertical="center" indent="1"/>
    </xf>
    <xf numFmtId="0" fontId="20" fillId="83" borderId="16" applyNumberFormat="0" applyProtection="0">
      <alignment horizontal="left" vertical="center" indent="1"/>
    </xf>
    <xf numFmtId="0" fontId="50" fillId="79" borderId="16" applyNumberFormat="0" applyProtection="0">
      <alignment horizontal="left" vertical="center" indent="1"/>
    </xf>
    <xf numFmtId="0" fontId="20" fillId="83" borderId="16" applyNumberFormat="0" applyProtection="0">
      <alignment horizontal="left" vertical="top" indent="1"/>
    </xf>
    <xf numFmtId="0" fontId="20" fillId="83" borderId="16" applyNumberFormat="0" applyProtection="0">
      <alignment horizontal="left" vertical="top" indent="1"/>
    </xf>
    <xf numFmtId="0" fontId="50" fillId="83" borderId="16" applyNumberFormat="0" applyProtection="0">
      <alignment horizontal="left" vertical="top" indent="1"/>
    </xf>
    <xf numFmtId="0" fontId="20" fillId="0" borderId="0" applyNumberFormat="0" applyProtection="0">
      <alignment horizontal="right" vertical="justify"/>
    </xf>
    <xf numFmtId="0" fontId="37" fillId="0" borderId="2" applyNumberFormat="0" applyProtection="0">
      <alignment horizontal="right" vertical="center"/>
    </xf>
    <xf numFmtId="0" fontId="20" fillId="84" borderId="15" applyNumberFormat="0" applyProtection="0">
      <alignment horizontal="right" vertical="center"/>
    </xf>
    <xf numFmtId="0" fontId="51" fillId="78" borderId="16" applyNumberFormat="0" applyProtection="0">
      <alignment horizontal="right" vertical="center"/>
    </xf>
    <xf numFmtId="0" fontId="41" fillId="82" borderId="2" applyNumberFormat="0" applyProtection="0">
      <alignment horizontal="right" vertical="center"/>
    </xf>
    <xf numFmtId="0" fontId="42" fillId="0" borderId="0" applyNumberFormat="0" applyProtection="0">
      <alignment horizontal="left" vertical="center" wrapText="1" indent="1"/>
    </xf>
    <xf numFmtId="0" fontId="37" fillId="65" borderId="2" applyNumberFormat="0" applyProtection="0">
      <alignment horizontal="left" vertical="center" indent="1"/>
    </xf>
    <xf numFmtId="0" fontId="37" fillId="65" borderId="2" applyNumberFormat="0" applyProtection="0">
      <alignment horizontal="left" vertical="center" indent="1"/>
    </xf>
    <xf numFmtId="0" fontId="20" fillId="64" borderId="16" applyNumberFormat="0" applyProtection="0">
      <alignment horizontal="left" vertical="center" indent="1"/>
    </xf>
    <xf numFmtId="0" fontId="43" fillId="0" borderId="0" applyNumberFormat="0" applyProtection="0">
      <alignment horizontal="center" wrapText="1"/>
    </xf>
    <xf numFmtId="0" fontId="20" fillId="64" borderId="16" applyNumberFormat="0" applyProtection="0">
      <alignment horizontal="left" vertical="top" indent="1"/>
    </xf>
    <xf numFmtId="0" fontId="50" fillId="64" borderId="16" applyNumberFormat="0" applyProtection="0">
      <alignment horizontal="left" vertical="top" indent="1"/>
    </xf>
    <xf numFmtId="0" fontId="10" fillId="0" borderId="21" applyNumberFormat="0" applyProtection="0">
      <alignment horizontal="left" vertical="center" indent="1"/>
    </xf>
    <xf numFmtId="0" fontId="52" fillId="0" borderId="0" applyNumberFormat="0" applyProtection="0">
      <alignment horizontal="left"/>
    </xf>
    <xf numFmtId="0" fontId="53" fillId="85" borderId="17" applyNumberFormat="0" applyProtection="0">
      <alignment horizontal="left" vertical="center" indent="1"/>
    </xf>
    <xf numFmtId="0" fontId="37" fillId="86" borderId="18">
      <alignment/>
      <protection/>
    </xf>
    <xf numFmtId="0" fontId="54" fillId="0" borderId="0" applyNumberFormat="0" applyProtection="0">
      <alignment horizontal="right"/>
    </xf>
    <xf numFmtId="0" fontId="55" fillId="82" borderId="2" applyNumberFormat="0" applyProtection="0">
      <alignment horizontal="right" vertical="center"/>
    </xf>
    <xf numFmtId="0" fontId="56" fillId="0" borderId="0" applyNumberFormat="0" applyFill="0" applyBorder="0" applyAlignment="0" applyProtection="0"/>
    <xf numFmtId="166" fontId="1" fillId="0" borderId="0">
      <alignment horizontal="left" wrapText="1"/>
      <protection/>
    </xf>
    <xf numFmtId="0" fontId="57" fillId="0" borderId="22" applyNumberFormat="0" applyFill="0" applyAlignment="0" applyProtection="0"/>
    <xf numFmtId="0" fontId="22" fillId="0" borderId="2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0" fillId="0" borderId="0">
      <alignment/>
      <protection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4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42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5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48" borderId="0" applyNumberFormat="0" applyBorder="0" applyAlignment="0" applyProtection="0"/>
    <xf numFmtId="0" fontId="15" fillId="44" borderId="0" applyNumberFormat="0" applyBorder="0" applyAlignment="0" applyProtection="0"/>
    <xf numFmtId="0" fontId="17" fillId="51" borderId="2" applyNumberFormat="0" applyAlignment="0" applyProtection="0"/>
    <xf numFmtId="0" fontId="19" fillId="42" borderId="4" applyNumberFormat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2" fillId="37" borderId="0" applyNumberFormat="0" applyBorder="0" applyAlignment="0" applyProtection="0"/>
    <xf numFmtId="0" fontId="26" fillId="0" borderId="6" applyNumberFormat="0" applyFill="0" applyAlignment="0" applyProtection="0"/>
    <xf numFmtId="0" fontId="28" fillId="0" borderId="8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3" fillId="45" borderId="2" applyNumberFormat="0" applyAlignment="0" applyProtection="0"/>
    <xf numFmtId="0" fontId="35" fillId="0" borderId="12" applyNumberFormat="0" applyFill="0" applyAlignment="0" applyProtection="0"/>
    <xf numFmtId="0" fontId="35" fillId="45" borderId="0" applyNumberFormat="0" applyBorder="0" applyAlignment="0" applyProtection="0"/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37" fillId="61" borderId="0">
      <alignment/>
      <protection/>
    </xf>
    <xf numFmtId="0" fontId="37" fillId="61" borderId="0">
      <alignment/>
      <protection/>
    </xf>
    <xf numFmtId="0" fontId="37" fillId="44" borderId="2" applyNumberFormat="0" applyFont="0" applyAlignment="0" applyProtection="0"/>
    <xf numFmtId="0" fontId="39" fillId="51" borderId="15" applyNumberFormat="0" applyAlignment="0" applyProtection="0"/>
    <xf numFmtId="0" fontId="42" fillId="63" borderId="16" applyNumberFormat="0" applyProtection="0">
      <alignment vertical="center"/>
    </xf>
    <xf numFmtId="0" fontId="42" fillId="63" borderId="16" applyNumberFormat="0" applyProtection="0">
      <alignment vertical="center"/>
    </xf>
    <xf numFmtId="0" fontId="41" fillId="63" borderId="2" applyNumberFormat="0" applyProtection="0">
      <alignment vertical="center"/>
    </xf>
    <xf numFmtId="0" fontId="37" fillId="63" borderId="2" applyNumberFormat="0" applyProtection="0">
      <alignment horizontal="left" vertical="center" indent="1"/>
    </xf>
    <xf numFmtId="0" fontId="42" fillId="63" borderId="16" applyNumberFormat="0" applyProtection="0">
      <alignment horizontal="left" vertical="top" indent="1"/>
    </xf>
    <xf numFmtId="0" fontId="42" fillId="63" borderId="16" applyNumberFormat="0" applyProtection="0">
      <alignment horizontal="left" vertical="top" indent="1"/>
    </xf>
    <xf numFmtId="0" fontId="42" fillId="64" borderId="0" applyNumberFormat="0" applyProtection="0">
      <alignment horizontal="left" vertical="center" indent="1"/>
    </xf>
    <xf numFmtId="0" fontId="37" fillId="65" borderId="2" applyNumberFormat="0" applyProtection="0">
      <alignment horizontal="left" vertical="center" indent="1"/>
    </xf>
    <xf numFmtId="0" fontId="42" fillId="76" borderId="24" applyNumberFormat="0" applyProtection="0">
      <alignment horizontal="left" vertical="center" indent="1"/>
    </xf>
    <xf numFmtId="0" fontId="20" fillId="78" borderId="0" applyNumberFormat="0" applyProtection="0">
      <alignment horizontal="left" vertical="center" indent="1"/>
    </xf>
    <xf numFmtId="0" fontId="1" fillId="77" borderId="17" applyNumberFormat="0" applyProtection="0">
      <alignment horizontal="left" vertical="center" indent="1"/>
    </xf>
    <xf numFmtId="0" fontId="37" fillId="78" borderId="17" applyNumberFormat="0" applyProtection="0">
      <alignment horizontal="left" vertical="center" indent="1"/>
    </xf>
    <xf numFmtId="0" fontId="37" fillId="64" borderId="17" applyNumberFormat="0" applyProtection="0">
      <alignment horizontal="left" vertical="center" indent="1"/>
    </xf>
    <xf numFmtId="0" fontId="10" fillId="0" borderId="15" applyNumberFormat="0" applyProtection="0">
      <alignment horizontal="left" vertical="center" indent="1"/>
    </xf>
    <xf numFmtId="0" fontId="37" fillId="79" borderId="2" applyNumberFormat="0" applyProtection="0">
      <alignment horizontal="left" vertical="center" indent="1"/>
    </xf>
    <xf numFmtId="0" fontId="37" fillId="77" borderId="16" applyNumberFormat="0" applyProtection="0">
      <alignment horizontal="left" vertical="top" indent="1"/>
    </xf>
    <xf numFmtId="0" fontId="37" fillId="80" borderId="2" applyNumberFormat="0" applyProtection="0">
      <alignment horizontal="left" vertical="center" indent="1"/>
    </xf>
    <xf numFmtId="0" fontId="37" fillId="64" borderId="16" applyNumberFormat="0" applyProtection="0">
      <alignment horizontal="left" vertical="top" indent="1"/>
    </xf>
    <xf numFmtId="0" fontId="37" fillId="81" borderId="2" applyNumberFormat="0" applyProtection="0">
      <alignment horizontal="left" vertical="center" indent="1"/>
    </xf>
    <xf numFmtId="0" fontId="37" fillId="81" borderId="16" applyNumberFormat="0" applyProtection="0">
      <alignment horizontal="left" vertical="top" indent="1"/>
    </xf>
    <xf numFmtId="0" fontId="37" fillId="78" borderId="2" applyNumberFormat="0" applyProtection="0">
      <alignment horizontal="left" vertical="center" indent="1"/>
    </xf>
    <xf numFmtId="0" fontId="37" fillId="78" borderId="16" applyNumberFormat="0" applyProtection="0">
      <alignment horizontal="left" vertical="top" indent="1"/>
    </xf>
    <xf numFmtId="0" fontId="37" fillId="82" borderId="19" applyNumberFormat="0">
      <alignment/>
      <protection locked="0"/>
    </xf>
    <xf numFmtId="0" fontId="50" fillId="83" borderId="16" applyNumberFormat="0" applyProtection="0">
      <alignment vertical="center"/>
    </xf>
    <xf numFmtId="0" fontId="41" fillId="83" borderId="18" applyNumberFormat="0" applyProtection="0">
      <alignment vertical="center"/>
    </xf>
    <xf numFmtId="0" fontId="50" fillId="79" borderId="16" applyNumberFormat="0" applyProtection="0">
      <alignment horizontal="left" vertical="center" indent="1"/>
    </xf>
    <xf numFmtId="0" fontId="50" fillId="83" borderId="16" applyNumberFormat="0" applyProtection="0">
      <alignment horizontal="left" vertical="top" indent="1"/>
    </xf>
    <xf numFmtId="0" fontId="20" fillId="64" borderId="16" applyNumberFormat="0" applyProtection="0">
      <alignment horizontal="left" vertical="center" indent="1"/>
    </xf>
    <xf numFmtId="0" fontId="1" fillId="0" borderId="15" applyNumberFormat="0" applyProtection="0">
      <alignment horizontal="left" vertical="center" indent="1"/>
    </xf>
    <xf numFmtId="0" fontId="20" fillId="64" borderId="16" applyNumberFormat="0" applyProtection="0">
      <alignment horizontal="left" vertical="top" indent="1"/>
    </xf>
    <xf numFmtId="0" fontId="10" fillId="0" borderId="21" applyNumberFormat="0" applyProtection="0">
      <alignment horizontal="left" vertical="center" indent="1"/>
    </xf>
    <xf numFmtId="0" fontId="65" fillId="85" borderId="0" applyNumberFormat="0" applyProtection="0">
      <alignment horizontal="left" vertical="center" indent="1"/>
    </xf>
    <xf numFmtId="0" fontId="54" fillId="78" borderId="16" applyNumberFormat="0" applyProtection="0">
      <alignment horizontal="right" vertical="center"/>
    </xf>
    <xf numFmtId="0" fontId="22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12" fillId="87" borderId="0" applyNumberFormat="0" applyBorder="0" applyAlignment="0" applyProtection="0"/>
    <xf numFmtId="0" fontId="12" fillId="66" borderId="0" applyNumberFormat="0" applyBorder="0" applyAlignment="0" applyProtection="0"/>
    <xf numFmtId="0" fontId="12" fillId="88" borderId="0" applyNumberFormat="0" applyBorder="0" applyAlignment="0" applyProtection="0"/>
    <xf numFmtId="0" fontId="12" fillId="89" borderId="0" applyNumberFormat="0" applyBorder="0" applyAlignment="0" applyProtection="0"/>
    <xf numFmtId="0" fontId="12" fillId="90" borderId="0" applyNumberFormat="0" applyBorder="0" applyAlignment="0" applyProtection="0"/>
    <xf numFmtId="0" fontId="12" fillId="91" borderId="0" applyNumberFormat="0" applyBorder="0" applyAlignment="0" applyProtection="0"/>
    <xf numFmtId="0" fontId="12" fillId="81" borderId="0" applyNumberFormat="0" applyBorder="0" applyAlignment="0" applyProtection="0"/>
    <xf numFmtId="0" fontId="12" fillId="67" borderId="0" applyNumberFormat="0" applyBorder="0" applyAlignment="0" applyProtection="0"/>
    <xf numFmtId="0" fontId="12" fillId="75" borderId="0" applyNumberFormat="0" applyBorder="0" applyAlignment="0" applyProtection="0"/>
    <xf numFmtId="0" fontId="12" fillId="89" borderId="0" applyNumberFormat="0" applyBorder="0" applyAlignment="0" applyProtection="0"/>
    <xf numFmtId="0" fontId="12" fillId="81" borderId="0" applyNumberFormat="0" applyBorder="0" applyAlignment="0" applyProtection="0"/>
    <xf numFmtId="0" fontId="12" fillId="70" borderId="0" applyNumberFormat="0" applyBorder="0" applyAlignment="0" applyProtection="0"/>
    <xf numFmtId="0" fontId="2" fillId="0" borderId="0">
      <alignment/>
      <protection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9" fontId="2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2" fillId="0" borderId="0">
      <alignment/>
      <protection/>
    </xf>
    <xf numFmtId="0" fontId="1" fillId="0" borderId="0">
      <alignment/>
      <protection/>
    </xf>
    <xf numFmtId="0" fontId="37" fillId="61" borderId="0">
      <alignment/>
      <protection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/>
      <protection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2" fillId="0" borderId="0">
      <alignment/>
      <protection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3" fillId="92" borderId="0" xfId="0" applyFont="1" applyFill="1" applyAlignment="1">
      <alignment horizontal="center" vertical="center" wrapText="1"/>
    </xf>
    <xf numFmtId="0" fontId="3" fillId="9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0" fontId="4" fillId="93" borderId="0" xfId="0" applyFont="1" applyFill="1" applyAlignment="1">
      <alignment horizontal="center" vertical="top"/>
    </xf>
    <xf numFmtId="0" fontId="6" fillId="0" borderId="0" xfId="0" applyFont="1"/>
    <xf numFmtId="6" fontId="0" fillId="0" borderId="0" xfId="0" applyNumberFormat="1" applyFont="1" applyAlignment="1">
      <alignment horizontal="center" vertical="top"/>
    </xf>
    <xf numFmtId="6" fontId="5" fillId="9" borderId="0" xfId="0" applyNumberFormat="1" applyFont="1" applyFill="1" applyAlignment="1">
      <alignment horizontal="center" vertical="top"/>
    </xf>
    <xf numFmtId="0" fontId="4" fillId="9" borderId="0" xfId="0" applyFont="1" applyFill="1" applyAlignment="1">
      <alignment horizontal="left" vertical="top"/>
    </xf>
    <xf numFmtId="0" fontId="4" fillId="9" borderId="0" xfId="0" applyFont="1" applyFill="1" applyAlignment="1">
      <alignment horizontal="center" vertical="top"/>
    </xf>
    <xf numFmtId="0" fontId="0" fillId="0" borderId="0" xfId="0" applyFont="1" applyAlignment="1">
      <alignment horizontal="left" vertical="top"/>
    </xf>
    <xf numFmtId="0" fontId="7" fillId="0" borderId="0" xfId="0" applyFont="1"/>
    <xf numFmtId="0" fontId="0" fillId="0" borderId="0" xfId="393" applyAlignment="1">
      <alignment horizontal="left" vertical="top"/>
      <protection/>
    </xf>
    <xf numFmtId="0" fontId="5" fillId="0" borderId="0" xfId="393" applyFont="1" applyAlignment="1">
      <alignment horizontal="right" vertical="top"/>
      <protection/>
    </xf>
    <xf numFmtId="43" fontId="0" fillId="0" borderId="0" xfId="394" applyFill="1" applyBorder="1" applyAlignment="1">
      <alignment horizontal="left" vertical="top"/>
    </xf>
    <xf numFmtId="43" fontId="0" fillId="0" borderId="0" xfId="394" applyFont="1" applyFill="1" applyBorder="1" applyAlignment="1">
      <alignment horizontal="left" vertical="top"/>
    </xf>
    <xf numFmtId="0" fontId="5" fillId="0" borderId="0" xfId="393" applyFont="1" applyAlignment="1">
      <alignment horizontal="left" vertical="top"/>
      <protection/>
    </xf>
    <xf numFmtId="43" fontId="0" fillId="0" borderId="0" xfId="394" applyFont="1" applyFill="1" applyBorder="1" applyAlignment="1">
      <alignment horizontal="left" vertical="top"/>
    </xf>
    <xf numFmtId="43" fontId="0" fillId="0" borderId="0" xfId="393" applyNumberFormat="1" applyAlignment="1">
      <alignment horizontal="left" vertical="top"/>
      <protection/>
    </xf>
    <xf numFmtId="0" fontId="5" fillId="0" borderId="0" xfId="393" applyFont="1" applyAlignment="1">
      <alignment horizontal="center" vertical="top"/>
      <protection/>
    </xf>
    <xf numFmtId="0" fontId="60" fillId="0" borderId="25" xfId="393" applyFont="1" applyBorder="1" applyAlignment="1">
      <alignment horizontal="left" vertical="top"/>
      <protection/>
    </xf>
    <xf numFmtId="0" fontId="0" fillId="0" borderId="25" xfId="393" applyBorder="1" applyAlignment="1">
      <alignment horizontal="left" vertical="top"/>
      <protection/>
    </xf>
    <xf numFmtId="5" fontId="60" fillId="0" borderId="25" xfId="394" applyNumberFormat="1" applyFont="1" applyFill="1" applyBorder="1" applyAlignment="1">
      <alignment horizontal="right" vertical="top" indent="1"/>
    </xf>
    <xf numFmtId="37" fontId="7" fillId="0" borderId="0" xfId="394" applyNumberFormat="1" applyFont="1" applyFill="1" applyBorder="1" applyAlignment="1">
      <alignment horizontal="right" vertical="top" indent="1"/>
    </xf>
    <xf numFmtId="0" fontId="7" fillId="0" borderId="0" xfId="393" applyFont="1" applyAlignment="1">
      <alignment horizontal="right" vertical="top"/>
      <protection/>
    </xf>
    <xf numFmtId="5" fontId="60" fillId="0" borderId="26" xfId="394" applyNumberFormat="1" applyFont="1" applyFill="1" applyBorder="1" applyAlignment="1">
      <alignment horizontal="right" vertical="top" indent="1"/>
    </xf>
    <xf numFmtId="164" fontId="7" fillId="0" borderId="0" xfId="394" applyNumberFormat="1" applyFont="1" applyFill="1" applyBorder="1" applyAlignment="1">
      <alignment horizontal="right" vertical="top" indent="1"/>
    </xf>
    <xf numFmtId="0" fontId="61" fillId="0" borderId="0" xfId="393" applyFont="1" applyAlignment="1">
      <alignment horizontal="left" vertical="top"/>
      <protection/>
    </xf>
    <xf numFmtId="164" fontId="62" fillId="0" borderId="0" xfId="394" applyNumberFormat="1" applyFont="1" applyFill="1" applyBorder="1" applyAlignment="1">
      <alignment horizontal="right" vertical="top" indent="1"/>
    </xf>
    <xf numFmtId="5" fontId="7" fillId="0" borderId="0" xfId="394" applyNumberFormat="1" applyFont="1" applyFill="1" applyBorder="1" applyAlignment="1">
      <alignment horizontal="right" vertical="top" indent="1"/>
    </xf>
    <xf numFmtId="0" fontId="7" fillId="0" borderId="0" xfId="393" applyFont="1" applyAlignment="1">
      <alignment horizontal="left" vertical="top"/>
      <protection/>
    </xf>
    <xf numFmtId="0" fontId="7" fillId="0" borderId="0" xfId="0" applyFont="1" applyAlignment="1">
      <alignment horizontal="left" vertical="top"/>
    </xf>
    <xf numFmtId="5" fontId="5" fillId="0" borderId="26" xfId="394" applyNumberFormat="1" applyFont="1" applyFill="1" applyBorder="1" applyAlignment="1">
      <alignment horizontal="right" vertical="top" indent="1"/>
    </xf>
    <xf numFmtId="44" fontId="5" fillId="0" borderId="0" xfId="395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60" fillId="0" borderId="0" xfId="393" applyFont="1" applyAlignment="1">
      <alignment horizontal="right" vertical="top"/>
      <protection/>
    </xf>
    <xf numFmtId="5" fontId="5" fillId="0" borderId="0" xfId="394" applyNumberFormat="1" applyFont="1" applyAlignment="1">
      <alignment horizontal="right" vertical="top" indent="1"/>
    </xf>
    <xf numFmtId="167" fontId="0" fillId="0" borderId="0" xfId="0" applyNumberFormat="1" applyAlignment="1">
      <alignment horizontal="left" vertical="top"/>
    </xf>
    <xf numFmtId="0" fontId="5" fillId="0" borderId="25" xfId="393" applyFont="1" applyBorder="1" applyAlignment="1">
      <alignment horizontal="left" vertical="top"/>
      <protection/>
    </xf>
    <xf numFmtId="5" fontId="5" fillId="0" borderId="25" xfId="394" applyNumberFormat="1" applyFont="1" applyBorder="1" applyAlignment="1">
      <alignment horizontal="right" vertical="top" indent="1"/>
    </xf>
    <xf numFmtId="0" fontId="63" fillId="0" borderId="0" xfId="393" applyFont="1" applyAlignment="1">
      <alignment horizontal="left" vertical="top"/>
      <protection/>
    </xf>
    <xf numFmtId="164" fontId="0" fillId="0" borderId="0" xfId="394" applyNumberFormat="1" applyAlignment="1" quotePrefix="1">
      <alignment horizontal="center" vertical="center"/>
    </xf>
    <xf numFmtId="0" fontId="64" fillId="0" borderId="0" xfId="0" applyFont="1" applyAlignment="1">
      <alignment horizontal="left" vertical="top"/>
    </xf>
    <xf numFmtId="0" fontId="66" fillId="0" borderId="0" xfId="526" applyFont="1">
      <alignment/>
      <protection/>
    </xf>
    <xf numFmtId="0" fontId="67" fillId="0" borderId="0" xfId="533" applyFont="1">
      <alignment/>
      <protection/>
    </xf>
    <xf numFmtId="0" fontId="66" fillId="0" borderId="0" xfId="526" applyFont="1">
      <alignment/>
      <protection/>
    </xf>
    <xf numFmtId="0" fontId="67" fillId="0" borderId="0" xfId="533" applyFont="1">
      <alignment/>
      <protection/>
    </xf>
    <xf numFmtId="0" fontId="4" fillId="9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7" fillId="0" borderId="0" xfId="394" applyNumberFormat="1" applyFont="1" applyFill="1" applyBorder="1" applyAlignment="1" quotePrefix="1">
      <alignment horizontal="left" vertical="center" wrapText="1"/>
    </xf>
    <xf numFmtId="0" fontId="0" fillId="0" borderId="0" xfId="394" applyNumberFormat="1" applyAlignment="1" quotePrefix="1">
      <alignment horizontal="left" vertical="center" wrapText="1"/>
    </xf>
    <xf numFmtId="0" fontId="7" fillId="0" borderId="0" xfId="394" applyNumberFormat="1" applyFont="1" applyAlignment="1" quotePrefix="1">
      <alignment horizontal="left" vertical="center" wrapText="1"/>
    </xf>
  </cellXfs>
  <cellStyles count="526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15" xfId="20"/>
    <cellStyle name="Normal 2" xfId="21"/>
    <cellStyle name="Normal 14" xfId="22"/>
    <cellStyle name="Comma 10" xfId="23"/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- 20%" xfId="42"/>
    <cellStyle name="Accent1 - 20% 2" xfId="43"/>
    <cellStyle name="Accent1 - 40%" xfId="44"/>
    <cellStyle name="Accent1 - 40% 2" xfId="45"/>
    <cellStyle name="Accent1 - 60%" xfId="46"/>
    <cellStyle name="Accent1 - 60% 2" xfId="47"/>
    <cellStyle name="Accent1 2" xfId="48"/>
    <cellStyle name="Accent1 3" xfId="49"/>
    <cellStyle name="Accent1 4" xfId="50"/>
    <cellStyle name="Accent1 5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2 2" xfId="58"/>
    <cellStyle name="Accent2 3" xfId="59"/>
    <cellStyle name="Accent2 4" xfId="60"/>
    <cellStyle name="Accent2 5" xfId="61"/>
    <cellStyle name="Accent3 - 20%" xfId="62"/>
    <cellStyle name="Accent3 - 20% 2" xfId="63"/>
    <cellStyle name="Accent3 - 40%" xfId="64"/>
    <cellStyle name="Accent3 - 40% 2" xfId="65"/>
    <cellStyle name="Accent3 - 60%" xfId="66"/>
    <cellStyle name="Accent3 - 60% 2" xfId="67"/>
    <cellStyle name="Accent3 2" xfId="68"/>
    <cellStyle name="Accent3 3" xfId="69"/>
    <cellStyle name="Accent3 4" xfId="70"/>
    <cellStyle name="Accent3 5" xfId="71"/>
    <cellStyle name="Accent4 - 20%" xfId="72"/>
    <cellStyle name="Accent4 - 20% 2" xfId="73"/>
    <cellStyle name="Accent4 - 40%" xfId="74"/>
    <cellStyle name="Accent4 - 40% 2" xfId="75"/>
    <cellStyle name="Accent4 - 60%" xfId="76"/>
    <cellStyle name="Accent4 - 60% 2" xfId="77"/>
    <cellStyle name="Accent4 2" xfId="78"/>
    <cellStyle name="Accent4 3" xfId="79"/>
    <cellStyle name="Accent4 4" xfId="80"/>
    <cellStyle name="Accent4 5" xfId="81"/>
    <cellStyle name="Accent5 - 20%" xfId="82"/>
    <cellStyle name="Accent5 - 20% 2" xfId="83"/>
    <cellStyle name="Accent5 - 40%" xfId="84"/>
    <cellStyle name="Accent5 - 60%" xfId="85"/>
    <cellStyle name="Accent5 - 60% 2" xfId="86"/>
    <cellStyle name="Accent5 2" xfId="87"/>
    <cellStyle name="Accent5 3" xfId="88"/>
    <cellStyle name="Accent5 4" xfId="89"/>
    <cellStyle name="Accent5 5" xfId="90"/>
    <cellStyle name="Accent6 - 20%" xfId="91"/>
    <cellStyle name="Accent6 - 40%" xfId="92"/>
    <cellStyle name="Accent6 - 40% 2" xfId="93"/>
    <cellStyle name="Accent6 - 60%" xfId="94"/>
    <cellStyle name="Accent6 - 60% 2" xfId="95"/>
    <cellStyle name="Accent6 2" xfId="96"/>
    <cellStyle name="Accent6 3" xfId="97"/>
    <cellStyle name="Accent6 4" xfId="98"/>
    <cellStyle name="Accent6 5" xfId="99"/>
    <cellStyle name="Bad 2" xfId="100"/>
    <cellStyle name="Bad 3" xfId="101"/>
    <cellStyle name="Calculation 2" xfId="102"/>
    <cellStyle name="Calculation 3" xfId="103"/>
    <cellStyle name="Check Cell 2" xfId="104"/>
    <cellStyle name="Check Cell 3" xfId="105"/>
    <cellStyle name="Comma [0] 2" xfId="106"/>
    <cellStyle name="Comma 2" xfId="107"/>
    <cellStyle name="Comma 2 2" xfId="108"/>
    <cellStyle name="Comma 2 2 2" xfId="109"/>
    <cellStyle name="Comma 2 2 3" xfId="110"/>
    <cellStyle name="Comma 2 2 4" xfId="111"/>
    <cellStyle name="Comma 2 3" xfId="112"/>
    <cellStyle name="Comma 2 4" xfId="113"/>
    <cellStyle name="Comma 3" xfId="114"/>
    <cellStyle name="Comma 3 2" xfId="115"/>
    <cellStyle name="Comma 4" xfId="116"/>
    <cellStyle name="Comma 4 2" xfId="117"/>
    <cellStyle name="Comma 5" xfId="118"/>
    <cellStyle name="Comma 6" xfId="119"/>
    <cellStyle name="Comma 7" xfId="120"/>
    <cellStyle name="Comma 8" xfId="121"/>
    <cellStyle name="Comma 9" xfId="122"/>
    <cellStyle name="comma, 0" xfId="123"/>
    <cellStyle name="Currency 2" xfId="124"/>
    <cellStyle name="Currency 2 2" xfId="125"/>
    <cellStyle name="Currency 3" xfId="126"/>
    <cellStyle name="Currency 3 2" xfId="127"/>
    <cellStyle name="Currency 4" xfId="128"/>
    <cellStyle name="Currency 4 2" xfId="129"/>
    <cellStyle name="Currency 5" xfId="130"/>
    <cellStyle name="Currency 5 2" xfId="131"/>
    <cellStyle name="Currency 6" xfId="132"/>
    <cellStyle name="Currency 7" xfId="133"/>
    <cellStyle name="Currency.oo" xfId="134"/>
    <cellStyle name="Emphasis 1" xfId="135"/>
    <cellStyle name="Emphasis 1 2" xfId="136"/>
    <cellStyle name="Emphasis 2" xfId="137"/>
    <cellStyle name="Emphasis 2 2" xfId="138"/>
    <cellStyle name="Emphasis 3" xfId="139"/>
    <cellStyle name="Explanatory Text 2" xfId="140"/>
    <cellStyle name="Good 2" xfId="141"/>
    <cellStyle name="Good 3" xfId="142"/>
    <cellStyle name="Heading 1 2" xfId="143"/>
    <cellStyle name="Heading 1 3" xfId="144"/>
    <cellStyle name="Heading 2 2" xfId="145"/>
    <cellStyle name="Heading 2 3" xfId="146"/>
    <cellStyle name="Heading 3 2" xfId="147"/>
    <cellStyle name="Heading 3 3" xfId="148"/>
    <cellStyle name="Heading 4 2" xfId="149"/>
    <cellStyle name="Heading 4 3" xfId="150"/>
    <cellStyle name="Hyperlink 2" xfId="151"/>
    <cellStyle name="Input 2" xfId="152"/>
    <cellStyle name="Input 3" xfId="153"/>
    <cellStyle name="Linked Cell 2" xfId="154"/>
    <cellStyle name="Linked Cell 3" xfId="155"/>
    <cellStyle name="n" xfId="156"/>
    <cellStyle name="n_2003 Wkld MASTER" xfId="157"/>
    <cellStyle name="n_2003 Wkld Master In Progress V5" xfId="158"/>
    <cellStyle name="n_2003 Wkld Master In Progress V5_Arborist Pmts YTD APR - EAC 692 as of 4-23-10" xfId="159"/>
    <cellStyle name="n_2003 Wkld Master In Progress V5_Arborist Pmts YTD MAR - EAC 692 as of 3-25-10" xfId="160"/>
    <cellStyle name="n_2003 Wkld Master In Progress V5_Debris Pmts MAY as of 5-21-10" xfId="161"/>
    <cellStyle name="n_2003 Wkld Master In Progress V5_Q1 Reconciliation forecast 3-12-10 v2" xfId="162"/>
    <cellStyle name="n_2003 Wkld Master In Progress V5_Q1 Reconciliation forecast 3-18-10 v3" xfId="163"/>
    <cellStyle name="n_2003 Wkld Master In Progress V5_Q1 Reconciliation forecast 3-28-10 v6" xfId="164"/>
    <cellStyle name="n_2003 Wkld Master In Progress V5_Q2 Reconciliation Detail 6-29-10" xfId="165"/>
    <cellStyle name="n_2003 Wkld Master In Progress V5_Q2 Reconciliation forecast 4-6-10" xfId="166"/>
    <cellStyle name="n_2003 Wkld Master In Progress V5_Revised 2010 VM Budget cash flows and drivers 4-5-10" xfId="167"/>
    <cellStyle name="n_2003 Wkld Master In Progress V5_T&amp;M Accrual Estimate" xfId="168"/>
    <cellStyle name="n_2003 Wkld Master In Progress V5_Vegetation 01_January Accrual EOM" xfId="169"/>
    <cellStyle name="n_2003 Wkld Master In Progress V5_Vegetation 02_February Forecast EOM" xfId="170"/>
    <cellStyle name="n_2003 Wkld Master In Progress V5_Vegetation 03_March Forecast" xfId="171"/>
    <cellStyle name="n_2003 Wkld Master In Progress V5_Vegetation 04_April Forecast" xfId="172"/>
    <cellStyle name="n_2003 Wkld Master In Progress V5_Vegetation 06_June Accrual EOM" xfId="173"/>
    <cellStyle name="n_2003 Wkld Master In Progress V5_Vegetation 08 August Accrual" xfId="174"/>
    <cellStyle name="n_2003 Wkld Master In Progress V5_Vegetation 08_August Accrual EOM IN PROGRESS DO NOT USE" xfId="175"/>
    <cellStyle name="n_2003 Wkld Master In Progress V5_VM Cashflows_2010 Final" xfId="176"/>
    <cellStyle name="n_2003 Wkld MASTER_Arborist Pmts YTD APR - EAC 692 as of 4-23-10" xfId="177"/>
    <cellStyle name="n_2003 Wkld MASTER_Arborist Pmts YTD MAR - EAC 692 as of 3-25-10" xfId="178"/>
    <cellStyle name="n_2003 Wkld MASTER_Debris Pmts MAY as of 5-21-10" xfId="179"/>
    <cellStyle name="n_2003 Wkld MASTER_Q1 Reconciliation forecast 3-12-10 v2" xfId="180"/>
    <cellStyle name="n_2003 Wkld MASTER_Q1 Reconciliation forecast 3-18-10 v3" xfId="181"/>
    <cellStyle name="n_2003 Wkld MASTER_Q1 Reconciliation forecast 3-28-10 v6" xfId="182"/>
    <cellStyle name="n_2003 Wkld MASTER_Q2 Reconciliation Detail 6-29-10" xfId="183"/>
    <cellStyle name="n_2003 Wkld MASTER_Q2 Reconciliation forecast 4-6-10" xfId="184"/>
    <cellStyle name="n_2003 Wkld MASTER_Revised 2010 VM Budget cash flows and drivers 4-5-10" xfId="185"/>
    <cellStyle name="n_2003 Wkld MASTER_T&amp;M Accrual Estimate" xfId="186"/>
    <cellStyle name="n_2003 Wkld MASTER_Vegetation 01_January Accrual EOM" xfId="187"/>
    <cellStyle name="n_2003 Wkld MASTER_Vegetation 02_February Forecast EOM" xfId="188"/>
    <cellStyle name="n_2003 Wkld MASTER_Vegetation 03_March Forecast" xfId="189"/>
    <cellStyle name="n_2003 Wkld MASTER_Vegetation 04_April Forecast" xfId="190"/>
    <cellStyle name="n_2003 Wkld MASTER_Vegetation 06_June Accrual EOM" xfId="191"/>
    <cellStyle name="n_2003 Wkld MASTER_Vegetation 08 August Accrual" xfId="192"/>
    <cellStyle name="n_2003 Wkld MASTER_Vegetation 08_August Accrual EOM IN PROGRESS DO NOT USE" xfId="193"/>
    <cellStyle name="n_2003 Wkld MASTER_VM Cashflows_2010 Final" xfId="194"/>
    <cellStyle name="n_4th Q Reconcilation Detail - 1-19-10" xfId="195"/>
    <cellStyle name="n_Arborist Pmts YTD APR - EAC 692 as of 4-23-10" xfId="196"/>
    <cellStyle name="n_Arborist Pmts YTD MAR - EAC 692 as of 3-25-10" xfId="197"/>
    <cellStyle name="n_Debris Pmts MAY as of 5-21-10" xfId="198"/>
    <cellStyle name="n_Q1 Reconciliation forecast 3-12-10 v2" xfId="199"/>
    <cellStyle name="n_Q1 Reconciliation forecast 3-18-10 v3" xfId="200"/>
    <cellStyle name="n_Q1 Reconciliation forecast 3-30-10 v7" xfId="201"/>
    <cellStyle name="n_Q2 Reconciliation Detail 6-29-10" xfId="202"/>
    <cellStyle name="n_Q2 Reconciliation forecast 4-6-10" xfId="203"/>
    <cellStyle name="n_Revised 2010 VM Budget cash flows and drivers 4-5-10" xfId="204"/>
    <cellStyle name="n_T&amp;M Accrual Estimate" xfId="205"/>
    <cellStyle name="n_Vegetation 01_January Accrual EOM" xfId="206"/>
    <cellStyle name="n_Vegetation 02_February Forecast EOM" xfId="207"/>
    <cellStyle name="n_Vegetation 03_March Forecast" xfId="208"/>
    <cellStyle name="n_Vegetation 04_April Forecast" xfId="209"/>
    <cellStyle name="n_Vegetation 06_June Accrual EOM" xfId="210"/>
    <cellStyle name="n_Vegetation 08 August Accrual" xfId="211"/>
    <cellStyle name="n_Vegetation 08_August Accrual EOM IN PROGRESS DO NOT USE" xfId="212"/>
    <cellStyle name="n_VM Cashflows_2010 Final" xfId="213"/>
    <cellStyle name="Neutral 2" xfId="214"/>
    <cellStyle name="Neutral 3" xfId="215"/>
    <cellStyle name="Normal 10" xfId="216"/>
    <cellStyle name="Normal 11" xfId="217"/>
    <cellStyle name="Normal 11 2" xfId="218"/>
    <cellStyle name="Normal 12" xfId="219"/>
    <cellStyle name="Normal 13" xfId="220"/>
    <cellStyle name="Normal 2 2" xfId="221"/>
    <cellStyle name="Normal 2 3" xfId="222"/>
    <cellStyle name="Normal 2 3 2" xfId="223"/>
    <cellStyle name="Normal 2 4" xfId="224"/>
    <cellStyle name="Normal 2_2011 Phase III Estimate Irene_Distr_June2012Accrual" xfId="225"/>
    <cellStyle name="Normal 3" xfId="226"/>
    <cellStyle name="Normal 3 2" xfId="227"/>
    <cellStyle name="Normal 4" xfId="228"/>
    <cellStyle name="Normal 5" xfId="229"/>
    <cellStyle name="Normal 6" xfId="230"/>
    <cellStyle name="Normal 6 2" xfId="231"/>
    <cellStyle name="Normal 7" xfId="232"/>
    <cellStyle name="Normal 7 2" xfId="233"/>
    <cellStyle name="Normal 8" xfId="234"/>
    <cellStyle name="Normal 8 2" xfId="235"/>
    <cellStyle name="Normal 9" xfId="236"/>
    <cellStyle name="Nor濭al_Sheet1_1" xfId="237"/>
    <cellStyle name="Note 2" xfId="238"/>
    <cellStyle name="Note 3" xfId="239"/>
    <cellStyle name="Output 2" xfId="240"/>
    <cellStyle name="Output 3" xfId="241"/>
    <cellStyle name="Percent 2" xfId="242"/>
    <cellStyle name="Percent 2 2" xfId="243"/>
    <cellStyle name="Percent 3" xfId="244"/>
    <cellStyle name="Percent 4" xfId="245"/>
    <cellStyle name="Percent 5" xfId="246"/>
    <cellStyle name="SAPBEXaggData" xfId="247"/>
    <cellStyle name="SAPBEXaggData 2" xfId="248"/>
    <cellStyle name="SAPBEXaggData 3" xfId="249"/>
    <cellStyle name="SAPBEXaggDataEmph" xfId="250"/>
    <cellStyle name="SAPBEXaggDataEmph 2" xfId="251"/>
    <cellStyle name="SAPBEXaggDataEmph 3" xfId="252"/>
    <cellStyle name="SAPBEXaggItem" xfId="253"/>
    <cellStyle name="SAPBEXaggItem 2" xfId="254"/>
    <cellStyle name="SAPBEXaggItem 3" xfId="255"/>
    <cellStyle name="SAPBEXaggItemX" xfId="256"/>
    <cellStyle name="SAPBEXaggItemX 2" xfId="257"/>
    <cellStyle name="SAPBEXaggItemX 3" xfId="258"/>
    <cellStyle name="SAPBEXchaText" xfId="259"/>
    <cellStyle name="SAPBEXchaText 2" xfId="260"/>
    <cellStyle name="SAPBEXchaText 3" xfId="261"/>
    <cellStyle name="SAPBEXexcBad7" xfId="262"/>
    <cellStyle name="SAPBEXexcBad7 2" xfId="263"/>
    <cellStyle name="SAPBEXexcBad8" xfId="264"/>
    <cellStyle name="SAPBEXexcBad8 2" xfId="265"/>
    <cellStyle name="SAPBEXexcBad9" xfId="266"/>
    <cellStyle name="SAPBEXexcBad9 2" xfId="267"/>
    <cellStyle name="SAPBEXexcCritical4" xfId="268"/>
    <cellStyle name="SAPBEXexcCritical4 2" xfId="269"/>
    <cellStyle name="SAPBEXexcCritical5" xfId="270"/>
    <cellStyle name="SAPBEXexcCritical5 2" xfId="271"/>
    <cellStyle name="SAPBEXexcCritical6" xfId="272"/>
    <cellStyle name="SAPBEXexcCritical6 2" xfId="273"/>
    <cellStyle name="SAPBEXexcGood1" xfId="274"/>
    <cellStyle name="SAPBEXexcGood1 2" xfId="275"/>
    <cellStyle name="SAPBEXexcGood2" xfId="276"/>
    <cellStyle name="SAPBEXexcGood2 2" xfId="277"/>
    <cellStyle name="SAPBEXexcGood3" xfId="278"/>
    <cellStyle name="SAPBEXexcGood3 2" xfId="279"/>
    <cellStyle name="SAPBEXfilterDrill" xfId="280"/>
    <cellStyle name="SAPBEXfilterDrill 2" xfId="281"/>
    <cellStyle name="SAPBEXfilterItem" xfId="282"/>
    <cellStyle name="SAPBEXfilterItem 2" xfId="283"/>
    <cellStyle name="SAPBEXfilterText" xfId="284"/>
    <cellStyle name="SAPBEXfilterText 2" xfId="285"/>
    <cellStyle name="SAPBEXfilterText 3" xfId="286"/>
    <cellStyle name="SAPBEXformats" xfId="287"/>
    <cellStyle name="SAPBEXformats 2" xfId="288"/>
    <cellStyle name="SAPBEXheaderItem" xfId="289"/>
    <cellStyle name="SAPBEXheaderItem 2" xfId="290"/>
    <cellStyle name="SAPBEXheaderItem 3" xfId="291"/>
    <cellStyle name="SAPBEXheaderItem 4" xfId="292"/>
    <cellStyle name="SAPBEXheaderItem 5" xfId="293"/>
    <cellStyle name="SAPBEXheaderText" xfId="294"/>
    <cellStyle name="SAPBEXheaderText 2" xfId="295"/>
    <cellStyle name="SAPBEXheaderText 2 2" xfId="296"/>
    <cellStyle name="SAPBEXheaderText 3" xfId="297"/>
    <cellStyle name="SAPBEXheaderText 4" xfId="298"/>
    <cellStyle name="SAPBEXheaderText 5" xfId="299"/>
    <cellStyle name="SAPBEXHLevel0" xfId="300"/>
    <cellStyle name="SAPBEXHLevel0 2" xfId="301"/>
    <cellStyle name="SAPBEXHLevel0 2 2" xfId="302"/>
    <cellStyle name="SAPBEXHLevel0 3" xfId="303"/>
    <cellStyle name="SAPBEXHLevel0 4" xfId="304"/>
    <cellStyle name="SAPBEXHLevel0 5" xfId="305"/>
    <cellStyle name="SAPBEXHLevel0_Arborist Pmts YTD MAR - EAC 692 as of 3-25-10" xfId="306"/>
    <cellStyle name="SAPBEXHLevel0X" xfId="307"/>
    <cellStyle name="SAPBEXHLevel0X 2" xfId="308"/>
    <cellStyle name="SAPBEXHLevel0X 2 2" xfId="309"/>
    <cellStyle name="SAPBEXHLevel0X 3" xfId="310"/>
    <cellStyle name="SAPBEXHLevel0X 4" xfId="311"/>
    <cellStyle name="SAPBEXHLevel0X 5" xfId="312"/>
    <cellStyle name="SAPBEXHLevel1" xfId="313"/>
    <cellStyle name="SAPBEXHLevel1 2" xfId="314"/>
    <cellStyle name="SAPBEXHLevel1 2 2" xfId="315"/>
    <cellStyle name="SAPBEXHLevel1 3" xfId="316"/>
    <cellStyle name="SAPBEXHLevel1 4" xfId="317"/>
    <cellStyle name="SAPBEXHLevel1 5" xfId="318"/>
    <cellStyle name="SAPBEXHLevel1X" xfId="319"/>
    <cellStyle name="SAPBEXHLevel1X 2" xfId="320"/>
    <cellStyle name="SAPBEXHLevel1X 2 2" xfId="321"/>
    <cellStyle name="SAPBEXHLevel1X 3" xfId="322"/>
    <cellStyle name="SAPBEXHLevel1X 4" xfId="323"/>
    <cellStyle name="SAPBEXHLevel1X 5" xfId="324"/>
    <cellStyle name="SAPBEXHLevel2" xfId="325"/>
    <cellStyle name="SAPBEXHLevel2 2" xfId="326"/>
    <cellStyle name="SAPBEXHLevel2 2 2" xfId="327"/>
    <cellStyle name="SAPBEXHLevel2 3" xfId="328"/>
    <cellStyle name="SAPBEXHLevel2 4" xfId="329"/>
    <cellStyle name="SAPBEXHLevel2 5" xfId="330"/>
    <cellStyle name="SAPBEXHLevel2 6" xfId="331"/>
    <cellStyle name="SAPBEXHLevel2X" xfId="332"/>
    <cellStyle name="SAPBEXHLevel2X 2" xfId="333"/>
    <cellStyle name="SAPBEXHLevel2X 2 2" xfId="334"/>
    <cellStyle name="SAPBEXHLevel2X 3" xfId="335"/>
    <cellStyle name="SAPBEXHLevel2X 4" xfId="336"/>
    <cellStyle name="SAPBEXHLevel2X 5" xfId="337"/>
    <cellStyle name="SAPBEXHLevel3" xfId="338"/>
    <cellStyle name="SAPBEXHLevel3 2" xfId="339"/>
    <cellStyle name="SAPBEXHLevel3 2 2" xfId="340"/>
    <cellStyle name="SAPBEXHLevel3 3" xfId="341"/>
    <cellStyle name="SAPBEXHLevel3 4" xfId="342"/>
    <cellStyle name="SAPBEXHLevel3 5" xfId="343"/>
    <cellStyle name="SAPBEXHLevel3X" xfId="344"/>
    <cellStyle name="SAPBEXHLevel3X 2" xfId="345"/>
    <cellStyle name="SAPBEXHLevel3X 2 2" xfId="346"/>
    <cellStyle name="SAPBEXHLevel3X 3" xfId="347"/>
    <cellStyle name="SAPBEXHLevel3X 4" xfId="348"/>
    <cellStyle name="SAPBEXHLevel3X 5" xfId="349"/>
    <cellStyle name="SAPBEXinputData" xfId="350"/>
    <cellStyle name="SAPBEXinputData 2" xfId="351"/>
    <cellStyle name="SAPBEXinputData 2 2" xfId="352"/>
    <cellStyle name="SAPBEXinputData 3" xfId="353"/>
    <cellStyle name="SAPBEXinputData 4" xfId="354"/>
    <cellStyle name="SAPBEXItemHeader" xfId="355"/>
    <cellStyle name="SAPBEXresData" xfId="356"/>
    <cellStyle name="SAPBEXresData 2" xfId="357"/>
    <cellStyle name="SAPBEXresData 3" xfId="358"/>
    <cellStyle name="SAPBEXresDataEmph" xfId="359"/>
    <cellStyle name="SAPBEXresDataEmph 2" xfId="360"/>
    <cellStyle name="SAPBEXresDataEmph 3" xfId="361"/>
    <cellStyle name="SAPBEXresItem" xfId="362"/>
    <cellStyle name="SAPBEXresItem 2" xfId="363"/>
    <cellStyle name="SAPBEXresItem 3" xfId="364"/>
    <cellStyle name="SAPBEXresItemX" xfId="365"/>
    <cellStyle name="SAPBEXresItemX 2" xfId="366"/>
    <cellStyle name="SAPBEXresItemX 3" xfId="367"/>
    <cellStyle name="SAPBEXstdData" xfId="368"/>
    <cellStyle name="SAPBEXstdData 2" xfId="369"/>
    <cellStyle name="SAPBEXstdData 3" xfId="370"/>
    <cellStyle name="SAPBEXstdDataEmph" xfId="371"/>
    <cellStyle name="SAPBEXstdDataEmph 2" xfId="372"/>
    <cellStyle name="SAPBEXstdItem" xfId="373"/>
    <cellStyle name="SAPBEXstdItem 2" xfId="374"/>
    <cellStyle name="SAPBEXstdItem 3" xfId="375"/>
    <cellStyle name="SAPBEXstdItem_Gale Commitment Report 050511 0800" xfId="376"/>
    <cellStyle name="SAPBEXstdItemX" xfId="377"/>
    <cellStyle name="SAPBEXstdItemX 2" xfId="378"/>
    <cellStyle name="SAPBEXstdItemX 3" xfId="379"/>
    <cellStyle name="SAPBEXstdItemX_Arborist Pmts YTD MAR - EAC 692 as of 3-25-10" xfId="380"/>
    <cellStyle name="SAPBEXtitle" xfId="381"/>
    <cellStyle name="SAPBEXtitle 2" xfId="382"/>
    <cellStyle name="SAPBEXunassignedItem" xfId="383"/>
    <cellStyle name="SAPBEXundefined" xfId="384"/>
    <cellStyle name="SAPBEXundefined 2" xfId="385"/>
    <cellStyle name="Sheet Title" xfId="386"/>
    <cellStyle name="Style 1" xfId="387"/>
    <cellStyle name="Total 2" xfId="388"/>
    <cellStyle name="Total 3" xfId="389"/>
    <cellStyle name="Warning Text 2" xfId="390"/>
    <cellStyle name="Warning Text 3" xfId="391"/>
    <cellStyle name="Currency [0] 2" xfId="392"/>
    <cellStyle name="Normal 10 2" xfId="393"/>
    <cellStyle name="Comma 11" xfId="394"/>
    <cellStyle name="Currency 8" xfId="395"/>
    <cellStyle name="Accent1 - 20% 3" xfId="396"/>
    <cellStyle name="Accent1 - 20% 4" xfId="397"/>
    <cellStyle name="Accent1 - 40% 3" xfId="398"/>
    <cellStyle name="Accent1 - 40% 4" xfId="399"/>
    <cellStyle name="Accent1 2 2" xfId="400"/>
    <cellStyle name="Accent2 - 20% 3" xfId="401"/>
    <cellStyle name="Accent2 - 20% 4" xfId="402"/>
    <cellStyle name="Accent2 - 40% 3" xfId="403"/>
    <cellStyle name="Accent2 - 40% 4" xfId="404"/>
    <cellStyle name="Accent2 2 2" xfId="405"/>
    <cellStyle name="Accent3 - 20% 3" xfId="406"/>
    <cellStyle name="Accent3 - 20% 4" xfId="407"/>
    <cellStyle name="Accent3 - 40% 3" xfId="408"/>
    <cellStyle name="Accent3 - 40% 4" xfId="409"/>
    <cellStyle name="Accent3 2 2" xfId="410"/>
    <cellStyle name="Accent4 - 20% 3" xfId="411"/>
    <cellStyle name="Accent4 - 20% 4" xfId="412"/>
    <cellStyle name="Accent4 - 40% 3" xfId="413"/>
    <cellStyle name="Accent4 - 40% 4" xfId="414"/>
    <cellStyle name="Accent4 2 2" xfId="415"/>
    <cellStyle name="Accent5 - 20% 3" xfId="416"/>
    <cellStyle name="Accent5 - 20% 4" xfId="417"/>
    <cellStyle name="Accent5 - 40% 2" xfId="418"/>
    <cellStyle name="Accent5 - 40% 3" xfId="419"/>
    <cellStyle name="Accent5 2 2" xfId="420"/>
    <cellStyle name="Accent6 - 20% 2" xfId="421"/>
    <cellStyle name="Accent6 - 20% 3" xfId="422"/>
    <cellStyle name="Accent6 - 40% 3" xfId="423"/>
    <cellStyle name="Accent6 - 40% 4" xfId="424"/>
    <cellStyle name="Accent6 2 2" xfId="425"/>
    <cellStyle name="Bad 2 2" xfId="426"/>
    <cellStyle name="Calculation 2 2" xfId="427"/>
    <cellStyle name="Check Cell 2 2" xfId="428"/>
    <cellStyle name="Comma 2 5" xfId="429"/>
    <cellStyle name="Comma 4 3" xfId="430"/>
    <cellStyle name="Comma 4 2 2" xfId="431"/>
    <cellStyle name="Comma 5 3" xfId="432"/>
    <cellStyle name="Currency 2 3" xfId="433"/>
    <cellStyle name="Currency 2 4" xfId="434"/>
    <cellStyle name="Currency 3 3" xfId="435"/>
    <cellStyle name="Currency 4 3" xfId="436"/>
    <cellStyle name="Currency 4 2 2" xfId="437"/>
    <cellStyle name="Emphasis 1 3" xfId="438"/>
    <cellStyle name="Emphasis 1 4" xfId="439"/>
    <cellStyle name="Emphasis 2 3" xfId="440"/>
    <cellStyle name="Emphasis 2 4" xfId="441"/>
    <cellStyle name="Emphasis 3 2" xfId="442"/>
    <cellStyle name="Emphasis 3 3" xfId="443"/>
    <cellStyle name="Good 2 2" xfId="444"/>
    <cellStyle name="Heading 1 2 2" xfId="445"/>
    <cellStyle name="Heading 2 2 2" xfId="446"/>
    <cellStyle name="Heading 3 2 2" xfId="447"/>
    <cellStyle name="Heading 4 2 2" xfId="448"/>
    <cellStyle name="Input 2 2" xfId="449"/>
    <cellStyle name="Linked Cell 2 2" xfId="450"/>
    <cellStyle name="Neutral 2 2" xfId="451"/>
    <cellStyle name="Normal 2 6" xfId="452"/>
    <cellStyle name="Normal 2 2 2" xfId="453"/>
    <cellStyle name="Normal 2 3 3" xfId="454"/>
    <cellStyle name="Normal 4 3" xfId="455"/>
    <cellStyle name="Normal 6 3" xfId="456"/>
    <cellStyle name="Normal 7 3" xfId="457"/>
    <cellStyle name="Normal 8 3" xfId="458"/>
    <cellStyle name="Normal 9 2" xfId="459"/>
    <cellStyle name="Note 2 2" xfId="460"/>
    <cellStyle name="Output 2 2" xfId="461"/>
    <cellStyle name="SAPBEXaggData 4" xfId="462"/>
    <cellStyle name="SAPBEXaggData 2 2" xfId="463"/>
    <cellStyle name="SAPBEXaggDataEmph 2 2" xfId="464"/>
    <cellStyle name="SAPBEXaggItem 2 2" xfId="465"/>
    <cellStyle name="SAPBEXaggItemX 4" xfId="466"/>
    <cellStyle name="SAPBEXaggItemX 2 2" xfId="467"/>
    <cellStyle name="SAPBEXchaText 4" xfId="468"/>
    <cellStyle name="SAPBEXchaText 2 2" xfId="469"/>
    <cellStyle name="SAPBEXfilterDrill 3" xfId="470"/>
    <cellStyle name="SAPBEXfilterItem 3" xfId="471"/>
    <cellStyle name="SAPBEXfilterText 2 2" xfId="472"/>
    <cellStyle name="SAPBEXheaderItem 2 2" xfId="473"/>
    <cellStyle name="SAPBEXheaderText 2 3" xfId="474"/>
    <cellStyle name="SAPBEXHLevel0 2 3" xfId="475"/>
    <cellStyle name="SAPBEXHLevel0 4 2" xfId="476"/>
    <cellStyle name="SAPBEXHLevel0X 2 3" xfId="477"/>
    <cellStyle name="SAPBEXHLevel1 3 2" xfId="478"/>
    <cellStyle name="SAPBEXHLevel1X 3 2" xfId="479"/>
    <cellStyle name="SAPBEXHLevel2 3 2" xfId="480"/>
    <cellStyle name="SAPBEXHLevel2X 3 2" xfId="481"/>
    <cellStyle name="SAPBEXHLevel3 3 2" xfId="482"/>
    <cellStyle name="SAPBEXHLevel3X 3 2" xfId="483"/>
    <cellStyle name="SAPBEXinputData 2 3" xfId="484"/>
    <cellStyle name="SAPBEXresData 2 2" xfId="485"/>
    <cellStyle name="SAPBEXresDataEmph 2 2" xfId="486"/>
    <cellStyle name="SAPBEXresItem 2 2" xfId="487"/>
    <cellStyle name="SAPBEXresItemX 2 2" xfId="488"/>
    <cellStyle name="SAPBEXstdItem 4" xfId="489"/>
    <cellStyle name="SAPBEXstdItem 2 2" xfId="490"/>
    <cellStyle name="SAPBEXstdItemX 4" xfId="491"/>
    <cellStyle name="SAPBEXstdItemX 2 2" xfId="492"/>
    <cellStyle name="SAPBEXtitle 3" xfId="493"/>
    <cellStyle name="SAPBEXundefined 3" xfId="494"/>
    <cellStyle name="Total 2 2" xfId="495"/>
    <cellStyle name="Warning Text 2 2" xfId="496"/>
    <cellStyle name="20% - Accent1 2 2" xfId="497"/>
    <cellStyle name="20% - Accent2 2 2" xfId="498"/>
    <cellStyle name="20% - Accent3 2 2" xfId="499"/>
    <cellStyle name="20% - Accent4 2 2" xfId="500"/>
    <cellStyle name="20% - Accent5 2 2" xfId="501"/>
    <cellStyle name="20% - Accent6 2 2" xfId="502"/>
    <cellStyle name="40% - Accent1 2 2" xfId="503"/>
    <cellStyle name="40% - Accent2 2 2" xfId="504"/>
    <cellStyle name="40% - Accent3 2 2" xfId="505"/>
    <cellStyle name="40% - Accent4 2 2" xfId="506"/>
    <cellStyle name="40% - Accent5 2 2" xfId="507"/>
    <cellStyle name="40% - Accent6 2 2" xfId="508"/>
    <cellStyle name="Normal 11 3" xfId="509"/>
    <cellStyle name="Percent 4 3" xfId="510"/>
    <cellStyle name="Comma 2 5 2" xfId="511"/>
    <cellStyle name="Comma 5 2" xfId="512"/>
    <cellStyle name="Normal 2 5" xfId="513"/>
    <cellStyle name="Normal 2 3 2 2" xfId="514"/>
    <cellStyle name="Normal 4 2" xfId="515"/>
    <cellStyle name="Normal 7 2 2" xfId="516"/>
    <cellStyle name="Normal 11 2 2" xfId="517"/>
    <cellStyle name="Percent 4 2" xfId="518"/>
    <cellStyle name="Normal 12 2" xfId="519"/>
    <cellStyle name="Comma 3 10" xfId="520"/>
    <cellStyle name="Normal 14 2" xfId="521"/>
    <cellStyle name="Normal 2 13" xfId="522"/>
    <cellStyle name="Comma 6 3" xfId="523"/>
    <cellStyle name="Currency 5 3" xfId="524"/>
    <cellStyle name="Normal 13 2" xfId="525"/>
    <cellStyle name="Normal 15 2" xfId="526"/>
    <cellStyle name="Normal 10 2 2" xfId="527"/>
    <cellStyle name="Comma 6 2" xfId="528"/>
    <cellStyle name="Currency 8 2" xfId="529"/>
    <cellStyle name="Normal 2 5 2" xfId="530"/>
    <cellStyle name="Comma 7 2" xfId="531"/>
    <cellStyle name="Currency 7 2" xfId="532"/>
    <cellStyle name="Normal 16" xfId="533"/>
    <cellStyle name="Currency 9" xfId="534"/>
    <cellStyle name="Currency 10" xfId="535"/>
    <cellStyle name="Currency 11" xfId="536"/>
    <cellStyle name="Currency 12" xfId="537"/>
    <cellStyle name="Currency 13" xfId="538"/>
    <cellStyle name="Currency 14" xfId="53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externalLink" Target="externalLinks/externalLink1.xml" /><Relationship Id="rId34" Type="http://schemas.openxmlformats.org/officeDocument/2006/relationships/externalLink" Target="externalLinks/externalLink29.xml" /><Relationship Id="rId35" Type="http://schemas.openxmlformats.org/officeDocument/2006/relationships/externalLink" Target="externalLinks/externalLink30.xml" /><Relationship Id="rId36" Type="http://schemas.openxmlformats.org/officeDocument/2006/relationships/externalLink" Target="externalLinks/externalLink31.xml" /><Relationship Id="rId37" Type="http://schemas.openxmlformats.org/officeDocument/2006/relationships/externalLink" Target="externalLinks/externalLink32.xml" /><Relationship Id="rId30" Type="http://schemas.openxmlformats.org/officeDocument/2006/relationships/externalLink" Target="externalLinks/externalLink25.xml" /><Relationship Id="rId31" Type="http://schemas.openxmlformats.org/officeDocument/2006/relationships/externalLink" Target="externalLinks/externalLink26.xml" /><Relationship Id="rId32" Type="http://schemas.openxmlformats.org/officeDocument/2006/relationships/externalLink" Target="externalLinks/externalLink27.xml" /><Relationship Id="rId33" Type="http://schemas.openxmlformats.org/officeDocument/2006/relationships/externalLink" Target="externalLinks/externalLink28.xml" /><Relationship Id="rId5" Type="http://schemas.openxmlformats.org/officeDocument/2006/relationships/theme" Target="theme/theme1.xml" /><Relationship Id="rId38" Type="http://schemas.openxmlformats.org/officeDocument/2006/relationships/externalLink" Target="externalLinks/externalLink33.xml" /><Relationship Id="rId39" Type="http://schemas.openxmlformats.org/officeDocument/2006/relationships/externalLink" Target="externalLinks/externalLink34.xml" /><Relationship Id="rId9" Type="http://schemas.openxmlformats.org/officeDocument/2006/relationships/externalLink" Target="externalLinks/externalLink4.xml" /><Relationship Id="rId24" Type="http://schemas.openxmlformats.org/officeDocument/2006/relationships/externalLink" Target="externalLinks/externalLink19.xml" /><Relationship Id="rId25" Type="http://schemas.openxmlformats.org/officeDocument/2006/relationships/externalLink" Target="externalLinks/externalLink20.xml" /><Relationship Id="rId26" Type="http://schemas.openxmlformats.org/officeDocument/2006/relationships/externalLink" Target="externalLinks/externalLink21.xml" /><Relationship Id="rId27" Type="http://schemas.openxmlformats.org/officeDocument/2006/relationships/externalLink" Target="externalLinks/externalLink22.xml" /><Relationship Id="rId20" Type="http://schemas.openxmlformats.org/officeDocument/2006/relationships/externalLink" Target="externalLinks/externalLink15.xml" /><Relationship Id="rId21" Type="http://schemas.openxmlformats.org/officeDocument/2006/relationships/externalLink" Target="externalLinks/externalLink16.xml" /><Relationship Id="rId22" Type="http://schemas.openxmlformats.org/officeDocument/2006/relationships/externalLink" Target="externalLinks/externalLink17.xml" /><Relationship Id="rId23" Type="http://schemas.openxmlformats.org/officeDocument/2006/relationships/externalLink" Target="externalLinks/externalLink18.xml" /><Relationship Id="rId4" Type="http://schemas.openxmlformats.org/officeDocument/2006/relationships/sharedStrings" Target="sharedStrings.xml" /><Relationship Id="rId28" Type="http://schemas.openxmlformats.org/officeDocument/2006/relationships/externalLink" Target="externalLinks/externalLink23.xml" /><Relationship Id="rId29" Type="http://schemas.openxmlformats.org/officeDocument/2006/relationships/externalLink" Target="externalLinks/externalLink24.xml" /><Relationship Id="rId8" Type="http://schemas.openxmlformats.org/officeDocument/2006/relationships/externalLink" Target="externalLinks/externalLink3.xml" /><Relationship Id="rId14" Type="http://schemas.openxmlformats.org/officeDocument/2006/relationships/externalLink" Target="externalLinks/externalLink9.xml" /><Relationship Id="rId15" Type="http://schemas.openxmlformats.org/officeDocument/2006/relationships/externalLink" Target="externalLinks/externalLink10.xml" /><Relationship Id="rId16" Type="http://schemas.openxmlformats.org/officeDocument/2006/relationships/externalLink" Target="externalLinks/externalLink11.xml" /><Relationship Id="rId17" Type="http://schemas.openxmlformats.org/officeDocument/2006/relationships/externalLink" Target="externalLinks/externalLink12.xml" /><Relationship Id="rId10" Type="http://schemas.openxmlformats.org/officeDocument/2006/relationships/externalLink" Target="externalLinks/externalLink5.xml" /><Relationship Id="rId11" Type="http://schemas.openxmlformats.org/officeDocument/2006/relationships/externalLink" Target="externalLinks/externalLink6.xml" /><Relationship Id="rId12" Type="http://schemas.openxmlformats.org/officeDocument/2006/relationships/externalLink" Target="externalLinks/externalLink7.xml" /><Relationship Id="rId13" Type="http://schemas.openxmlformats.org/officeDocument/2006/relationships/externalLink" Target="externalLinks/externalLink8.xml" /><Relationship Id="rId3" Type="http://schemas.openxmlformats.org/officeDocument/2006/relationships/styles" Target="styles.xml" /><Relationship Id="rId18" Type="http://schemas.openxmlformats.org/officeDocument/2006/relationships/externalLink" Target="externalLinks/externalLink13.xml" /><Relationship Id="rId19" Type="http://schemas.openxmlformats.org/officeDocument/2006/relationships/externalLink" Target="externalLinks/externalLink14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7" Type="http://schemas.openxmlformats.org/officeDocument/2006/relationships/externalLink" Target="externalLinks/externalLink2.xml" /><Relationship Id="rId40" Type="http://schemas.openxmlformats.org/officeDocument/2006/relationships/externalLink" Target="externalLinks/externalLink35.xml" /><Relationship Id="rId41" Type="http://schemas.openxmlformats.org/officeDocument/2006/relationships/externalLink" Target="externalLinks/externalLink3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VOL1\USERS\URRRRCN\EXCEL\WORKBOOK\0595JV.XLW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ACG$\Storm\2012%20Isaac\Phase%20III%20Estimates\September\2012%20Phase%20III%20Estimate%20Template%20STORM%20ISAAC%20DIST%20UPDATE%20SEP28v1%20AGRAY%20UPDATE%20100112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dktmgmt.nee.com\Storm\2012%20Isaac\Phase%20III%20Estimates\September\2012%20Phase%20III%20Estimate%20Template%20STORM%20ISAAC%20DIST%20UPDATE%20SEP28v1%20AGRAY%20UPDATE%20100112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EMP\YTD%20FPL%20November%202001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EMP\YTD%20Suburban%20December%202001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2005%20Storm%20Process\FMIPForecasts\2010\01-10\Reporting\C.Home.RemoteAccess.rxm0shs\FUEL\CURR%20FUEL%202003\2003%20A%20Fuel%20Trueup%20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TEMP\Distribution%20R_1%20Report%20Jan%2001_THERMO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DCP\2000%20Budget\Data%20Files\Cost%20&amp;%20Workload\Workload%20Cost%20Model\Wkld%20Cost%20Hist%20Total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HOME\All%20my%20Files\3%%20Worst%20FDRs\Jorge's%20files\R2K%202001%20DEPLOYMENT\2001%20Repeat%20Feeder%20Program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TEMP\R53049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TEMP\98%20fdrs%20by%20char%20REP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dktmgmt.nee.com\VOL1\USERS\URRRRCN\EXCEL\WORKBOOK\0595JV.XLW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TEMP\DianeMike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sharepoint\distribution\central%20maintenance\vegetationmgmt\VM%20Deployment%20Plan\2010\2010%20Order%20to%20Work%20-%20System%20Revision%2012-31-2009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Documents%20and%20Settings\stj0k2u\Local%20Settings\Temporary%20Internet%20Files\Content.Outlook\DAYL5KNI\2010%20Deployment%20Plan\2010%20VM%20Miles%20and%20Budget%20by%20MGR%20Area%20-system%20rollup%209-2-2009%20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eweb\global\campaigns\sap\docs\MasterDataAccountMappingGLAccts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linecl\STORM\2008%20Season\Monthly%20Preps%20Cntr%20Updates\August%202008\Asplundh%20Preps%20Upload%20-%20Aug%20Rev%20DC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Temporary%20Directory%201%20for%202005Dennis_PhaseIII.zip\Storm%20Estimate%20Templatev3.xls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VOL1\USERS\URRRRCN\EXCEL\WORKBOOK\OBF.XLW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dktmgmt.nee.com\VOL1\USERS\URRRRCN\EXCEL\WORKBOOK\OBF.XLW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TEMP\TX&amp;METER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Vpo0kwk\DLS\2000%20Budget\PSSS%20EAC%20Rollup_Reorg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VOL1\USERS\URRRRCN\EXCEL\WORKBOOK\1194WORK.XLW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23%20Storm%20Related\FPL%20Territory\2005\2006%2001%20Jan%20YTD%20Costs%20(FMIP%20Rpt%20Dated%2002-02-06)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EMP\Distribution%20R_1%20Report%20Jan%2001_THERMO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 /></Relationships>
</file>

<file path=xl/externalLinks/_rels/externalLink3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EMP\TEMP\Sample_ALL.xls" TargetMode="External" /></Relationships>
</file>

<file path=xl/externalLinks/_rels/externalLink34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DCP\2000%20Budget\Managers'%20Books\Ops.%20Support\staffpeople.xls" TargetMode="External" /></Relationships>
</file>

<file path=xl/externalLinks/_rels/externalLink3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23%20Storm%20Related\FPL\2004%20Summer\2005%2002%20Feb%20Efforts\2004%20Storms,%20Loadings%20JV%20-%20FMIP%202005%2002%20Feb%2006.xls" TargetMode="External" /></Relationships>
</file>

<file path=xl/externalLinks/_rels/externalLink3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2005%20Storm%20Process\2005Dennis\Storm%20Estimate%20Templatev3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dktmgmt.nee.com\VOL1\USERS\URRRRCN\EXCEL\WORKBOOK\1194WORK.XLW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ENGR\MAINDATA\PLNS94\BUDGET96\PLAN96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EMP\98%20fdrs%20by%20char%20REP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EMP\YTD%20FPL%20December%202001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K:\1999%20Budget%20Preparation\Weekly%20Report%20-%20August%208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2005%20Storm%20Process\2005Dennis\Storm%20Estimate%20Templatev3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Capital"/>
      <sheetName val="Sheet1"/>
      <sheetName val="SAPSep"/>
      <sheetName val="SEP CM Postings"/>
      <sheetName val="SAPAug"/>
      <sheetName val="SEP Line Contractor"/>
      <sheetName val="Sep VEG"/>
      <sheetName val="Aug Line Contr"/>
      <sheetName val="AUG Veg"/>
      <sheetName val="Veh"/>
      <sheetName val="Log"/>
      <sheetName val="other"/>
      <sheetName val="Restoration Costs Internal Orde"/>
      <sheetName val="ACCOUNT Table"/>
      <sheetName val="Eligible Storm Costs"/>
      <sheetName val="Contacts"/>
      <sheetName val="Valid Data"/>
    </sheetNames>
    <sheetDataSet>
      <sheetData sheetId="0"/>
      <sheetData sheetId="1"/>
      <sheetData sheetId="2">
        <row r="22">
          <cell r="F22">
            <v>55356214.58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A4" t="str">
            <v>Corporate &amp; Ext affairs</v>
          </cell>
        </row>
        <row r="5">
          <cell r="A5" t="str">
            <v>Corporate Real Estate</v>
          </cell>
        </row>
        <row r="6">
          <cell r="A6" t="str">
            <v>Customer Service</v>
          </cell>
        </row>
        <row r="7">
          <cell r="A7" t="str">
            <v>Distribution</v>
          </cell>
        </row>
        <row r="8">
          <cell r="A8" t="str">
            <v>Energy Trading &amp; Mktg</v>
          </cell>
        </row>
        <row r="9">
          <cell r="A9" t="str">
            <v>Integrated Supply Chain</v>
          </cell>
        </row>
        <row r="10">
          <cell r="A10" t="str">
            <v>Financial</v>
          </cell>
        </row>
        <row r="11">
          <cell r="A11" t="str">
            <v>General Counsel</v>
          </cell>
        </row>
        <row r="12">
          <cell r="A12" t="str">
            <v>Internal Audit</v>
          </cell>
        </row>
        <row r="13">
          <cell r="A13" t="str">
            <v>Human Resources</v>
          </cell>
        </row>
        <row r="14">
          <cell r="A14" t="str">
            <v>Information Management</v>
          </cell>
        </row>
        <row r="15">
          <cell r="A15" t="str">
            <v>Marketing and Communications</v>
          </cell>
        </row>
        <row r="16">
          <cell r="A16" t="str">
            <v>Nuclear</v>
          </cell>
        </row>
        <row r="17">
          <cell r="A17" t="str">
            <v>Power Generation</v>
          </cell>
        </row>
        <row r="18">
          <cell r="A18" t="str">
            <v>Aviation</v>
          </cell>
        </row>
        <row r="19">
          <cell r="A19" t="str">
            <v>Corporate Security</v>
          </cell>
        </row>
        <row r="20">
          <cell r="A20" t="str">
            <v>Regulatory Affairs</v>
          </cell>
        </row>
        <row r="21">
          <cell r="A21" t="str">
            <v>Transmission</v>
          </cell>
        </row>
        <row r="25">
          <cell r="A25">
            <v>40939</v>
          </cell>
        </row>
        <row r="26">
          <cell r="A26">
            <v>40967</v>
          </cell>
        </row>
        <row r="27">
          <cell r="A27">
            <v>40999</v>
          </cell>
        </row>
        <row r="28">
          <cell r="A28">
            <v>41029</v>
          </cell>
        </row>
        <row r="29">
          <cell r="A29">
            <v>41060</v>
          </cell>
        </row>
        <row r="30">
          <cell r="A30">
            <v>41090</v>
          </cell>
        </row>
        <row r="31">
          <cell r="A31">
            <v>41121</v>
          </cell>
        </row>
        <row r="32">
          <cell r="A32">
            <v>41152</v>
          </cell>
        </row>
        <row r="33">
          <cell r="A33">
            <v>41182</v>
          </cell>
        </row>
        <row r="34">
          <cell r="A34">
            <v>41213</v>
          </cell>
        </row>
        <row r="35">
          <cell r="A35">
            <v>41243</v>
          </cell>
        </row>
        <row r="36">
          <cell r="A36">
            <v>41274</v>
          </cell>
        </row>
        <row r="40">
          <cell r="A40" t="str">
            <v>Regular Payroll</v>
          </cell>
          <cell r="B40">
            <v>5270700</v>
          </cell>
        </row>
        <row r="41">
          <cell r="A41" t="str">
            <v>Overtime Payroll</v>
          </cell>
          <cell r="B41">
            <v>5270700</v>
          </cell>
        </row>
        <row r="42">
          <cell r="A42" t="str">
            <v>Contractors</v>
          </cell>
          <cell r="B42">
            <v>5751300</v>
          </cell>
        </row>
        <row r="43">
          <cell r="A43" t="str">
            <v>Line Clearing</v>
          </cell>
          <cell r="B43">
            <v>5751400</v>
          </cell>
        </row>
        <row r="44">
          <cell r="A44" t="str">
            <v>Vehicle &amp; Fuel</v>
          </cell>
          <cell r="B44">
            <v>5401710</v>
          </cell>
        </row>
        <row r="45">
          <cell r="A45" t="str">
            <v>Materials</v>
          </cell>
          <cell r="B45">
            <v>5400100</v>
          </cell>
        </row>
        <row r="46">
          <cell r="A46" t="str">
            <v>Logistics</v>
          </cell>
          <cell r="B46">
            <v>5440100</v>
          </cell>
        </row>
        <row r="47">
          <cell r="A47" t="str">
            <v>Other</v>
          </cell>
          <cell r="B47">
            <v>5600500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Capital"/>
      <sheetName val="Sheet1"/>
      <sheetName val="SAPSep"/>
      <sheetName val="SEP CM Postings"/>
      <sheetName val="SAPAug"/>
      <sheetName val="SEP Line Contractor"/>
      <sheetName val="Sep VEG"/>
      <sheetName val="Aug Line Contr"/>
      <sheetName val="AUG Veg"/>
      <sheetName val="Veh"/>
      <sheetName val="Log"/>
      <sheetName val="other"/>
      <sheetName val="Restoration Costs Internal Orde"/>
      <sheetName val="ACCOUNT Table"/>
      <sheetName val="Eligible Storm Costs"/>
      <sheetName val="Contacts"/>
      <sheetName val="Valid Data"/>
    </sheetNames>
    <sheetDataSet>
      <sheetData sheetId="0"/>
      <sheetData sheetId="1"/>
      <sheetData sheetId="2">
        <row r="22">
          <cell r="F22">
            <v>55356214.58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A4" t="str">
            <v>Corporate &amp; Ext affairs</v>
          </cell>
        </row>
        <row r="5">
          <cell r="A5" t="str">
            <v>Corporate Real Estate</v>
          </cell>
        </row>
        <row r="6">
          <cell r="A6" t="str">
            <v>Customer Service</v>
          </cell>
        </row>
        <row r="7">
          <cell r="A7" t="str">
            <v>Distribution</v>
          </cell>
        </row>
        <row r="8">
          <cell r="A8" t="str">
            <v>Energy Trading &amp; Mktg</v>
          </cell>
        </row>
        <row r="9">
          <cell r="A9" t="str">
            <v>Integrated Supply Chain</v>
          </cell>
        </row>
        <row r="10">
          <cell r="A10" t="str">
            <v>Financial</v>
          </cell>
        </row>
        <row r="11">
          <cell r="A11" t="str">
            <v>General Counsel</v>
          </cell>
        </row>
        <row r="12">
          <cell r="A12" t="str">
            <v>Internal Audit</v>
          </cell>
        </row>
        <row r="13">
          <cell r="A13" t="str">
            <v>Human Resources</v>
          </cell>
        </row>
        <row r="14">
          <cell r="A14" t="str">
            <v>Information Management</v>
          </cell>
        </row>
        <row r="15">
          <cell r="A15" t="str">
            <v>Marketing and Communications</v>
          </cell>
        </row>
        <row r="16">
          <cell r="A16" t="str">
            <v>Nuclear</v>
          </cell>
        </row>
        <row r="17">
          <cell r="A17" t="str">
            <v>Power Generation</v>
          </cell>
        </row>
        <row r="18">
          <cell r="A18" t="str">
            <v>Aviation</v>
          </cell>
        </row>
        <row r="19">
          <cell r="A19" t="str">
            <v>Corporate Security</v>
          </cell>
        </row>
        <row r="20">
          <cell r="A20" t="str">
            <v>Regulatory Affairs</v>
          </cell>
        </row>
        <row r="21">
          <cell r="A21" t="str">
            <v>Transmission</v>
          </cell>
        </row>
        <row r="25">
          <cell r="A25">
            <v>40939</v>
          </cell>
        </row>
        <row r="26">
          <cell r="A26">
            <v>40967</v>
          </cell>
        </row>
        <row r="27">
          <cell r="A27">
            <v>40999</v>
          </cell>
        </row>
        <row r="28">
          <cell r="A28">
            <v>41029</v>
          </cell>
        </row>
        <row r="29">
          <cell r="A29">
            <v>41060</v>
          </cell>
        </row>
        <row r="30">
          <cell r="A30">
            <v>41090</v>
          </cell>
        </row>
        <row r="31">
          <cell r="A31">
            <v>41121</v>
          </cell>
        </row>
        <row r="32">
          <cell r="A32">
            <v>41152</v>
          </cell>
        </row>
        <row r="33">
          <cell r="A33">
            <v>41182</v>
          </cell>
        </row>
        <row r="34">
          <cell r="A34">
            <v>41213</v>
          </cell>
        </row>
        <row r="35">
          <cell r="A35">
            <v>41243</v>
          </cell>
        </row>
        <row r="36">
          <cell r="A36">
            <v>41274</v>
          </cell>
        </row>
        <row r="40">
          <cell r="A40" t="str">
            <v>Regular Payroll</v>
          </cell>
          <cell r="B40">
            <v>5270700</v>
          </cell>
        </row>
        <row r="41">
          <cell r="A41" t="str">
            <v>Overtime Payroll</v>
          </cell>
          <cell r="B41">
            <v>5270700</v>
          </cell>
        </row>
        <row r="42">
          <cell r="A42" t="str">
            <v>Contractors</v>
          </cell>
          <cell r="B42">
            <v>5751300</v>
          </cell>
        </row>
        <row r="43">
          <cell r="A43" t="str">
            <v>Line Clearing</v>
          </cell>
          <cell r="B43">
            <v>5751400</v>
          </cell>
        </row>
        <row r="44">
          <cell r="A44" t="str">
            <v>Vehicle &amp; Fuel</v>
          </cell>
          <cell r="B44">
            <v>5401710</v>
          </cell>
        </row>
        <row r="45">
          <cell r="A45" t="str">
            <v>Materials</v>
          </cell>
          <cell r="B45">
            <v>5400100</v>
          </cell>
        </row>
        <row r="46">
          <cell r="A46" t="str">
            <v>Logistics</v>
          </cell>
          <cell r="B46">
            <v>5440100</v>
          </cell>
        </row>
        <row r="47">
          <cell r="A47" t="str">
            <v>Other</v>
          </cell>
          <cell r="B47">
            <v>5600500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ERC - FMPA"/>
      <sheetName val="FERC - OTHER"/>
      <sheetName val="CKW &amp; FKEC"/>
      <sheetName val="MWH JAN DEC 02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cherer"/>
      <sheetName val="SJRPP"/>
      <sheetName val=" Okeelanta"/>
      <sheetName val="A SCH INPUT"/>
      <sheetName val="R_INPUT"/>
      <sheetName val="RECON"/>
      <sheetName val="Patti Data"/>
      <sheetName val="FPSC TU"/>
      <sheetName val="Procedures_Index "/>
      <sheetName val="MAY03"/>
      <sheetName val="E1b 1 and 11"/>
      <sheetName val="E1b Update 4_7 FORE"/>
      <sheetName val="E1b Update 5_2 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Area CM's"/>
      <sheetName val="Program Story"/>
      <sheetName val="Past-Current-Proposed CM's"/>
      <sheetName val="Wire Analysis 99 File"/>
      <sheetName val="2000 Ticket Detail"/>
      <sheetName val="1999 Ticket Detail"/>
      <sheetName val="ND-Fronton 801139"/>
      <sheetName val="ND-Milam 80161"/>
      <sheetName val="SD-Newton 810363"/>
      <sheetName val="WG-Southside 705564"/>
      <sheetName val="WG-Nobhill 706664"/>
      <sheetName val="BV 23-13 Conversion"/>
      <sheetName val="BV-Holland Park 202633"/>
      <sheetName val="CF-Ormond 101134"/>
      <sheetName val="TC-Crane 407163"/>
      <sheetName val="Feeder Checklist"/>
      <sheetName val="Data For Graphs"/>
      <sheetName val="Original"/>
      <sheetName val="1998DW Data"/>
      <sheetName val="1999DW Data"/>
      <sheetName val="2000DW Data"/>
      <sheetName val="cause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MA</v>
          </cell>
          <cell r="B1" t="str">
            <v>Substation Name</v>
          </cell>
          <cell r="C1" t="str">
            <v>Feeder No</v>
          </cell>
          <cell r="D1" t="str">
            <v>N </v>
          </cell>
          <cell r="E1" t="str">
            <v>LBAR </v>
          </cell>
          <cell r="F1" t="str">
            <v>Ticket No</v>
          </cell>
          <cell r="G1" t="str">
            <v>Ticket Visible Date/Time</v>
          </cell>
          <cell r="H1" t="str">
            <v>Cause Code</v>
          </cell>
          <cell r="I1" t="str">
            <v>Cause Code Description</v>
          </cell>
          <cell r="J1" t="str">
            <v>Equipment Code</v>
          </cell>
          <cell r="K1" t="str">
            <v>Equipment Code Description</v>
          </cell>
          <cell r="L1" t="str">
            <v>Trbl Cmnt</v>
          </cell>
          <cell r="M1" t="str">
            <v>Serv Ctr Cmnt</v>
          </cell>
        </row>
        <row r="2">
          <cell r="A2" t="str">
            <v>BV</v>
          </cell>
          <cell r="B2" t="str">
            <v>HOLLAND PARK (ML)</v>
          </cell>
          <cell r="C2">
            <v>202633</v>
          </cell>
          <cell r="D2">
            <v>1</v>
          </cell>
          <cell r="E2">
            <v>23.4285714285714</v>
          </cell>
          <cell r="F2">
            <v>185</v>
          </cell>
          <cell r="G2">
            <v>36310.711806</v>
          </cell>
          <cell r="H2">
            <v>187</v>
          </cell>
          <cell r="I2" t="str">
            <v>Equipt. Failed, Cause Unk</v>
          </cell>
          <cell r="J2">
            <v>97</v>
          </cell>
          <cell r="K2" t="str">
            <v>Line Capacitor</v>
          </cell>
          <cell r="L2" t="str">
            <v>REFERING TO LV &gt;&gt; SITE ACCESSIBLE. REFERING TO SLV &gt;&gt; SITE ACCESSIBLE. need to repair cap bank on a1a s/o beverly</v>
          </cell>
          <cell r="M2" t="str">
            <v>changed drop out sw on cap bank 216 on all 3 ph.-left hot</v>
          </cell>
        </row>
        <row r="3">
          <cell r="A3" t="str">
            <v>BV</v>
          </cell>
          <cell r="B3" t="str">
            <v>HOLLAND PARK (ML)</v>
          </cell>
          <cell r="C3">
            <v>202633</v>
          </cell>
          <cell r="D3">
            <v>1</v>
          </cell>
          <cell r="E3">
            <v>23.4285714285714</v>
          </cell>
          <cell r="F3">
            <v>401</v>
          </cell>
          <cell r="G3">
            <v>36437.818056</v>
          </cell>
          <cell r="H3">
            <v>1</v>
          </cell>
          <cell r="I3" t="str">
            <v>Lightning, with equip.damag</v>
          </cell>
          <cell r="J3">
            <v>110</v>
          </cell>
          <cell r="K3" t="str">
            <v>Terminator</v>
          </cell>
          <cell r="L3" t="str">
            <v>REFERING TO MLO &gt;&gt; SITE ACCESSIBLE. b phase pothead blew up;c phase alreadyreplaced with ripple terminator; replace a and b while we have tx out of se rvice;</v>
          </cell>
          <cell r="M3" t="str">
            <v>see so 172775;; cl 121948 Job by contractors to replace this step up along with cable and potheads job # 3040-5-216 due in 1 week</v>
          </cell>
        </row>
        <row r="4">
          <cell r="A4" t="str">
            <v>BV</v>
          </cell>
          <cell r="B4" t="str">
            <v>HOLLAND PARK (ML)</v>
          </cell>
          <cell r="C4">
            <v>202633</v>
          </cell>
          <cell r="D4">
            <v>1</v>
          </cell>
          <cell r="E4">
            <v>23.4285714285714</v>
          </cell>
          <cell r="F4">
            <v>135</v>
          </cell>
          <cell r="G4">
            <v>36463.584028</v>
          </cell>
          <cell r="H4">
            <v>187</v>
          </cell>
          <cell r="I4" t="str">
            <v>Equipt. Failed, Cause Unk</v>
          </cell>
          <cell r="J4">
            <v>85</v>
          </cell>
          <cell r="K4" t="str">
            <v>Arrester</v>
          </cell>
          <cell r="L4" t="str">
            <v>arrester failed on aia at switch 40670 t man cleared up.n/o 6105 so aia needreplace b and c phase arrester and install switch numbers on pole reg work</v>
          </cell>
        </row>
        <row r="5">
          <cell r="A5" t="str">
            <v>BV</v>
          </cell>
          <cell r="B5" t="str">
            <v>HOLLAND PARK (ML)</v>
          </cell>
          <cell r="C5">
            <v>202633</v>
          </cell>
          <cell r="D5">
            <v>1</v>
          </cell>
          <cell r="E5">
            <v>23.4285714285714</v>
          </cell>
          <cell r="F5">
            <v>16</v>
          </cell>
          <cell r="G5">
            <v>36475.2</v>
          </cell>
          <cell r="H5">
            <v>4</v>
          </cell>
          <cell r="I5" t="str">
            <v>Salt Spray Corrosion</v>
          </cell>
          <cell r="J5">
            <v>92</v>
          </cell>
          <cell r="K5" t="str">
            <v>Disconnect Switch</v>
          </cell>
          <cell r="M5" t="str">
            <v>crew to also look at switch 26319---c phase</v>
          </cell>
        </row>
        <row r="7">
          <cell r="A7" t="str">
            <v>CE</v>
          </cell>
          <cell r="B7" t="str">
            <v>FRONTON</v>
          </cell>
          <cell r="C7">
            <v>801139</v>
          </cell>
          <cell r="D7">
            <v>1</v>
          </cell>
          <cell r="E7">
            <v>99.375</v>
          </cell>
          <cell r="F7">
            <v>146</v>
          </cell>
          <cell r="G7">
            <v>36182.455556</v>
          </cell>
          <cell r="H7">
            <v>40</v>
          </cell>
          <cell r="I7" t="str">
            <v>Vehicle</v>
          </cell>
          <cell r="J7">
            <v>81</v>
          </cell>
          <cell r="K7" t="str">
            <v>Pole</v>
          </cell>
        </row>
        <row r="8">
          <cell r="A8" t="str">
            <v>CE</v>
          </cell>
          <cell r="B8" t="str">
            <v>FRONTON</v>
          </cell>
          <cell r="C8">
            <v>801139</v>
          </cell>
          <cell r="D8">
            <v>1</v>
          </cell>
          <cell r="E8">
            <v>99.375</v>
          </cell>
          <cell r="F8">
            <v>309</v>
          </cell>
          <cell r="G8">
            <v>36299.588194</v>
          </cell>
          <cell r="H8">
            <v>1</v>
          </cell>
          <cell r="I8" t="str">
            <v>Lightning, with equip.damag</v>
          </cell>
          <cell r="J8">
            <v>104</v>
          </cell>
          <cell r="K8" t="str">
            <v>Conductor Down</v>
          </cell>
        </row>
        <row r="9">
          <cell r="A9" t="str">
            <v>CE</v>
          </cell>
          <cell r="B9" t="str">
            <v>FRONTON</v>
          </cell>
          <cell r="C9">
            <v>801139</v>
          </cell>
          <cell r="D9">
            <v>1</v>
          </cell>
          <cell r="E9">
            <v>99.375</v>
          </cell>
          <cell r="F9">
            <v>440</v>
          </cell>
          <cell r="G9">
            <v>36319.607639</v>
          </cell>
          <cell r="H9">
            <v>40</v>
          </cell>
          <cell r="I9" t="str">
            <v>Vehicle</v>
          </cell>
          <cell r="J9">
            <v>81</v>
          </cell>
          <cell r="K9" t="str">
            <v>Pole</v>
          </cell>
        </row>
        <row r="10">
          <cell r="A10" t="str">
            <v>CE</v>
          </cell>
          <cell r="B10" t="str">
            <v>FRONTON</v>
          </cell>
          <cell r="C10">
            <v>801139</v>
          </cell>
          <cell r="D10">
            <v>1</v>
          </cell>
          <cell r="E10">
            <v>99.375</v>
          </cell>
          <cell r="F10">
            <v>107</v>
          </cell>
          <cell r="G10">
            <v>36408.535417</v>
          </cell>
          <cell r="H10">
            <v>20</v>
          </cell>
          <cell r="I10" t="str">
            <v>Tree/Limb Preventable</v>
          </cell>
          <cell r="J10">
            <v>104</v>
          </cell>
          <cell r="K10" t="str">
            <v>Conductor Down</v>
          </cell>
          <cell r="L10" t="str">
            <v>C/O NW 33 AV &amp; 30 ST #2 PRI DOWN LIFTED JUMPERS</v>
          </cell>
        </row>
        <row r="11">
          <cell r="A11" t="str">
            <v>CE</v>
          </cell>
          <cell r="B11" t="str">
            <v>FRONTON</v>
          </cell>
          <cell r="C11">
            <v>801139</v>
          </cell>
          <cell r="D11">
            <v>1</v>
          </cell>
          <cell r="E11">
            <v>99.375</v>
          </cell>
          <cell r="F11">
            <v>238</v>
          </cell>
          <cell r="G11">
            <v>36438.550694</v>
          </cell>
          <cell r="H11">
            <v>40</v>
          </cell>
          <cell r="I11" t="str">
            <v>Vehicle</v>
          </cell>
          <cell r="J11">
            <v>104</v>
          </cell>
          <cell r="K11" t="str">
            <v>Conductor Down</v>
          </cell>
          <cell r="L11" t="str">
            <v>2710 NW 32 AV POLE &amp; WIRE DOWN JUMPERS OFF AT 27 ST &amp; NW 32 AV CREW ON SITE 8122 CASE# 497455W METRO DADE POLICE ALSO NEED NO-CUTS</v>
          </cell>
          <cell r="M11" t="str">
            <v>ADVISED A.RAMIREZ @ 16:30.......LEW ALL WORK COMPLETED - NFW</v>
          </cell>
        </row>
        <row r="13">
          <cell r="A13" t="str">
            <v>CF</v>
          </cell>
          <cell r="B13" t="str">
            <v>ORMOND (DY)</v>
          </cell>
          <cell r="C13">
            <v>101134</v>
          </cell>
          <cell r="D13">
            <v>1</v>
          </cell>
          <cell r="E13">
            <v>75.75</v>
          </cell>
          <cell r="F13">
            <v>98</v>
          </cell>
          <cell r="G13">
            <v>36217.777778</v>
          </cell>
          <cell r="H13">
            <v>192</v>
          </cell>
          <cell r="I13" t="str">
            <v>Crew Request (Forced Outage)</v>
          </cell>
        </row>
        <row r="14">
          <cell r="A14" t="str">
            <v>CF</v>
          </cell>
          <cell r="B14" t="str">
            <v>ORMOND (DY)</v>
          </cell>
          <cell r="C14">
            <v>101134</v>
          </cell>
          <cell r="D14">
            <v>1</v>
          </cell>
          <cell r="E14">
            <v>75.75</v>
          </cell>
          <cell r="F14">
            <v>7</v>
          </cell>
          <cell r="G14">
            <v>36313.107639</v>
          </cell>
          <cell r="H14">
            <v>197</v>
          </cell>
          <cell r="I14" t="str">
            <v>Other (explain)</v>
          </cell>
          <cell r="J14">
            <v>81</v>
          </cell>
          <cell r="K14" t="str">
            <v>Pole</v>
          </cell>
          <cell r="L14" t="str">
            <v>1P SW 11543 AT 0236 C/O A1A &amp; HIBISCUS, NEW POLE WAITING FOR TRANSFER TO BE COMPLETED. BURNED OFF AT NEW POT HEAD BRACKET.; Work Today</v>
          </cell>
          <cell r="M14" t="str">
            <v>restored serv at 0945 SERV. REST. AT 0930</v>
          </cell>
        </row>
        <row r="15">
          <cell r="A15" t="str">
            <v>CF</v>
          </cell>
          <cell r="B15" t="str">
            <v>ORMOND (DY)</v>
          </cell>
          <cell r="C15">
            <v>101134</v>
          </cell>
          <cell r="D15">
            <v>1</v>
          </cell>
          <cell r="E15">
            <v>75.75</v>
          </cell>
          <cell r="F15">
            <v>345</v>
          </cell>
          <cell r="G15">
            <v>36405.832639</v>
          </cell>
          <cell r="H15">
            <v>24</v>
          </cell>
          <cell r="I15" t="str">
            <v>Corrosion (Non Salt Spray)</v>
          </cell>
          <cell r="J15">
            <v>104</v>
          </cell>
          <cell r="K15" t="str">
            <v>Conductor Down</v>
          </cell>
          <cell r="L15" t="str">
            <v>need crew to put up 1 span 350c feeder</v>
          </cell>
          <cell r="M15" t="str">
            <v>sent 1124 to assist--at 848 n ridgewood dr</v>
          </cell>
        </row>
        <row r="16">
          <cell r="A16" t="str">
            <v>CF</v>
          </cell>
          <cell r="B16" t="str">
            <v>ORMOND (DY)</v>
          </cell>
          <cell r="C16">
            <v>101134</v>
          </cell>
          <cell r="D16">
            <v>1</v>
          </cell>
          <cell r="E16">
            <v>75.75</v>
          </cell>
          <cell r="F16">
            <v>332</v>
          </cell>
          <cell r="G16">
            <v>36479.813889</v>
          </cell>
          <cell r="H16">
            <v>4</v>
          </cell>
          <cell r="I16" t="str">
            <v>Salt Spray Corrosion</v>
          </cell>
          <cell r="L16" t="str">
            <v>replaced fork</v>
          </cell>
        </row>
        <row r="18">
          <cell r="A18" t="str">
            <v>ND</v>
          </cell>
          <cell r="B18" t="str">
            <v>MILAM</v>
          </cell>
          <cell r="C18">
            <v>808161</v>
          </cell>
          <cell r="D18">
            <v>1</v>
          </cell>
          <cell r="E18">
            <v>54.25</v>
          </cell>
          <cell r="F18">
            <v>184</v>
          </cell>
          <cell r="G18">
            <v>36409.616667</v>
          </cell>
          <cell r="H18">
            <v>1</v>
          </cell>
          <cell r="I18" t="str">
            <v>Lightning, with equip.damag</v>
          </cell>
          <cell r="J18">
            <v>105</v>
          </cell>
          <cell r="K18" t="str">
            <v>Conductor Damaged</v>
          </cell>
          <cell r="L18" t="str">
            <v>THERE IS A LARGE TREE ON THE LINES AT: NW 41 ST &amp; 86 AVE. NEED CREW WITH A CHAIN SAW TO REMOVE TREE FROM LINES. (TREE WAS STRUCK BY LIGHTNING).</v>
          </cell>
          <cell r="M18" t="str">
            <v>CREW REMOVED TREE &amp; T-MAN CLOSED 3W91 F/8161.</v>
          </cell>
        </row>
        <row r="19">
          <cell r="A19" t="str">
            <v>ND</v>
          </cell>
          <cell r="B19" t="str">
            <v>MILAM</v>
          </cell>
          <cell r="C19">
            <v>808161</v>
          </cell>
          <cell r="D19">
            <v>1</v>
          </cell>
          <cell r="E19">
            <v>54.25</v>
          </cell>
          <cell r="F19">
            <v>336</v>
          </cell>
          <cell r="G19">
            <v>36432.688889</v>
          </cell>
          <cell r="H19">
            <v>197</v>
          </cell>
          <cell r="I19" t="str">
            <v>Other (explain)</v>
          </cell>
          <cell r="L19" t="str">
            <v>CONTACTED IRBY TO CLEAR RC OFF</v>
          </cell>
        </row>
        <row r="20">
          <cell r="A20" t="str">
            <v>ND</v>
          </cell>
          <cell r="B20" t="str">
            <v>MILAM</v>
          </cell>
          <cell r="C20">
            <v>808161</v>
          </cell>
          <cell r="D20">
            <v>1</v>
          </cell>
          <cell r="E20">
            <v>54.25</v>
          </cell>
          <cell r="F20">
            <v>88</v>
          </cell>
          <cell r="G20">
            <v>36481.406944</v>
          </cell>
          <cell r="H20">
            <v>197</v>
          </cell>
          <cell r="I20" t="str">
            <v>Other (explain)</v>
          </cell>
          <cell r="L20" t="str">
            <v>CONTRACTOR CLOSED SW'S BLEW LA'S TAKING OUT FDR</v>
          </cell>
        </row>
        <row r="21">
          <cell r="A21" t="str">
            <v>ND</v>
          </cell>
          <cell r="B21" t="str">
            <v>MILAM</v>
          </cell>
          <cell r="C21">
            <v>808161</v>
          </cell>
          <cell r="D21">
            <v>1</v>
          </cell>
          <cell r="E21">
            <v>54.25</v>
          </cell>
          <cell r="F21">
            <v>165</v>
          </cell>
          <cell r="G21">
            <v>36485.760417</v>
          </cell>
          <cell r="H21">
            <v>187</v>
          </cell>
          <cell r="I21" t="str">
            <v>Equipt. Failed, Cause Unk</v>
          </cell>
          <cell r="J21">
            <v>111</v>
          </cell>
          <cell r="K21" t="str">
            <v>Cable</v>
          </cell>
          <cell r="L21" t="str">
            <v>S/O 177403A BAD CABLE BETWEEN 543216 AND 543217 SPOKE TO BEN MACALLISTER 1925</v>
          </cell>
          <cell r="M21" t="str">
            <v>ROBERTS TO LOCATE, FERRANTE TO WORK. CALLED BOB (BACKHOE) AT 0645 1ST FAULT REPAIRED SECOND FAULT TO BE WORKED ON TT 0003 11/23/99 8120 NW 53 ST NEED ARROW BOARD</v>
          </cell>
        </row>
        <row r="22">
          <cell r="A22" t="str">
            <v>ND</v>
          </cell>
          <cell r="B22" t="str">
            <v>MILAM</v>
          </cell>
          <cell r="C22">
            <v>808161</v>
          </cell>
          <cell r="D22">
            <v>1</v>
          </cell>
          <cell r="E22">
            <v>54.25</v>
          </cell>
          <cell r="F22">
            <v>228</v>
          </cell>
          <cell r="G22">
            <v>36486.565972</v>
          </cell>
          <cell r="H22">
            <v>187</v>
          </cell>
          <cell r="I22" t="str">
            <v>Equipt. Failed, Cause Unk</v>
          </cell>
          <cell r="J22">
            <v>111</v>
          </cell>
          <cell r="K22" t="str">
            <v>Cable</v>
          </cell>
          <cell r="L22" t="str">
            <v>CABLE FAILED BETWEEN 543212 AND THE 543213 SWITCHING ORDER 177472</v>
          </cell>
          <cell r="M22" t="str">
            <v>REPAIR FAULT</v>
          </cell>
        </row>
        <row r="23">
          <cell r="A23" t="str">
            <v>ND</v>
          </cell>
          <cell r="B23" t="str">
            <v>MILAM</v>
          </cell>
          <cell r="C23">
            <v>808161</v>
          </cell>
          <cell r="D23">
            <v>1</v>
          </cell>
          <cell r="E23">
            <v>54.25</v>
          </cell>
          <cell r="F23">
            <v>3</v>
          </cell>
          <cell r="G23">
            <v>36487.0125</v>
          </cell>
          <cell r="H23">
            <v>187</v>
          </cell>
          <cell r="I23" t="str">
            <v>Equipt. Failed, Cause Unk</v>
          </cell>
          <cell r="J23">
            <v>111</v>
          </cell>
          <cell r="K23" t="str">
            <v>Cable</v>
          </cell>
          <cell r="L23" t="str">
            <v>PART OF TKT 228 CABLE FAILED BETWEEN 543217 AND 543216 S/O 177530 CREW WILL WORK ON EXISTING FAULT AND RESTORE SERVICE</v>
          </cell>
          <cell r="M23" t="str">
            <v>SECTION RECONDUCTORED BY CONTRACTORS NFW</v>
          </cell>
        </row>
        <row r="24">
          <cell r="A24" t="str">
            <v>ND</v>
          </cell>
          <cell r="B24" t="str">
            <v>MILAM</v>
          </cell>
          <cell r="C24">
            <v>808161</v>
          </cell>
          <cell r="D24">
            <v>1</v>
          </cell>
          <cell r="E24">
            <v>54.25</v>
          </cell>
          <cell r="F24">
            <v>382</v>
          </cell>
          <cell r="G24">
            <v>36487.74375</v>
          </cell>
          <cell r="H24">
            <v>187</v>
          </cell>
          <cell r="I24" t="str">
            <v>Equipt. Failed, Cause Unk</v>
          </cell>
          <cell r="J24">
            <v>111</v>
          </cell>
          <cell r="K24" t="str">
            <v>Cable</v>
          </cell>
          <cell r="L24" t="str">
            <v>S/O 177657 ON FDR 8161</v>
          </cell>
        </row>
        <row r="25">
          <cell r="A25" t="str">
            <v>ND</v>
          </cell>
          <cell r="B25" t="str">
            <v>MILAM</v>
          </cell>
          <cell r="C25">
            <v>808161</v>
          </cell>
          <cell r="D25">
            <v>1</v>
          </cell>
          <cell r="E25">
            <v>54.25</v>
          </cell>
          <cell r="F25">
            <v>84</v>
          </cell>
          <cell r="G25">
            <v>36488.406944</v>
          </cell>
          <cell r="H25">
            <v>187</v>
          </cell>
          <cell r="I25" t="str">
            <v>Equipt. Failed, Cause Unk</v>
          </cell>
          <cell r="J25">
            <v>111</v>
          </cell>
          <cell r="K25" t="str">
            <v>Cable</v>
          </cell>
          <cell r="L25" t="str">
            <v>BAD CBL BTWN PH 543217 &amp; SW CAB 543216 THIS IS ABOUT 4TH FAILURE *** SW ORD 177681 ***</v>
          </cell>
          <cell r="M25" t="str">
            <v>SECTION HAS BEEN RECONDUCTORED BY CONTRACTORS</v>
          </cell>
        </row>
        <row r="27">
          <cell r="A27" t="str">
            <v>SD</v>
          </cell>
          <cell r="B27" t="str">
            <v>NEWTON SUB</v>
          </cell>
          <cell r="C27">
            <v>810363</v>
          </cell>
          <cell r="D27">
            <v>1</v>
          </cell>
          <cell r="E27">
            <v>127.8</v>
          </cell>
          <cell r="F27">
            <v>472</v>
          </cell>
          <cell r="G27">
            <v>36278.704167</v>
          </cell>
          <cell r="H27">
            <v>1</v>
          </cell>
          <cell r="I27" t="str">
            <v>Lightning, with equip.damag</v>
          </cell>
          <cell r="J27">
            <v>135</v>
          </cell>
          <cell r="K27" t="str">
            <v>Pothead</v>
          </cell>
        </row>
        <row r="28">
          <cell r="A28" t="str">
            <v>SD</v>
          </cell>
          <cell r="B28" t="str">
            <v>NEWTON SUB</v>
          </cell>
          <cell r="C28">
            <v>810363</v>
          </cell>
          <cell r="D28">
            <v>1</v>
          </cell>
          <cell r="E28">
            <v>127.8</v>
          </cell>
          <cell r="F28">
            <v>323</v>
          </cell>
          <cell r="G28">
            <v>36389.515972</v>
          </cell>
          <cell r="H28">
            <v>21</v>
          </cell>
          <cell r="I28" t="str">
            <v>Tree/Limb Unpreventable</v>
          </cell>
          <cell r="L28" t="str">
            <v>CLEARED PALM FROM FEEDER</v>
          </cell>
        </row>
        <row r="29">
          <cell r="A29" t="str">
            <v>SD</v>
          </cell>
          <cell r="B29" t="str">
            <v>NEWTON SUB</v>
          </cell>
          <cell r="C29">
            <v>810363</v>
          </cell>
          <cell r="D29">
            <v>1</v>
          </cell>
          <cell r="E29">
            <v>127.8</v>
          </cell>
          <cell r="F29">
            <v>176</v>
          </cell>
          <cell r="G29">
            <v>36507.486111</v>
          </cell>
          <cell r="H29">
            <v>190</v>
          </cell>
          <cell r="I29" t="str">
            <v>Unknown</v>
          </cell>
          <cell r="L29" t="str">
            <v>BORING COMP. HIT CABLE F/10363 BETWEEN SW#-18407 &amp; 18408 (FALTON ENGINEERIG 305-256-2700 OUT HOMESTEAD)THIS IS A RADIAL THAT FEED LOOP 7164 WILL BE OUT UNTILL REPAIRED SW REQ-179267 POSSIBLE HIT(NE COR 143CT &amp; 26ST CORAL WAY)</v>
          </cell>
          <cell r="M29" t="str">
            <v>HELEN ADVD. 12/13-1410AEW. M&amp;M BACKHOE ORDRD. WILL BEGIN REPAIRS IN AM 12/14/99</v>
          </cell>
        </row>
        <row r="30">
          <cell r="A30" t="str">
            <v>SD</v>
          </cell>
          <cell r="B30" t="str">
            <v>NEWTON SUB</v>
          </cell>
          <cell r="C30">
            <v>810363</v>
          </cell>
          <cell r="D30">
            <v>1</v>
          </cell>
          <cell r="E30">
            <v>127.8</v>
          </cell>
          <cell r="F30">
            <v>17</v>
          </cell>
          <cell r="G30">
            <v>36516.161111</v>
          </cell>
          <cell r="H30">
            <v>187</v>
          </cell>
          <cell r="I30" t="str">
            <v>Equipt. Failed, Cause Unk</v>
          </cell>
          <cell r="J30">
            <v>93</v>
          </cell>
          <cell r="K30" t="str">
            <v>Fuse Switch</v>
          </cell>
          <cell r="L30" t="str">
            <v>FDR OPENED AT 0350 REPLACE 23KVA SWITCH AN CLEAN INSU.</v>
          </cell>
        </row>
        <row r="32">
          <cell r="A32" t="str">
            <v>TC</v>
          </cell>
          <cell r="B32" t="str">
            <v>CRANE</v>
          </cell>
          <cell r="C32">
            <v>407163</v>
          </cell>
          <cell r="D32">
            <v>1</v>
          </cell>
          <cell r="E32">
            <v>186.4</v>
          </cell>
          <cell r="F32">
            <v>187</v>
          </cell>
          <cell r="G32">
            <v>36262.805556</v>
          </cell>
          <cell r="H32">
            <v>20</v>
          </cell>
          <cell r="I32" t="str">
            <v>Tree/Limb Preventable</v>
          </cell>
        </row>
        <row r="33">
          <cell r="A33" t="str">
            <v>TC</v>
          </cell>
          <cell r="B33" t="str">
            <v>CRANE</v>
          </cell>
          <cell r="C33">
            <v>407163</v>
          </cell>
          <cell r="D33">
            <v>1</v>
          </cell>
          <cell r="E33">
            <v>186.4</v>
          </cell>
          <cell r="F33">
            <v>111</v>
          </cell>
          <cell r="G33">
            <v>36263.652778</v>
          </cell>
          <cell r="H33">
            <v>46</v>
          </cell>
          <cell r="I33" t="str">
            <v>Switching Error</v>
          </cell>
        </row>
        <row r="34">
          <cell r="A34" t="str">
            <v>TC</v>
          </cell>
          <cell r="B34" t="str">
            <v>CRANE</v>
          </cell>
          <cell r="C34">
            <v>407163</v>
          </cell>
          <cell r="D34">
            <v>1</v>
          </cell>
          <cell r="E34">
            <v>186.4</v>
          </cell>
          <cell r="F34">
            <v>112</v>
          </cell>
          <cell r="G34">
            <v>36263.654167</v>
          </cell>
          <cell r="H34">
            <v>21</v>
          </cell>
          <cell r="I34" t="str">
            <v>Tree/Limb Unpreventable</v>
          </cell>
        </row>
        <row r="35">
          <cell r="A35" t="str">
            <v>TC</v>
          </cell>
          <cell r="B35" t="str">
            <v>CRANE</v>
          </cell>
          <cell r="C35">
            <v>407163</v>
          </cell>
          <cell r="D35">
            <v>1</v>
          </cell>
          <cell r="E35">
            <v>186.4</v>
          </cell>
          <cell r="F35">
            <v>113</v>
          </cell>
          <cell r="G35">
            <v>36263.654861</v>
          </cell>
          <cell r="H35">
            <v>21</v>
          </cell>
          <cell r="I35" t="str">
            <v>Tree/Limb Unpreventable</v>
          </cell>
        </row>
        <row r="36">
          <cell r="A36" t="str">
            <v>TC</v>
          </cell>
          <cell r="B36" t="str">
            <v>CRANE</v>
          </cell>
          <cell r="C36">
            <v>407163</v>
          </cell>
          <cell r="D36">
            <v>1</v>
          </cell>
          <cell r="E36">
            <v>186.4</v>
          </cell>
          <cell r="F36">
            <v>116</v>
          </cell>
          <cell r="G36">
            <v>36263.658333</v>
          </cell>
          <cell r="H36">
            <v>21</v>
          </cell>
          <cell r="I36" t="str">
            <v>Tree/Limb Unpreventable</v>
          </cell>
        </row>
        <row r="37">
          <cell r="A37" t="str">
            <v>TC</v>
          </cell>
          <cell r="B37" t="str">
            <v>CRANE</v>
          </cell>
          <cell r="C37">
            <v>407163</v>
          </cell>
          <cell r="D37">
            <v>1</v>
          </cell>
          <cell r="E37">
            <v>186.4</v>
          </cell>
          <cell r="F37">
            <v>119</v>
          </cell>
          <cell r="G37">
            <v>36263.661111</v>
          </cell>
          <cell r="H37">
            <v>21</v>
          </cell>
          <cell r="I37" t="str">
            <v>Tree/Limb Unpreventable</v>
          </cell>
        </row>
        <row r="38">
          <cell r="A38" t="str">
            <v>TC</v>
          </cell>
          <cell r="B38" t="str">
            <v>CRANE</v>
          </cell>
          <cell r="C38">
            <v>407163</v>
          </cell>
          <cell r="D38">
            <v>1</v>
          </cell>
          <cell r="E38">
            <v>186.4</v>
          </cell>
          <cell r="F38">
            <v>18</v>
          </cell>
          <cell r="G38">
            <v>36318.281944</v>
          </cell>
          <cell r="H38">
            <v>1</v>
          </cell>
          <cell r="I38" t="str">
            <v>Lightning, with equip.damag</v>
          </cell>
          <cell r="J38">
            <v>104</v>
          </cell>
          <cell r="K38" t="str">
            <v>Conductor Down</v>
          </cell>
        </row>
        <row r="40">
          <cell r="A40" t="str">
            <v>WG</v>
          </cell>
          <cell r="B40" t="str">
            <v>NOBHILL</v>
          </cell>
          <cell r="C40">
            <v>706664</v>
          </cell>
          <cell r="D40">
            <v>1</v>
          </cell>
          <cell r="E40">
            <v>70.75</v>
          </cell>
          <cell r="F40">
            <v>44</v>
          </cell>
          <cell r="G40">
            <v>36182.346528</v>
          </cell>
          <cell r="H40">
            <v>23</v>
          </cell>
          <cell r="I40" t="str">
            <v>Decay/Deterioration</v>
          </cell>
          <cell r="J40">
            <v>111</v>
          </cell>
          <cell r="K40" t="str">
            <v>Cable</v>
          </cell>
        </row>
        <row r="41">
          <cell r="A41" t="str">
            <v>WG</v>
          </cell>
          <cell r="B41" t="str">
            <v>NOBHILL</v>
          </cell>
          <cell r="C41">
            <v>706664</v>
          </cell>
          <cell r="D41">
            <v>1</v>
          </cell>
          <cell r="E41">
            <v>70.75</v>
          </cell>
          <cell r="F41">
            <v>20</v>
          </cell>
          <cell r="G41">
            <v>36285.136806</v>
          </cell>
          <cell r="H41">
            <v>23</v>
          </cell>
          <cell r="I41" t="str">
            <v>Decay/Deterioration</v>
          </cell>
          <cell r="J41">
            <v>111</v>
          </cell>
          <cell r="K41" t="str">
            <v>Cable</v>
          </cell>
        </row>
        <row r="42">
          <cell r="A42" t="str">
            <v>WG</v>
          </cell>
          <cell r="B42" t="str">
            <v>NOBHILL</v>
          </cell>
          <cell r="C42">
            <v>706664</v>
          </cell>
          <cell r="D42">
            <v>1</v>
          </cell>
          <cell r="E42">
            <v>70.75</v>
          </cell>
          <cell r="F42">
            <v>5</v>
          </cell>
          <cell r="G42">
            <v>36310.020833</v>
          </cell>
          <cell r="H42">
            <v>187</v>
          </cell>
          <cell r="I42" t="str">
            <v>Equipt. Failed, Cause Unk</v>
          </cell>
          <cell r="J42">
            <v>111</v>
          </cell>
          <cell r="K42" t="str">
            <v>Cable</v>
          </cell>
        </row>
        <row r="43">
          <cell r="A43" t="str">
            <v>WG</v>
          </cell>
          <cell r="B43" t="str">
            <v>NOBHILL</v>
          </cell>
          <cell r="C43">
            <v>706664</v>
          </cell>
          <cell r="D43">
            <v>1</v>
          </cell>
          <cell r="E43">
            <v>70.75</v>
          </cell>
          <cell r="F43">
            <v>224</v>
          </cell>
          <cell r="G43">
            <v>36313.481944</v>
          </cell>
          <cell r="H43">
            <v>187</v>
          </cell>
          <cell r="I43" t="str">
            <v>Equipt. Failed, Cause Unk</v>
          </cell>
          <cell r="J43">
            <v>111</v>
          </cell>
          <cell r="K43" t="str">
            <v>Cable</v>
          </cell>
        </row>
        <row r="44">
          <cell r="A44" t="str">
            <v>WG</v>
          </cell>
          <cell r="B44" t="str">
            <v>NOBHILL</v>
          </cell>
          <cell r="C44">
            <v>706664</v>
          </cell>
          <cell r="D44">
            <v>1</v>
          </cell>
          <cell r="E44">
            <v>70.75</v>
          </cell>
          <cell r="F44">
            <v>118</v>
          </cell>
          <cell r="G44">
            <v>36391.419444</v>
          </cell>
          <cell r="H44">
            <v>187</v>
          </cell>
          <cell r="I44" t="str">
            <v>Equipt. Failed, Cause Unk</v>
          </cell>
          <cell r="J44">
            <v>83</v>
          </cell>
          <cell r="K44" t="str">
            <v>Insulator</v>
          </cell>
          <cell r="L44" t="str">
            <v>SLAC SPAN INSULATOR FLASHED OVER AND BROKEN S/W/C/O HAWKS LANDING</v>
          </cell>
        </row>
        <row r="46">
          <cell r="A46" t="str">
            <v>WG</v>
          </cell>
          <cell r="B46" t="str">
            <v>SOUTHSIDE 13KV</v>
          </cell>
          <cell r="C46">
            <v>705564</v>
          </cell>
          <cell r="D46">
            <v>1</v>
          </cell>
          <cell r="E46">
            <v>35.5</v>
          </cell>
          <cell r="F46">
            <v>119</v>
          </cell>
          <cell r="G46">
            <v>36209.461806</v>
          </cell>
          <cell r="H46">
            <v>197</v>
          </cell>
          <cell r="I46" t="str">
            <v>Other (explain)</v>
          </cell>
        </row>
        <row r="47">
          <cell r="A47" t="str">
            <v>WG</v>
          </cell>
          <cell r="B47" t="str">
            <v>SOUTHSIDE 13KV</v>
          </cell>
          <cell r="C47">
            <v>705564</v>
          </cell>
          <cell r="D47">
            <v>1</v>
          </cell>
          <cell r="E47">
            <v>35.5</v>
          </cell>
          <cell r="F47">
            <v>374</v>
          </cell>
          <cell r="G47">
            <v>36355.66875</v>
          </cell>
          <cell r="H47">
            <v>187</v>
          </cell>
          <cell r="I47" t="str">
            <v>Equipt. Failed, Cause Unk</v>
          </cell>
          <cell r="J47">
            <v>104</v>
          </cell>
          <cell r="K47" t="str">
            <v>Conductor Down</v>
          </cell>
        </row>
        <row r="48">
          <cell r="A48" t="str">
            <v>WG</v>
          </cell>
          <cell r="B48" t="str">
            <v>SOUTHSIDE 13KV</v>
          </cell>
          <cell r="C48">
            <v>705564</v>
          </cell>
          <cell r="D48">
            <v>1</v>
          </cell>
          <cell r="E48">
            <v>35.5</v>
          </cell>
          <cell r="F48">
            <v>421</v>
          </cell>
          <cell r="G48">
            <v>36370.761111</v>
          </cell>
          <cell r="H48">
            <v>2</v>
          </cell>
          <cell r="I48" t="str">
            <v>Storm w/no equip. damage</v>
          </cell>
        </row>
        <row r="49">
          <cell r="A49" t="str">
            <v>WG</v>
          </cell>
          <cell r="B49" t="str">
            <v>SOUTHSIDE 13KV</v>
          </cell>
          <cell r="C49">
            <v>705564</v>
          </cell>
          <cell r="D49">
            <v>1</v>
          </cell>
          <cell r="E49">
            <v>35.5</v>
          </cell>
          <cell r="F49">
            <v>76</v>
          </cell>
          <cell r="G49">
            <v>36392.363889</v>
          </cell>
          <cell r="H49">
            <v>187</v>
          </cell>
          <cell r="I49" t="str">
            <v>Equipt. Failed, Cause Unk</v>
          </cell>
          <cell r="J49">
            <v>104</v>
          </cell>
          <cell r="K49" t="str">
            <v>Conductor Down</v>
          </cell>
          <cell r="L49" t="str">
            <v>ONE SPAN #336 AL DOWN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>PAYROLL - REGULAR   </v>
          </cell>
        </row>
        <row r="4">
          <cell r="A4" t="str">
            <v>S00</v>
          </cell>
          <cell r="B4">
            <v>100</v>
          </cell>
          <cell r="C4" t="str">
            <v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>PAYROLL REGULAR-ADJ </v>
          </cell>
          <cell r="D7">
            <v>753.82</v>
          </cell>
          <cell r="I7" t="str">
            <v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>REG PAY-BARG FIXED  </v>
          </cell>
          <cell r="D11">
            <v>2732846.991936</v>
          </cell>
          <cell r="E11">
            <v>237638.868864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3679487.251936</v>
          </cell>
          <cell r="E14">
            <v>-0.131136000069091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>PAYROLL - OVERTIME  </v>
          </cell>
        </row>
        <row r="20">
          <cell r="A20" t="str">
            <v>S05</v>
          </cell>
          <cell r="B20">
            <v>105</v>
          </cell>
          <cell r="C20" t="str">
            <v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>OT PAY-BARG FIXED   </v>
          </cell>
          <cell r="D25">
            <v>611295.94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629534.64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>INSURANCE - LIFE    </v>
          </cell>
        </row>
        <row r="32">
          <cell r="A32" t="str">
            <v>S10</v>
          </cell>
          <cell r="B32">
            <v>752</v>
          </cell>
          <cell r="C32" t="str">
            <v>INSURANCE - MEDICAL </v>
          </cell>
        </row>
        <row r="33">
          <cell r="A33" t="str">
            <v>S10</v>
          </cell>
          <cell r="B33">
            <v>753</v>
          </cell>
          <cell r="C33" t="str">
            <v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>TSO MEMO ENTRY      </v>
          </cell>
        </row>
        <row r="37">
          <cell r="A37" t="str">
            <v>S10</v>
          </cell>
          <cell r="B37">
            <v>904</v>
          </cell>
          <cell r="C37" t="str">
            <v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>EMPLOYEE - RELATED  </v>
          </cell>
          <cell r="D41" t="str">
            <v> </v>
          </cell>
        </row>
        <row r="42">
          <cell r="A42" t="str">
            <v>S15</v>
          </cell>
          <cell r="B42">
            <v>115</v>
          </cell>
          <cell r="C42" t="str">
            <v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>VEHICLE - CONTRACT  </v>
          </cell>
        </row>
        <row r="49">
          <cell r="A49" t="str">
            <v>S15</v>
          </cell>
          <cell r="B49">
            <v>668</v>
          </cell>
          <cell r="C49" t="str">
            <v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>BUSINESS MEALS      </v>
          </cell>
        </row>
        <row r="54">
          <cell r="A54" t="str">
            <v>S15</v>
          </cell>
          <cell r="B54">
            <v>902</v>
          </cell>
          <cell r="C54" t="str">
            <v>HOTEL / LODGING     </v>
          </cell>
        </row>
        <row r="55">
          <cell r="A55" t="str">
            <v>S15</v>
          </cell>
          <cell r="B55">
            <v>903</v>
          </cell>
          <cell r="C55" t="str">
            <v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>CONTR. PROF. SVCES  </v>
          </cell>
        </row>
        <row r="59">
          <cell r="A59" t="str">
            <v>S20</v>
          </cell>
          <cell r="B59">
            <v>618</v>
          </cell>
          <cell r="C59" t="str">
            <v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>PROF SERVICES-LEGAL </v>
          </cell>
        </row>
        <row r="65">
          <cell r="A65" t="str">
            <v>S20</v>
          </cell>
          <cell r="B65">
            <v>692</v>
          </cell>
          <cell r="C65" t="str">
            <v>PROF SERVICES-OTHER </v>
          </cell>
          <cell r="D65">
            <v>9697.3</v>
          </cell>
        </row>
        <row r="66">
          <cell r="A66" t="str">
            <v>S20</v>
          </cell>
          <cell r="B66">
            <v>693</v>
          </cell>
          <cell r="C66" t="str">
            <v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>ASH DISPOSAL        </v>
          </cell>
        </row>
        <row r="68">
          <cell r="A68" t="str">
            <v>S20</v>
          </cell>
          <cell r="B68">
            <v>704</v>
          </cell>
          <cell r="C68" t="str">
            <v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>CONTR - CONSTR MGMT </v>
          </cell>
        </row>
        <row r="72">
          <cell r="A72" t="str">
            <v>S20</v>
          </cell>
          <cell r="B72">
            <v>720</v>
          </cell>
          <cell r="C72" t="str">
            <v>COMM.-PRINT PROD    </v>
          </cell>
        </row>
        <row r="73">
          <cell r="A73" t="str">
            <v>S20</v>
          </cell>
          <cell r="B73">
            <v>723</v>
          </cell>
          <cell r="C73" t="str">
            <v>COMM.-RADIO MEDIA   </v>
          </cell>
        </row>
        <row r="74">
          <cell r="A74" t="str">
            <v>S20</v>
          </cell>
          <cell r="B74">
            <v>725</v>
          </cell>
          <cell r="C74" t="str">
            <v>COMM.-TV MEDIA      </v>
          </cell>
        </row>
        <row r="75">
          <cell r="A75" t="str">
            <v>S20</v>
          </cell>
          <cell r="B75">
            <v>773</v>
          </cell>
          <cell r="C75" t="str">
            <v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>LINE CLEARING       </v>
          </cell>
        </row>
        <row r="82">
          <cell r="A82" t="str">
            <v>S25</v>
          </cell>
          <cell r="B82">
            <v>125</v>
          </cell>
          <cell r="C82" t="str">
            <v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>DUES, DONATIONS     </v>
          </cell>
        </row>
        <row r="88">
          <cell r="A88" t="str">
            <v>S30</v>
          </cell>
          <cell r="B88">
            <v>130</v>
          </cell>
          <cell r="C88" t="str">
            <v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>LIC. PERMITS &amp; FEES </v>
          </cell>
        </row>
        <row r="97">
          <cell r="A97" t="str">
            <v>S35</v>
          </cell>
          <cell r="B97">
            <v>135</v>
          </cell>
          <cell r="C97" t="str">
            <v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>OFC. ADMINISTRATION </v>
          </cell>
        </row>
        <row r="106">
          <cell r="A106" t="str">
            <v>S40</v>
          </cell>
          <cell r="B106">
            <v>140</v>
          </cell>
          <cell r="C106" t="str">
            <v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>OFFICE EQUIP-MAINT. </v>
          </cell>
        </row>
        <row r="108">
          <cell r="A108" t="str">
            <v>S40</v>
          </cell>
          <cell r="B108">
            <v>629</v>
          </cell>
          <cell r="C108" t="str">
            <v>OFFICE SUPPLIES     </v>
          </cell>
        </row>
        <row r="109">
          <cell r="A109" t="str">
            <v>S40</v>
          </cell>
          <cell r="B109">
            <v>630</v>
          </cell>
          <cell r="C109" t="str">
            <v>POSTAGE             </v>
          </cell>
        </row>
        <row r="110">
          <cell r="A110" t="str">
            <v>S40</v>
          </cell>
          <cell r="B110">
            <v>634</v>
          </cell>
          <cell r="C110" t="str">
            <v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>FACILITIES SERVICES </v>
          </cell>
        </row>
        <row r="115">
          <cell r="A115" t="str">
            <v>S45</v>
          </cell>
          <cell r="B115">
            <v>145</v>
          </cell>
          <cell r="C115" t="str">
            <v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>RENT - SPACE        </v>
          </cell>
        </row>
        <row r="118">
          <cell r="A118" t="str">
            <v>S45</v>
          </cell>
          <cell r="B118">
            <v>642</v>
          </cell>
          <cell r="C118" t="str">
            <v>UTILITIES - OTHER   </v>
          </cell>
        </row>
        <row r="119">
          <cell r="A119" t="str">
            <v>S45</v>
          </cell>
          <cell r="B119">
            <v>694</v>
          </cell>
          <cell r="C119" t="str">
            <v>SECURITY            </v>
          </cell>
        </row>
        <row r="120">
          <cell r="A120" t="str">
            <v>S45</v>
          </cell>
          <cell r="B120">
            <v>736</v>
          </cell>
          <cell r="C120" t="str">
            <v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>MAINFRAME COMPUTER  </v>
          </cell>
        </row>
        <row r="124">
          <cell r="A124" t="str">
            <v>S50</v>
          </cell>
          <cell r="B124">
            <v>150</v>
          </cell>
          <cell r="C124" t="str">
            <v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>MICRO COMPUTER      </v>
          </cell>
        </row>
        <row r="129">
          <cell r="A129" t="str">
            <v>S51</v>
          </cell>
          <cell r="B129">
            <v>151</v>
          </cell>
          <cell r="C129" t="str">
            <v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>TELECOMMUNICATIONS  </v>
          </cell>
        </row>
        <row r="135">
          <cell r="A135" t="str">
            <v>S55</v>
          </cell>
          <cell r="B135">
            <v>155</v>
          </cell>
          <cell r="C135" t="str">
            <v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>LOCAL TEL. SERVICE  </v>
          </cell>
        </row>
        <row r="139">
          <cell r="A139" t="str">
            <v>S55</v>
          </cell>
          <cell r="B139">
            <v>812</v>
          </cell>
          <cell r="C139" t="str">
            <v>LEASED PHONE LINES  </v>
          </cell>
        </row>
        <row r="140">
          <cell r="A140" t="str">
            <v>S55</v>
          </cell>
          <cell r="B140">
            <v>813</v>
          </cell>
          <cell r="C140" t="str">
            <v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>VEHICLES            </v>
          </cell>
        </row>
        <row r="144">
          <cell r="A144" t="str">
            <v>S60</v>
          </cell>
          <cell r="B144">
            <v>160</v>
          </cell>
          <cell r="C144" t="str">
            <v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>VEHICLE - RENTAL    </v>
          </cell>
        </row>
        <row r="147">
          <cell r="A147" t="str">
            <v>S60</v>
          </cell>
          <cell r="B147">
            <v>650</v>
          </cell>
          <cell r="C147" t="str">
            <v>AUTOMOTIVE - FUEL   </v>
          </cell>
        </row>
        <row r="148">
          <cell r="A148" t="str">
            <v>S60</v>
          </cell>
          <cell r="B148">
            <v>651</v>
          </cell>
          <cell r="C148" t="str">
            <v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>VEH-USAGE CREDIT    </v>
          </cell>
        </row>
        <row r="151">
          <cell r="A151" t="str">
            <v>S60</v>
          </cell>
          <cell r="B151">
            <v>940</v>
          </cell>
          <cell r="C151" t="str">
            <v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>CONSTRUCTION EQUIP. </v>
          </cell>
        </row>
        <row r="154">
          <cell r="A154" t="str">
            <v>S61</v>
          </cell>
          <cell r="B154">
            <v>161</v>
          </cell>
          <cell r="C154" t="str">
            <v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>TX INSTALLATION CR  </v>
          </cell>
        </row>
        <row r="171">
          <cell r="A171" t="str">
            <v>S65</v>
          </cell>
          <cell r="B171">
            <v>776</v>
          </cell>
          <cell r="C171" t="str">
            <v>METER INSTALLATN CR </v>
          </cell>
        </row>
        <row r="172">
          <cell r="A172" t="str">
            <v>S65 Total</v>
          </cell>
          <cell r="D172">
            <v>566580.32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>UNCOLLECTABLE ACCTS </v>
          </cell>
        </row>
        <row r="174">
          <cell r="A174" t="str">
            <v>S70</v>
          </cell>
          <cell r="B174">
            <v>170</v>
          </cell>
          <cell r="C174" t="str">
            <v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>DAMAGE, INSURANCE   </v>
          </cell>
        </row>
        <row r="178">
          <cell r="A178" t="str">
            <v>S75</v>
          </cell>
          <cell r="B178">
            <v>175</v>
          </cell>
          <cell r="C178" t="str">
            <v>DAMAGE CLAIM        </v>
          </cell>
        </row>
        <row r="179">
          <cell r="A179" t="str">
            <v>S75</v>
          </cell>
          <cell r="B179">
            <v>644</v>
          </cell>
          <cell r="C179" t="str">
            <v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>INSURANCE-LIABILITY </v>
          </cell>
        </row>
        <row r="182">
          <cell r="A182" t="str">
            <v>S75</v>
          </cell>
          <cell r="B182">
            <v>754</v>
          </cell>
          <cell r="C182" t="str">
            <v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>FUEL                </v>
          </cell>
        </row>
        <row r="185">
          <cell r="A185" t="str">
            <v>S80</v>
          </cell>
          <cell r="B185">
            <v>180</v>
          </cell>
          <cell r="C185" t="str">
            <v>FUEL                </v>
          </cell>
        </row>
        <row r="186">
          <cell r="A186" t="str">
            <v>S80</v>
          </cell>
          <cell r="B186">
            <v>600</v>
          </cell>
          <cell r="C186" t="str">
            <v>FUEL - ADDITIVES    </v>
          </cell>
        </row>
        <row r="187">
          <cell r="A187" t="str">
            <v>S80</v>
          </cell>
          <cell r="B187">
            <v>601</v>
          </cell>
          <cell r="C187" t="str">
            <v>FUEL - NATURAL GAS  </v>
          </cell>
        </row>
        <row r="188">
          <cell r="A188" t="str">
            <v>S80</v>
          </cell>
          <cell r="B188">
            <v>602</v>
          </cell>
          <cell r="C188" t="str">
            <v>FUEL - NUCLEAR      </v>
          </cell>
        </row>
        <row r="189">
          <cell r="A189" t="str">
            <v>S80</v>
          </cell>
          <cell r="B189">
            <v>603</v>
          </cell>
          <cell r="C189" t="str">
            <v>FUEL-OIL, JET GRADE </v>
          </cell>
        </row>
        <row r="190">
          <cell r="A190" t="str">
            <v>S80</v>
          </cell>
          <cell r="B190">
            <v>604</v>
          </cell>
          <cell r="C190" t="str">
            <v>FUEL - OIL, NO. 2D  </v>
          </cell>
        </row>
        <row r="191">
          <cell r="A191" t="str">
            <v>S80</v>
          </cell>
          <cell r="B191">
            <v>605</v>
          </cell>
          <cell r="C191" t="str">
            <v>FUEL-OIL,RES.NO.6   </v>
          </cell>
        </row>
        <row r="192">
          <cell r="A192" t="str">
            <v>S80</v>
          </cell>
          <cell r="B192">
            <v>606</v>
          </cell>
          <cell r="C192" t="str">
            <v>FUEL - COAL         </v>
          </cell>
        </row>
        <row r="193">
          <cell r="A193" t="str">
            <v>S80</v>
          </cell>
          <cell r="B193">
            <v>607</v>
          </cell>
          <cell r="C193" t="str">
            <v>FUEL - PROPANE      </v>
          </cell>
        </row>
        <row r="194">
          <cell r="A194" t="str">
            <v>S80</v>
          </cell>
          <cell r="B194">
            <v>608</v>
          </cell>
          <cell r="C194" t="str">
            <v>FUEL - ORIMULSION   </v>
          </cell>
        </row>
        <row r="195">
          <cell r="A195" t="str">
            <v>S80</v>
          </cell>
          <cell r="B195">
            <v>609</v>
          </cell>
          <cell r="C195" t="str">
            <v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>INTERCHANGE POWER   </v>
          </cell>
        </row>
        <row r="204">
          <cell r="A204" t="str">
            <v>S85</v>
          </cell>
          <cell r="B204">
            <v>732</v>
          </cell>
          <cell r="C204" t="str">
            <v>SJRPP-PRE-OP-(PRS)  </v>
          </cell>
        </row>
        <row r="205">
          <cell r="A205" t="str">
            <v>S85</v>
          </cell>
          <cell r="B205">
            <v>742</v>
          </cell>
          <cell r="C205" t="str">
            <v>SOUTHERN CO. (UPS)  </v>
          </cell>
        </row>
        <row r="206">
          <cell r="A206" t="str">
            <v>S85</v>
          </cell>
          <cell r="B206">
            <v>743</v>
          </cell>
          <cell r="C206" t="str">
            <v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>SCHERER AND SJRPP   </v>
          </cell>
        </row>
        <row r="215">
          <cell r="A215" t="str">
            <v>S86</v>
          </cell>
          <cell r="B215">
            <v>730</v>
          </cell>
          <cell r="C215" t="str">
            <v>SJRPP-ADV PMT (PRS) </v>
          </cell>
        </row>
        <row r="216">
          <cell r="A216" t="str">
            <v>S86</v>
          </cell>
          <cell r="B216">
            <v>731</v>
          </cell>
          <cell r="C216" t="str">
            <v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>CUSTOMER RELATED    </v>
          </cell>
        </row>
        <row r="247">
          <cell r="A247" t="str">
            <v>S91</v>
          </cell>
          <cell r="B247">
            <v>191</v>
          </cell>
          <cell r="C247" t="str">
            <v>CUSTOMER RELATED    </v>
          </cell>
        </row>
        <row r="248">
          <cell r="A248" t="str">
            <v>S91</v>
          </cell>
          <cell r="B248">
            <v>666</v>
          </cell>
          <cell r="C248" t="str">
            <v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>MISCELLANEOUS       </v>
          </cell>
        </row>
        <row r="253">
          <cell r="A253" t="str">
            <v>S95</v>
          </cell>
          <cell r="B253">
            <v>195</v>
          </cell>
          <cell r="C253" t="str">
            <v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>PROJ SUP ALLOCATION </v>
          </cell>
        </row>
        <row r="264">
          <cell r="A264" t="str">
            <v>S99</v>
          </cell>
          <cell r="B264">
            <v>778</v>
          </cell>
          <cell r="C264" t="str">
            <v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Exempt"/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FuelTankBA582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8-99"/>
      <sheetName val="Tx Costs 98-99"/>
      <sheetName val="TX New Construction"/>
      <sheetName val="TX-Failures &amp; Replacement"/>
      <sheetName val="TX-Overloaded"/>
      <sheetName val="TX-PSIP"/>
      <sheetName val="TX-Repaired"/>
      <sheetName val="Meter 99 Requirement Summary"/>
      <sheetName val="Meter by Type &amp; Activity98-99"/>
      <sheetName val="Meter Costs98-99"/>
      <sheetName val="New Service"/>
      <sheetName val="Meter Replacement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id Cycle Miles v Targets"/>
      <sheetName val="Mid Cycle Plan"/>
      <sheetName val="PM Miles v Targets"/>
      <sheetName val="PM Plan"/>
      <sheetName val="PM Assumptions"/>
      <sheetName val="PM Miles Monthly"/>
      <sheetName val="Cost Summary"/>
      <sheetName val="CIF Summary"/>
      <sheetName val="PM ManHours"/>
      <sheetName val="SS Cost"/>
      <sheetName val="SS Miles"/>
      <sheetName val="Cost P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4">
          <cell r="C74" t="str">
            <v>Desir</v>
          </cell>
        </row>
        <row r="75">
          <cell r="C75" t="str">
            <v>Pagan</v>
          </cell>
        </row>
        <row r="76">
          <cell r="C76" t="str">
            <v>Davis</v>
          </cell>
        </row>
        <row r="77">
          <cell r="C77" t="str">
            <v>Stevens</v>
          </cell>
        </row>
        <row r="78">
          <cell r="C78" t="str">
            <v>NewTC</v>
          </cell>
        </row>
        <row r="79">
          <cell r="C79" t="str">
            <v>Echazebal</v>
          </cell>
        </row>
        <row r="80">
          <cell r="C80" t="str">
            <v>Morales</v>
          </cell>
        </row>
        <row r="82">
          <cell r="C82" t="str">
            <v>Zapata</v>
          </cell>
        </row>
        <row r="88">
          <cell r="C88" t="str">
            <v>Smith</v>
          </cell>
        </row>
        <row r="94">
          <cell r="C94" t="str">
            <v>Prophete</v>
          </cell>
        </row>
        <row r="95">
          <cell r="C95" t="str">
            <v>Benet</v>
          </cell>
        </row>
        <row r="100">
          <cell r="C100" t="str">
            <v>Serrano</v>
          </cell>
        </row>
        <row r="101">
          <cell r="C101" t="str">
            <v>Cyr</v>
          </cell>
        </row>
        <row r="102">
          <cell r="C102" t="str">
            <v>Cushing</v>
          </cell>
        </row>
        <row r="103">
          <cell r="C103" t="str">
            <v>Lucas</v>
          </cell>
        </row>
        <row r="106">
          <cell r="C106" t="str">
            <v>Doss</v>
          </cell>
        </row>
        <row r="107">
          <cell r="C107" t="str">
            <v>Graver</v>
          </cell>
        </row>
        <row r="108">
          <cell r="C108" t="str">
            <v>Schonders</v>
          </cell>
        </row>
        <row r="112">
          <cell r="C112" t="str">
            <v>Jones</v>
          </cell>
        </row>
        <row r="113">
          <cell r="C113" t="str">
            <v>Gibson</v>
          </cell>
        </row>
        <row r="114">
          <cell r="C114" t="str">
            <v>Shipes</v>
          </cell>
        </row>
        <row r="115">
          <cell r="C115" t="str">
            <v>Burnside</v>
          </cell>
        </row>
        <row r="116">
          <cell r="C116" t="str">
            <v>Burney</v>
          </cell>
        </row>
        <row r="122">
          <cell r="C122" t="str">
            <v>Jr.</v>
          </cell>
        </row>
        <row r="128">
          <cell r="C128" t="str">
            <v>Marichal</v>
          </cell>
        </row>
        <row r="134">
          <cell r="C134" t="str">
            <v>R.  Quinones</v>
          </cell>
        </row>
        <row r="140">
          <cell r="C140" t="str">
            <v>J.  Montero</v>
          </cell>
        </row>
        <row r="146">
          <cell r="C146" t="str">
            <v>Chase</v>
          </cell>
        </row>
        <row r="147">
          <cell r="C147" t="str">
            <v>Chase2</v>
          </cell>
        </row>
        <row r="152">
          <cell r="C152" t="str">
            <v>Pearson</v>
          </cell>
        </row>
        <row r="153">
          <cell r="C153" t="str">
            <v>Iachetta</v>
          </cell>
        </row>
        <row r="154">
          <cell r="C154" t="str">
            <v>Clark 3</v>
          </cell>
        </row>
        <row r="155">
          <cell r="C155" t="str">
            <v>Iachetta2</v>
          </cell>
        </row>
        <row r="157">
          <cell r="C157" t="str">
            <v>Juan 2</v>
          </cell>
        </row>
        <row r="164">
          <cell r="C164" t="str">
            <v>Clark</v>
          </cell>
        </row>
        <row r="165">
          <cell r="C165" t="str">
            <v>Clark 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Budget assumptions "/>
      <sheetName val="2010 BB and Lat Cost per Mile"/>
      <sheetName val="2010 Budget "/>
      <sheetName val="FMIP Budget"/>
      <sheetName val="FMIP Bud wEAC"/>
      <sheetName val="Contract Arborist"/>
      <sheetName val="2009 CM Staffing"/>
      <sheetName val="2007-2008 Rest All  EACs"/>
      <sheetName val="2009 Capital forecast"/>
      <sheetName val="VM GIS Technology"/>
      <sheetName val="2009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 t="str">
            <v>Default (Sub)</v>
          </cell>
          <cell r="I2" t="str">
            <v>N/A</v>
          </cell>
          <cell r="K2" t="str">
            <v>Yes</v>
          </cell>
        </row>
        <row r="3">
          <cell r="G3" t="str">
            <v>From IO</v>
          </cell>
          <cell r="I3" t="str">
            <v>Various</v>
          </cell>
          <cell r="K3" t="str">
            <v>No</v>
          </cell>
        </row>
        <row r="4">
          <cell r="G4" t="str">
            <v>From PP</v>
          </cell>
          <cell r="I4" t="str">
            <v>Statistical</v>
          </cell>
          <cell r="K4" t="str">
            <v>Add Mult. Accts</v>
          </cell>
        </row>
        <row r="5">
          <cell r="G5" t="str">
            <v>From Plant</v>
          </cell>
          <cell r="I5" t="str">
            <v>To Be Assigned</v>
          </cell>
        </row>
        <row r="6">
          <cell r="G6" t="str">
            <v>Generated</v>
          </cell>
          <cell r="I6" t="str">
            <v>Deferrals</v>
          </cell>
        </row>
        <row r="7">
          <cell r="G7" t="str">
            <v>C/Obj</v>
          </cell>
          <cell r="I7" t="str">
            <v>CC27-Customer Service Capital</v>
          </cell>
        </row>
        <row r="8">
          <cell r="G8" t="str">
            <v>Required</v>
          </cell>
          <cell r="I8" t="str">
            <v>CO11-Customer Service O&amp;M</v>
          </cell>
        </row>
        <row r="9">
          <cell r="I9" t="str">
            <v>DC25-Distribution Capital</v>
          </cell>
        </row>
        <row r="10">
          <cell r="I10" t="str">
            <v>DD20-Distribution Job Orders</v>
          </cell>
        </row>
        <row r="11">
          <cell r="I11" t="str">
            <v>DO04-Distribution O&amp;M (WMS)</v>
          </cell>
        </row>
        <row r="12">
          <cell r="I12" t="str">
            <v>DO05-Distribution O&amp;M (Non-WMS)</v>
          </cell>
        </row>
        <row r="13">
          <cell r="I13" t="str">
            <v>DO06-Distribution Non-Productive</v>
          </cell>
        </row>
        <row r="14">
          <cell r="I14" t="str">
            <v>FO10-Fleet O&amp;M</v>
          </cell>
        </row>
        <row r="15">
          <cell r="I15" t="str">
            <v>GC23-Power Generation Capital</v>
          </cell>
        </row>
        <row r="17">
          <cell r="I17" t="str">
            <v>GO02-Power Generation O&amp;M (Non-WMS)</v>
          </cell>
        </row>
        <row r="18">
          <cell r="I18" t="str">
            <v>NC24-Nuclear Capital</v>
          </cell>
        </row>
        <row r="19">
          <cell r="I19" t="str">
            <v>NO02-Nuclear O&amp;M (Non-NAMS)</v>
          </cell>
        </row>
        <row r="20">
          <cell r="I20" t="str">
            <v>NO03-Nuclear O&amp;M </v>
          </cell>
        </row>
        <row r="21">
          <cell r="I21" t="str">
            <v>OF36-Other Income &amp; Expenses</v>
          </cell>
        </row>
        <row r="22">
          <cell r="I22" t="str">
            <v>PC34-PowerPlant Capital</v>
          </cell>
        </row>
        <row r="23">
          <cell r="I23" t="str">
            <v>RF35-Utility Revenue</v>
          </cell>
        </row>
        <row r="24">
          <cell r="I24" t="str">
            <v>SC28-Corporate Groups Capital</v>
          </cell>
        </row>
        <row r="25">
          <cell r="I25" t="str">
            <v>SC29-Reserve Materials - Distribution</v>
          </cell>
        </row>
        <row r="26">
          <cell r="I26" t="str">
            <v>SC30-Reserve Materials - Transmission</v>
          </cell>
        </row>
        <row r="27">
          <cell r="I27" t="str">
            <v>SC31-Storm Capital</v>
          </cell>
        </row>
        <row r="28">
          <cell r="I28" t="str">
            <v>SC32-FPLES (Energy Services)</v>
          </cell>
        </row>
        <row r="29">
          <cell r="I29" t="str">
            <v>SC33-Readi Power</v>
          </cell>
        </row>
        <row r="30">
          <cell r="I30" t="str">
            <v>SD19-Storm Deferral </v>
          </cell>
        </row>
        <row r="31">
          <cell r="I31" t="str">
            <v>SD22-Other Balance Sheet Orders</v>
          </cell>
        </row>
        <row r="32">
          <cell r="I32" t="str">
            <v>SO12-Corporate Groups O&amp;M</v>
          </cell>
        </row>
        <row r="33">
          <cell r="I33" t="str">
            <v>SO14-Storm O&amp;M</v>
          </cell>
        </row>
        <row r="34">
          <cell r="I34" t="str">
            <v>SO15-Inter-Company</v>
          </cell>
        </row>
        <row r="35">
          <cell r="I35" t="str">
            <v>SO17-FPLES (Energy Services)</v>
          </cell>
        </row>
        <row r="36">
          <cell r="I36" t="str">
            <v>SO18-Readi Power</v>
          </cell>
        </row>
        <row r="37">
          <cell r="I37" t="str">
            <v>TC26-Transmission Capital</v>
          </cell>
        </row>
        <row r="38">
          <cell r="I38" t="str">
            <v>TD21-Transmission Job Orders</v>
          </cell>
        </row>
        <row r="39">
          <cell r="I39" t="str">
            <v>TO08-Transmission O&amp;M (Non-PUR)</v>
          </cell>
        </row>
        <row r="40">
          <cell r="I40" t="str">
            <v>TO09-Transmission Non-Productive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ForPersonnelUpload"/>
      <sheetName val="ForPersonnelUpload (2)"/>
      <sheetName val="ForVehicleUpload"/>
      <sheetName val="GF"/>
      <sheetName val="PERSONNEL"/>
      <sheetName val="VEHICLES"/>
      <sheetName val="ListsOf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I</v>
          </cell>
          <cell r="B2">
            <v>0</v>
          </cell>
          <cell r="C2" t="str">
            <v>Yes Contractor Qualified</v>
          </cell>
          <cell r="D2">
            <v>113</v>
          </cell>
          <cell r="F2">
            <v>113</v>
          </cell>
          <cell r="G2" t="str">
            <v>1REL</v>
          </cell>
          <cell r="I2">
            <v>0</v>
          </cell>
          <cell r="J2">
            <v>1</v>
          </cell>
          <cell r="K2" t="str">
            <v>Southern Electric Generating Co</v>
          </cell>
          <cell r="U2" t="str">
            <v>VEGETATION</v>
          </cell>
          <cell r="V2" t="str">
            <v>BID</v>
          </cell>
        </row>
        <row r="3">
          <cell r="A3" t="str">
            <v>II</v>
          </cell>
          <cell r="B3">
            <v>1</v>
          </cell>
          <cell r="C3" t="str">
            <v>Yes + FPL Qualified</v>
          </cell>
          <cell r="D3">
            <v>114</v>
          </cell>
          <cell r="F3">
            <v>114</v>
          </cell>
          <cell r="G3" t="str">
            <v>AK</v>
          </cell>
          <cell r="I3">
            <v>1</v>
          </cell>
          <cell r="J3">
            <v>0</v>
          </cell>
          <cell r="K3" t="str">
            <v>Southern Nuclear Operating Co</v>
          </cell>
          <cell r="V3" t="str">
            <v>UNIT</v>
          </cell>
        </row>
        <row r="4">
          <cell r="A4" t="str">
            <v>III</v>
          </cell>
          <cell r="C4" t="str">
            <v>Not Qualified</v>
          </cell>
          <cell r="D4">
            <v>115</v>
          </cell>
          <cell r="F4">
            <v>115</v>
          </cell>
          <cell r="G4" t="str">
            <v>AL</v>
          </cell>
          <cell r="K4" t="str">
            <v>Entergy Arkansas Inc</v>
          </cell>
          <cell r="V4" t="str">
            <v>T&amp;E</v>
          </cell>
        </row>
        <row r="5">
          <cell r="A5" t="str">
            <v>Jr</v>
          </cell>
          <cell r="D5">
            <v>116</v>
          </cell>
          <cell r="F5">
            <v>116</v>
          </cell>
          <cell r="G5" t="str">
            <v>AOB</v>
          </cell>
          <cell r="K5" t="str">
            <v>Connecticut Light and Power Co [CL&amp;P]</v>
          </cell>
        </row>
        <row r="6">
          <cell r="A6" t="str">
            <v>Sr</v>
          </cell>
          <cell r="D6">
            <v>117</v>
          </cell>
          <cell r="F6">
            <v>117</v>
          </cell>
          <cell r="G6" t="str">
            <v>AON</v>
          </cell>
          <cell r="K6" t="str">
            <v>Connecticut Yankee Atomic Power Co</v>
          </cell>
        </row>
        <row r="7">
          <cell r="D7">
            <v>118</v>
          </cell>
          <cell r="F7">
            <v>118</v>
          </cell>
          <cell r="G7" t="str">
            <v>AOW</v>
          </cell>
          <cell r="K7" t="str">
            <v>Farmington River Power Co (CT)</v>
          </cell>
        </row>
        <row r="8">
          <cell r="D8">
            <v>119</v>
          </cell>
          <cell r="F8">
            <v>119</v>
          </cell>
          <cell r="G8" t="str">
            <v>AR</v>
          </cell>
          <cell r="K8" t="str">
            <v>United Illuminating Co [UI]</v>
          </cell>
        </row>
        <row r="9">
          <cell r="D9">
            <v>122</v>
          </cell>
          <cell r="F9">
            <v>122</v>
          </cell>
          <cell r="G9" t="str">
            <v>AWA</v>
          </cell>
          <cell r="K9" t="str">
            <v>Atlantic City Electric Co</v>
          </cell>
        </row>
        <row r="10">
          <cell r="G10" t="str">
            <v>AZ</v>
          </cell>
          <cell r="K10" t="str">
            <v>Florida Power &amp; Light Co [FPL]</v>
          </cell>
        </row>
        <row r="11">
          <cell r="G11" t="str">
            <v>BR1</v>
          </cell>
          <cell r="K11" t="str">
            <v>Florida Public Utilities Co [FPUC]</v>
          </cell>
        </row>
        <row r="12">
          <cell r="G12" t="str">
            <v>BR2</v>
          </cell>
          <cell r="K12" t="str">
            <v>Tampa Electric Co</v>
          </cell>
        </row>
        <row r="13">
          <cell r="G13" t="str">
            <v>BR3</v>
          </cell>
          <cell r="K13" t="str">
            <v>Savannah Electric [SEPCO]</v>
          </cell>
        </row>
        <row r="14">
          <cell r="G14" t="str">
            <v>BR4</v>
          </cell>
          <cell r="K14" t="str">
            <v>AmerenCIPS</v>
          </cell>
        </row>
        <row r="15">
          <cell r="G15" t="str">
            <v>BR5</v>
          </cell>
          <cell r="K15" t="str">
            <v>Commonwealth Edison Co of Indiana Inc</v>
          </cell>
        </row>
        <row r="16">
          <cell r="G16" t="str">
            <v>BR6</v>
          </cell>
          <cell r="K16" t="str">
            <v>Midwest Electric Power Inc (IL)</v>
          </cell>
        </row>
        <row r="17">
          <cell r="G17" t="str">
            <v>BR7</v>
          </cell>
          <cell r="K17" t="str">
            <v>Mount Carmel Public Utility Co</v>
          </cell>
        </row>
        <row r="18">
          <cell r="G18" t="str">
            <v>BR8</v>
          </cell>
          <cell r="K18" t="str">
            <v>Indiana Michigan Power Co</v>
          </cell>
        </row>
        <row r="19">
          <cell r="G19" t="str">
            <v>BR9</v>
          </cell>
          <cell r="K19" t="str">
            <v>Northern Indiana Public Service Co [NIPSCO]</v>
          </cell>
        </row>
        <row r="20">
          <cell r="G20" t="str">
            <v>BRA</v>
          </cell>
          <cell r="K20" t="str">
            <v>PSI Energy Inc [PSI]</v>
          </cell>
        </row>
        <row r="21">
          <cell r="G21" t="str">
            <v>BRB</v>
          </cell>
          <cell r="K21" t="str">
            <v>Southern Indiana Gas and Electric Co [SIGECO]</v>
          </cell>
        </row>
        <row r="22">
          <cell r="G22" t="str">
            <v>BT1</v>
          </cell>
          <cell r="K22" t="str">
            <v>Westar Energy Inc</v>
          </cell>
        </row>
        <row r="23">
          <cell r="G23" t="str">
            <v>BV1</v>
          </cell>
          <cell r="K23" t="str">
            <v>Wolf Creek Nuclear Operating Corp [WCNOC]</v>
          </cell>
        </row>
        <row r="24">
          <cell r="G24" t="str">
            <v>BV2</v>
          </cell>
          <cell r="K24" t="str">
            <v>Berea College Utilities</v>
          </cell>
        </row>
        <row r="25">
          <cell r="G25" t="str">
            <v>BV3</v>
          </cell>
          <cell r="K25" t="str">
            <v>Kentucky Power Co</v>
          </cell>
        </row>
        <row r="26">
          <cell r="G26" t="str">
            <v>BV4</v>
          </cell>
          <cell r="K26" t="str">
            <v>Kentucky Utilities Co</v>
          </cell>
        </row>
        <row r="27">
          <cell r="G27" t="str">
            <v>BV5</v>
          </cell>
          <cell r="K27" t="str">
            <v>Entergy Louisiana Inc</v>
          </cell>
        </row>
        <row r="28">
          <cell r="G28" t="str">
            <v>BV6</v>
          </cell>
          <cell r="K28" t="str">
            <v>Southwestern Electric Power Co</v>
          </cell>
        </row>
        <row r="29">
          <cell r="G29" t="str">
            <v>BV7</v>
          </cell>
          <cell r="K29" t="str">
            <v>Commonwealth Electric Co [COM/Electric]</v>
          </cell>
        </row>
        <row r="30">
          <cell r="G30" t="str">
            <v>BVH</v>
          </cell>
          <cell r="K30" t="str">
            <v>New England Power Co</v>
          </cell>
        </row>
        <row r="31">
          <cell r="G31" t="str">
            <v>BWS</v>
          </cell>
          <cell r="K31" t="str">
            <v>Western Massachusetts Electric Co [WMECO]</v>
          </cell>
        </row>
        <row r="32">
          <cell r="G32" t="str">
            <v>CA</v>
          </cell>
          <cell r="K32" t="str">
            <v>Yankee Atomic Electric Co</v>
          </cell>
        </row>
        <row r="33">
          <cell r="G33" t="str">
            <v>CBH</v>
          </cell>
          <cell r="K33" t="str">
            <v>Maine and New Brunswick Electrical Power Co Ltd</v>
          </cell>
        </row>
        <row r="34">
          <cell r="G34" t="str">
            <v>CCB</v>
          </cell>
          <cell r="K34" t="str">
            <v>Maine Yankee Atomic Power Co</v>
          </cell>
        </row>
        <row r="35">
          <cell r="G35" t="str">
            <v>CCS</v>
          </cell>
          <cell r="K35" t="str">
            <v>Standard Energy Co</v>
          </cell>
        </row>
        <row r="36">
          <cell r="G36" t="str">
            <v>CE1</v>
          </cell>
          <cell r="K36" t="str">
            <v>Alpena Power Co [APC]</v>
          </cell>
        </row>
        <row r="37">
          <cell r="G37" t="str">
            <v>CE2</v>
          </cell>
          <cell r="K37" t="str">
            <v>Edison Sault Electric Co [ESE]</v>
          </cell>
        </row>
        <row r="38">
          <cell r="G38" t="str">
            <v>CE3</v>
          </cell>
          <cell r="K38" t="str">
            <v>International Transmission Co LLC [ITC]</v>
          </cell>
        </row>
        <row r="39">
          <cell r="G39" t="str">
            <v>CE6</v>
          </cell>
          <cell r="K39" t="str">
            <v>Michigan Electric Transmission Co LLC [METC]</v>
          </cell>
        </row>
        <row r="40">
          <cell r="G40" t="str">
            <v>CE7</v>
          </cell>
          <cell r="K40" t="str">
            <v>Upper Peninsula Power Co [UPPCO]</v>
          </cell>
        </row>
        <row r="41">
          <cell r="G41" t="str">
            <v>CF1</v>
          </cell>
          <cell r="K41" t="str">
            <v>Northern States Power Co (MN) [NSP]</v>
          </cell>
        </row>
        <row r="42">
          <cell r="G42" t="str">
            <v>CF2</v>
          </cell>
          <cell r="K42" t="str">
            <v>Otter Tail Corp</v>
          </cell>
        </row>
        <row r="43">
          <cell r="G43" t="str">
            <v>CF3</v>
          </cell>
          <cell r="K43" t="str">
            <v>Aquila Inc</v>
          </cell>
        </row>
        <row r="44">
          <cell r="G44" t="str">
            <v>CF5</v>
          </cell>
          <cell r="K44" t="str">
            <v>Empire District Electric Co</v>
          </cell>
        </row>
        <row r="45">
          <cell r="G45" t="str">
            <v>CF6</v>
          </cell>
          <cell r="K45" t="str">
            <v>Mississippi Power Co</v>
          </cell>
        </row>
        <row r="46">
          <cell r="G46" t="str">
            <v>CF9</v>
          </cell>
          <cell r="K46" t="str">
            <v>System Energy Resources Inc</v>
          </cell>
        </row>
        <row r="47">
          <cell r="G47" t="str">
            <v>CFH</v>
          </cell>
          <cell r="K47" t="str">
            <v>Duke Power Co</v>
          </cell>
        </row>
        <row r="48">
          <cell r="G48" t="str">
            <v>CO</v>
          </cell>
          <cell r="K48" t="str">
            <v>Catalyst Old River Hydro LP</v>
          </cell>
        </row>
        <row r="49">
          <cell r="G49" t="str">
            <v>COS</v>
          </cell>
          <cell r="K49" t="str">
            <v>Jersey Central Power &amp; Light Co [JCP&amp;L]</v>
          </cell>
        </row>
        <row r="50">
          <cell r="G50" t="str">
            <v>CSE</v>
          </cell>
          <cell r="K50" t="str">
            <v>Rockland Electric Co</v>
          </cell>
        </row>
        <row r="51">
          <cell r="G51" t="str">
            <v>CSN</v>
          </cell>
          <cell r="K51" t="str">
            <v>Central Hudson Gas &amp; Electric Corp [CHG&amp;E]</v>
          </cell>
        </row>
        <row r="52">
          <cell r="G52" t="str">
            <v>CT</v>
          </cell>
          <cell r="K52" t="str">
            <v>Consolidated Edison Company of New York Inc [ConEd]</v>
          </cell>
        </row>
        <row r="53">
          <cell r="G53" t="str">
            <v>DAY</v>
          </cell>
          <cell r="K53" t="str">
            <v>KeySpan Generation LLC</v>
          </cell>
        </row>
        <row r="54">
          <cell r="G54" t="str">
            <v>DC</v>
          </cell>
          <cell r="K54" t="str">
            <v>Niagara Mohawk Power Corp</v>
          </cell>
        </row>
        <row r="55">
          <cell r="G55" t="str">
            <v>DE</v>
          </cell>
          <cell r="K55" t="str">
            <v>Cardinal Operating Co</v>
          </cell>
        </row>
        <row r="56">
          <cell r="G56" t="str">
            <v>DMB</v>
          </cell>
          <cell r="K56" t="str">
            <v>Cincinnati Gas &amp; Electric Co [CGE]</v>
          </cell>
        </row>
        <row r="57">
          <cell r="G57" t="str">
            <v>DMD</v>
          </cell>
          <cell r="K57" t="str">
            <v>Cleveland Electric Illuminating Co [CEI]</v>
          </cell>
        </row>
        <row r="58">
          <cell r="G58" t="str">
            <v>DME</v>
          </cell>
          <cell r="K58" t="str">
            <v>Columbus Southern Power Co [AEP Ohio]</v>
          </cell>
        </row>
        <row r="59">
          <cell r="G59" t="str">
            <v>DRH</v>
          </cell>
          <cell r="K59" t="str">
            <v>FirstEnergy Nuclear Operating Co [FENOC]</v>
          </cell>
        </row>
        <row r="60">
          <cell r="G60" t="str">
            <v>DYD</v>
          </cell>
          <cell r="K60" t="str">
            <v>GridAmerica LLC</v>
          </cell>
        </row>
        <row r="61">
          <cell r="G61" t="str">
            <v>DYH</v>
          </cell>
          <cell r="K61" t="str">
            <v>Ohio Edison Co [OE]</v>
          </cell>
        </row>
        <row r="62">
          <cell r="G62" t="str">
            <v>DYS</v>
          </cell>
          <cell r="K62" t="str">
            <v>Oklahoma Gas and Electric Co [OGE Electric Service]</v>
          </cell>
        </row>
        <row r="63">
          <cell r="G63" t="str">
            <v>ERC</v>
          </cell>
          <cell r="K63" t="str">
            <v>Public Service Co of Oklahoma</v>
          </cell>
        </row>
        <row r="64">
          <cell r="G64" t="str">
            <v>FL</v>
          </cell>
          <cell r="K64" t="str">
            <v>Citizens' Electric Co (PA)</v>
          </cell>
        </row>
        <row r="65">
          <cell r="G65" t="str">
            <v>FMH</v>
          </cell>
          <cell r="K65" t="str">
            <v>Duquesne Light Co</v>
          </cell>
        </row>
        <row r="66">
          <cell r="G66" t="str">
            <v>FMS</v>
          </cell>
          <cell r="K66" t="str">
            <v>Metropolitan Edison Co [Met-Ed]</v>
          </cell>
        </row>
        <row r="67">
          <cell r="G67" t="str">
            <v>GA</v>
          </cell>
          <cell r="K67" t="str">
            <v>PECO Energy Co [PECO]</v>
          </cell>
        </row>
        <row r="68">
          <cell r="G68" t="str">
            <v>GOC</v>
          </cell>
          <cell r="K68" t="str">
            <v>PPL Electric Utilities Corp</v>
          </cell>
        </row>
        <row r="69">
          <cell r="G69" t="str">
            <v>GOH</v>
          </cell>
          <cell r="K69" t="str">
            <v>Safe Harbor Water Power Corp [SHWPC]</v>
          </cell>
        </row>
        <row r="70">
          <cell r="G70" t="str">
            <v>GS1</v>
          </cell>
          <cell r="K70" t="str">
            <v>Susquehanna Power Co</v>
          </cell>
        </row>
        <row r="71">
          <cell r="G71" t="str">
            <v>GS2</v>
          </cell>
          <cell r="K71" t="str">
            <v>UGI Utilities Inc</v>
          </cell>
        </row>
        <row r="72">
          <cell r="G72" t="str">
            <v>GS3</v>
          </cell>
          <cell r="K72" t="str">
            <v>Wellsboro Electric Co [WECo]</v>
          </cell>
        </row>
        <row r="73">
          <cell r="G73" t="str">
            <v>GS4</v>
          </cell>
          <cell r="K73" t="str">
            <v>Block Island Power Co [BIPCo]</v>
          </cell>
        </row>
        <row r="74">
          <cell r="G74" t="str">
            <v>GS5</v>
          </cell>
          <cell r="K74" t="str">
            <v>Lockhart Power Co</v>
          </cell>
        </row>
        <row r="75">
          <cell r="G75" t="str">
            <v>HI</v>
          </cell>
          <cell r="K75" t="str">
            <v>South Carolina Electric &amp; Gas Co [SCE&amp;G]</v>
          </cell>
        </row>
        <row r="76">
          <cell r="G76" t="str">
            <v>HIH</v>
          </cell>
          <cell r="K76" t="str">
            <v>Black Hills Power Inc</v>
          </cell>
        </row>
        <row r="77">
          <cell r="G77" t="str">
            <v>IA</v>
          </cell>
          <cell r="K77" t="str">
            <v>NorthWestern Corp</v>
          </cell>
        </row>
        <row r="78">
          <cell r="G78" t="str">
            <v>ID</v>
          </cell>
          <cell r="K78" t="str">
            <v>Company</v>
          </cell>
        </row>
        <row r="79">
          <cell r="G79" t="str">
            <v>IL</v>
          </cell>
          <cell r="K79" t="str">
            <v>AEP Texas North Co [AEP Texas]</v>
          </cell>
        </row>
        <row r="80">
          <cell r="G80" t="str">
            <v>IN</v>
          </cell>
          <cell r="K80" t="str">
            <v>Cap Rock Energy Corp [CRE]</v>
          </cell>
        </row>
        <row r="81">
          <cell r="G81" t="str">
            <v>INS</v>
          </cell>
          <cell r="K81" t="str">
            <v>El Paso Electric Co</v>
          </cell>
        </row>
        <row r="82">
          <cell r="G82" t="str">
            <v>JBH</v>
          </cell>
          <cell r="K82" t="str">
            <v>Entergy Gulf States Inc</v>
          </cell>
        </row>
        <row r="83">
          <cell r="G83" t="str">
            <v>JBT</v>
          </cell>
          <cell r="K83" t="str">
            <v>Entergy Power Inc</v>
          </cell>
        </row>
        <row r="84">
          <cell r="G84" t="str">
            <v>KS</v>
          </cell>
          <cell r="K84" t="str">
            <v>Sharyland Utilities LP [SU]</v>
          </cell>
        </row>
        <row r="85">
          <cell r="G85" t="str">
            <v>KY</v>
          </cell>
          <cell r="K85" t="str">
            <v>Southwestern Public Service Co</v>
          </cell>
        </row>
        <row r="86">
          <cell r="G86" t="str">
            <v>LA</v>
          </cell>
          <cell r="K86" t="str">
            <v>STP Nuclear Operating Co [STPNOC]</v>
          </cell>
        </row>
        <row r="87">
          <cell r="G87" t="str">
            <v>LCH</v>
          </cell>
          <cell r="K87" t="str">
            <v>Texas-New Mexico Power Co [TNMP]</v>
          </cell>
        </row>
        <row r="88">
          <cell r="G88" t="str">
            <v>LFO</v>
          </cell>
          <cell r="K88" t="str">
            <v>TXU Electric Delivery Co</v>
          </cell>
        </row>
        <row r="89">
          <cell r="G89" t="str">
            <v>LPS</v>
          </cell>
          <cell r="K89" t="str">
            <v>Trans-Elect Inc</v>
          </cell>
        </row>
        <row r="90">
          <cell r="G90" t="str">
            <v>MA</v>
          </cell>
          <cell r="K90" t="str">
            <v>Virginia Dominion Power [Dominion Virginia/NC]</v>
          </cell>
        </row>
        <row r="91">
          <cell r="G91" t="str">
            <v>MD</v>
          </cell>
          <cell r="K91" t="str">
            <v>Central Vermont Public Service Corp [CVPS]</v>
          </cell>
        </row>
        <row r="92">
          <cell r="G92" t="str">
            <v>ME</v>
          </cell>
          <cell r="K92" t="str">
            <v>Green Mountain Power Corp [GMP]</v>
          </cell>
        </row>
        <row r="93">
          <cell r="G93" t="str">
            <v>MI</v>
          </cell>
          <cell r="K93" t="str">
            <v>Rochester Electric Light &amp; Power (VT)</v>
          </cell>
        </row>
        <row r="94">
          <cell r="G94" t="str">
            <v>MN</v>
          </cell>
          <cell r="K94" t="str">
            <v>Vermont Electric Transmission Co</v>
          </cell>
        </row>
        <row r="95">
          <cell r="G95" t="str">
            <v>MO</v>
          </cell>
          <cell r="K95" t="str">
            <v>Dahlberg Light &amp; Power Co</v>
          </cell>
        </row>
        <row r="96">
          <cell r="G96" t="str">
            <v>MS</v>
          </cell>
          <cell r="K96" t="str">
            <v>Northern States Power Co of Wisconsin</v>
          </cell>
        </row>
        <row r="97">
          <cell r="G97" t="str">
            <v>MT</v>
          </cell>
          <cell r="K97" t="str">
            <v>Northwestern Wisconsin Electric Co [NWE]</v>
          </cell>
        </row>
        <row r="98">
          <cell r="G98" t="str">
            <v>MTC</v>
          </cell>
          <cell r="K98" t="str">
            <v>South Beloit Water Gas &amp; Electric Co</v>
          </cell>
        </row>
        <row r="99">
          <cell r="G99" t="str">
            <v>MWS</v>
          </cell>
          <cell r="K99" t="str">
            <v>Superior Water Light &amp; Power Co</v>
          </cell>
        </row>
        <row r="100">
          <cell r="G100" t="str">
            <v>NAH</v>
          </cell>
          <cell r="K100" t="str">
            <v>Westfield Milling &amp; Electric Co (MA)</v>
          </cell>
        </row>
        <row r="101">
          <cell r="G101" t="str">
            <v>NC</v>
          </cell>
          <cell r="K101" t="str">
            <v>Wisconsin Electric Power Co [We Energies]</v>
          </cell>
        </row>
        <row r="102">
          <cell r="G102" t="str">
            <v>ND</v>
          </cell>
          <cell r="K102" t="str">
            <v>Wisconsin Public Service Corp [WPCS]</v>
          </cell>
        </row>
        <row r="103">
          <cell r="G103" t="str">
            <v>ND2</v>
          </cell>
          <cell r="K103" t="str">
            <v>Wisconsin River Power Co</v>
          </cell>
        </row>
        <row r="104">
          <cell r="G104" t="str">
            <v>ND3</v>
          </cell>
          <cell r="K104" t="str">
            <v>Appalachian Power Co</v>
          </cell>
        </row>
        <row r="105">
          <cell r="G105" t="str">
            <v>ND7</v>
          </cell>
          <cell r="K105" t="str">
            <v>Kimball Light &amp; Water Co (WV)</v>
          </cell>
        </row>
        <row r="106">
          <cell r="G106" t="str">
            <v>NE</v>
          </cell>
          <cell r="K106" t="str">
            <v>West Virginia Power Co</v>
          </cell>
        </row>
        <row r="107">
          <cell r="G107" t="str">
            <v>NF1</v>
          </cell>
        </row>
        <row r="108">
          <cell r="G108" t="str">
            <v>NF2</v>
          </cell>
        </row>
        <row r="109">
          <cell r="G109" t="str">
            <v>NF3</v>
          </cell>
        </row>
        <row r="110">
          <cell r="G110" t="str">
            <v>NF4</v>
          </cell>
        </row>
        <row r="111">
          <cell r="G111" t="str">
            <v>NF5</v>
          </cell>
        </row>
        <row r="112">
          <cell r="G112" t="str">
            <v>NF6</v>
          </cell>
        </row>
        <row r="113">
          <cell r="G113" t="str">
            <v>NF7</v>
          </cell>
        </row>
        <row r="114">
          <cell r="G114" t="str">
            <v>NF8</v>
          </cell>
        </row>
        <row r="115">
          <cell r="G115" t="str">
            <v>NF9</v>
          </cell>
        </row>
        <row r="116">
          <cell r="G116" t="str">
            <v>NFA</v>
          </cell>
        </row>
        <row r="117">
          <cell r="G117" t="str">
            <v>NFB</v>
          </cell>
        </row>
        <row r="118">
          <cell r="G118" t="str">
            <v>NFC</v>
          </cell>
        </row>
        <row r="119">
          <cell r="G119" t="str">
            <v>NFE</v>
          </cell>
        </row>
        <row r="120">
          <cell r="G120" t="str">
            <v>NFF</v>
          </cell>
        </row>
        <row r="121">
          <cell r="G121" t="str">
            <v>NFP</v>
          </cell>
        </row>
        <row r="122">
          <cell r="G122" t="str">
            <v>NFT</v>
          </cell>
        </row>
        <row r="123">
          <cell r="G123" t="str">
            <v>NH</v>
          </cell>
        </row>
        <row r="124">
          <cell r="G124" t="str">
            <v>NJ</v>
          </cell>
        </row>
        <row r="125">
          <cell r="G125" t="str">
            <v>NM</v>
          </cell>
        </row>
        <row r="126">
          <cell r="G126" t="str">
            <v>NU</v>
          </cell>
        </row>
        <row r="127">
          <cell r="G127" t="str">
            <v>NV</v>
          </cell>
        </row>
        <row r="128">
          <cell r="G128" t="str">
            <v>NY</v>
          </cell>
        </row>
        <row r="129">
          <cell r="G129" t="str">
            <v>OH</v>
          </cell>
        </row>
        <row r="130">
          <cell r="G130" t="str">
            <v>OK</v>
          </cell>
        </row>
        <row r="131">
          <cell r="G131" t="str">
            <v>OR</v>
          </cell>
        </row>
        <row r="132">
          <cell r="G132" t="str">
            <v>ORC</v>
          </cell>
        </row>
        <row r="133">
          <cell r="G133" t="str">
            <v>OTH</v>
          </cell>
        </row>
        <row r="134">
          <cell r="G134" t="str">
            <v>PA</v>
          </cell>
        </row>
        <row r="135">
          <cell r="G135" t="str">
            <v>PBS</v>
          </cell>
        </row>
        <row r="136">
          <cell r="G136" t="str">
            <v>PDC</v>
          </cell>
        </row>
        <row r="137">
          <cell r="G137" t="str">
            <v>PES</v>
          </cell>
        </row>
        <row r="138">
          <cell r="G138" t="str">
            <v>PGH</v>
          </cell>
        </row>
        <row r="139">
          <cell r="G139" t="str">
            <v>PM1</v>
          </cell>
        </row>
        <row r="140">
          <cell r="G140" t="str">
            <v>PM2</v>
          </cell>
        </row>
        <row r="141">
          <cell r="G141" t="str">
            <v>PM3</v>
          </cell>
        </row>
        <row r="142">
          <cell r="G142" t="str">
            <v>PM4</v>
          </cell>
        </row>
        <row r="143">
          <cell r="G143" t="str">
            <v>PM5</v>
          </cell>
        </row>
        <row r="144">
          <cell r="G144" t="str">
            <v>PM6</v>
          </cell>
        </row>
        <row r="145">
          <cell r="G145" t="str">
            <v>PWS</v>
          </cell>
        </row>
        <row r="146">
          <cell r="G146" t="str">
            <v>RI</v>
          </cell>
        </row>
        <row r="147">
          <cell r="G147" t="str">
            <v>SC</v>
          </cell>
        </row>
        <row r="148">
          <cell r="G148" t="str">
            <v>SCS</v>
          </cell>
        </row>
        <row r="149">
          <cell r="G149" t="str">
            <v>SD</v>
          </cell>
        </row>
        <row r="150">
          <cell r="G150" t="str">
            <v>SD1</v>
          </cell>
        </row>
        <row r="151">
          <cell r="G151" t="str">
            <v>SD2</v>
          </cell>
        </row>
        <row r="152">
          <cell r="G152" t="str">
            <v>SD3</v>
          </cell>
        </row>
        <row r="153">
          <cell r="G153" t="str">
            <v>SD4</v>
          </cell>
        </row>
        <row r="154">
          <cell r="G154" t="str">
            <v>SD5</v>
          </cell>
        </row>
        <row r="155">
          <cell r="G155" t="str">
            <v>SD7</v>
          </cell>
        </row>
        <row r="156">
          <cell r="G156" t="str">
            <v>SD8</v>
          </cell>
        </row>
        <row r="157">
          <cell r="G157" t="str">
            <v>SDB</v>
          </cell>
        </row>
        <row r="158">
          <cell r="G158" t="str">
            <v>SDC</v>
          </cell>
        </row>
        <row r="159">
          <cell r="G159" t="str">
            <v>SDD</v>
          </cell>
        </row>
        <row r="160">
          <cell r="G160" t="str">
            <v>SEE</v>
          </cell>
        </row>
        <row r="161">
          <cell r="G161" t="str">
            <v>SFD</v>
          </cell>
        </row>
        <row r="162">
          <cell r="G162" t="str">
            <v>SJS</v>
          </cell>
        </row>
        <row r="163">
          <cell r="G163" t="str">
            <v>SOT</v>
          </cell>
        </row>
        <row r="164">
          <cell r="G164" t="str">
            <v>SRH</v>
          </cell>
        </row>
        <row r="165">
          <cell r="G165" t="str">
            <v>SSD</v>
          </cell>
        </row>
        <row r="166">
          <cell r="G166" t="str">
            <v>SSS</v>
          </cell>
        </row>
        <row r="167">
          <cell r="G167" t="str">
            <v>TAL</v>
          </cell>
        </row>
        <row r="168">
          <cell r="G168" t="str">
            <v>TC1</v>
          </cell>
        </row>
        <row r="169">
          <cell r="G169" t="str">
            <v>TC2</v>
          </cell>
        </row>
        <row r="170">
          <cell r="G170" t="str">
            <v>TC3</v>
          </cell>
        </row>
        <row r="171">
          <cell r="G171" t="str">
            <v>TC5</v>
          </cell>
        </row>
        <row r="172">
          <cell r="G172" t="str">
            <v>TC6</v>
          </cell>
        </row>
        <row r="173">
          <cell r="G173" t="str">
            <v>TC7</v>
          </cell>
        </row>
        <row r="174">
          <cell r="G174" t="str">
            <v>TC8</v>
          </cell>
        </row>
        <row r="175">
          <cell r="G175" t="str">
            <v>TC9</v>
          </cell>
        </row>
        <row r="176">
          <cell r="G176" t="str">
            <v>TCB</v>
          </cell>
        </row>
        <row r="177">
          <cell r="G177" t="str">
            <v>TCC</v>
          </cell>
        </row>
        <row r="178">
          <cell r="G178" t="str">
            <v>TMC</v>
          </cell>
        </row>
        <row r="179">
          <cell r="G179" t="str">
            <v>TN</v>
          </cell>
        </row>
        <row r="180">
          <cell r="G180" t="str">
            <v>TX</v>
          </cell>
        </row>
        <row r="181">
          <cell r="G181" t="str">
            <v>UT</v>
          </cell>
        </row>
        <row r="182">
          <cell r="G182" t="str">
            <v>VA</v>
          </cell>
        </row>
        <row r="183">
          <cell r="G183" t="str">
            <v>VET</v>
          </cell>
        </row>
        <row r="184">
          <cell r="G184" t="str">
            <v>VR</v>
          </cell>
        </row>
        <row r="185">
          <cell r="G185" t="str">
            <v>VT</v>
          </cell>
        </row>
        <row r="186">
          <cell r="G186" t="str">
            <v>WA</v>
          </cell>
        </row>
        <row r="187">
          <cell r="G187" t="str">
            <v>WB1</v>
          </cell>
        </row>
        <row r="188">
          <cell r="G188" t="str">
            <v>WB2</v>
          </cell>
        </row>
        <row r="189">
          <cell r="G189" t="str">
            <v>WB3</v>
          </cell>
        </row>
        <row r="190">
          <cell r="G190" t="str">
            <v>WB4</v>
          </cell>
        </row>
        <row r="191">
          <cell r="G191" t="str">
            <v>WB5</v>
          </cell>
        </row>
        <row r="192">
          <cell r="G192" t="str">
            <v>WB6</v>
          </cell>
        </row>
        <row r="193">
          <cell r="G193" t="str">
            <v>WBA</v>
          </cell>
        </row>
        <row r="194">
          <cell r="G194" t="str">
            <v>WBC</v>
          </cell>
        </row>
        <row r="195">
          <cell r="G195" t="str">
            <v>WBD</v>
          </cell>
        </row>
        <row r="196">
          <cell r="G196" t="str">
            <v>WBH</v>
          </cell>
        </row>
        <row r="197">
          <cell r="G197" t="str">
            <v>WC1</v>
          </cell>
        </row>
        <row r="198">
          <cell r="G198" t="str">
            <v>WC3</v>
          </cell>
        </row>
        <row r="199">
          <cell r="G199" t="str">
            <v>WC4</v>
          </cell>
        </row>
        <row r="200">
          <cell r="G200" t="str">
            <v>WC5</v>
          </cell>
        </row>
        <row r="201">
          <cell r="G201" t="str">
            <v>WC7</v>
          </cell>
        </row>
        <row r="202">
          <cell r="G202" t="str">
            <v>WC8</v>
          </cell>
        </row>
        <row r="203">
          <cell r="G203" t="str">
            <v>WC9</v>
          </cell>
        </row>
        <row r="204">
          <cell r="G204" t="str">
            <v>WCA</v>
          </cell>
        </row>
        <row r="205">
          <cell r="G205" t="str">
            <v>WD1</v>
          </cell>
        </row>
        <row r="206">
          <cell r="G206" t="str">
            <v>WD2</v>
          </cell>
        </row>
        <row r="207">
          <cell r="G207" t="str">
            <v>WD4</v>
          </cell>
        </row>
        <row r="208">
          <cell r="G208" t="str">
            <v>WD5</v>
          </cell>
        </row>
        <row r="209">
          <cell r="G209" t="str">
            <v>WG1</v>
          </cell>
        </row>
        <row r="210">
          <cell r="G210" t="str">
            <v>WG2</v>
          </cell>
        </row>
        <row r="211">
          <cell r="G211" t="str">
            <v>WG3</v>
          </cell>
        </row>
        <row r="212">
          <cell r="G212" t="str">
            <v>WG4</v>
          </cell>
        </row>
        <row r="213">
          <cell r="G213" t="str">
            <v>WI</v>
          </cell>
        </row>
        <row r="214">
          <cell r="G214" t="str">
            <v>WN1</v>
          </cell>
        </row>
        <row r="215">
          <cell r="G215" t="str">
            <v>WN2</v>
          </cell>
        </row>
        <row r="216">
          <cell r="G216" t="str">
            <v>WN3</v>
          </cell>
        </row>
        <row r="217">
          <cell r="G217" t="str">
            <v>WN4</v>
          </cell>
        </row>
        <row r="218">
          <cell r="G218" t="str">
            <v>WN5</v>
          </cell>
        </row>
        <row r="219">
          <cell r="G219" t="str">
            <v>WN6</v>
          </cell>
        </row>
        <row r="220">
          <cell r="G220" t="str">
            <v>WN7</v>
          </cell>
        </row>
        <row r="221">
          <cell r="G221" t="str">
            <v>WN8</v>
          </cell>
        </row>
        <row r="222">
          <cell r="G222" t="str">
            <v>WN9</v>
          </cell>
        </row>
        <row r="223">
          <cell r="G223" t="str">
            <v>WPB</v>
          </cell>
        </row>
        <row r="224">
          <cell r="G224" t="str">
            <v>WS1</v>
          </cell>
        </row>
        <row r="225">
          <cell r="G225" t="str">
            <v>WS2</v>
          </cell>
        </row>
        <row r="226">
          <cell r="G226" t="str">
            <v>WS3</v>
          </cell>
        </row>
        <row r="227">
          <cell r="G227" t="str">
            <v>WS4</v>
          </cell>
        </row>
        <row r="228">
          <cell r="G228" t="str">
            <v>WS5</v>
          </cell>
        </row>
        <row r="229">
          <cell r="G229" t="str">
            <v>WS6</v>
          </cell>
        </row>
        <row r="230">
          <cell r="G230" t="str">
            <v>WS7</v>
          </cell>
        </row>
        <row r="231">
          <cell r="G231" t="str">
            <v>WS8</v>
          </cell>
        </row>
        <row r="232">
          <cell r="G232" t="str">
            <v>WS9</v>
          </cell>
        </row>
        <row r="233">
          <cell r="G233" t="str">
            <v>WSA</v>
          </cell>
        </row>
        <row r="234">
          <cell r="G234" t="str">
            <v>WSB</v>
          </cell>
        </row>
        <row r="235">
          <cell r="G235" t="str">
            <v>WSC</v>
          </cell>
        </row>
        <row r="236">
          <cell r="G236" t="str">
            <v>WSD</v>
          </cell>
        </row>
        <row r="237">
          <cell r="G237" t="str">
            <v>WV</v>
          </cell>
        </row>
        <row r="238">
          <cell r="G238" t="str">
            <v>WY</v>
          </cell>
        </row>
        <row r="239">
          <cell r="G239" t="str">
            <v>XXX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0394OBF.XLS"/>
      <sheetName val="0494OBF.XLS (2)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394OBF.XLS"/>
      <sheetName val="0494OBF.XLS (2)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eters ER1097-83000"/>
    </sheetNames>
    <sheetDataSet>
      <sheetData sheetId="0" refreshError="1">
        <row r="1">
          <cell r="B1">
            <v>1998</v>
          </cell>
          <cell r="C1" t="str">
            <v>ER 10 CAPITAL METERING BUDGET</v>
          </cell>
        </row>
        <row r="2">
          <cell r="D2">
            <v>35685</v>
          </cell>
        </row>
        <row r="4">
          <cell r="A4" t="str">
            <v>PURPOSE AND NECESSITY:</v>
          </cell>
          <cell r="B4" t="str">
            <v>Meter equipment to be capitalized in</v>
          </cell>
          <cell r="E4">
            <v>1998</v>
          </cell>
          <cell r="F4" t="str">
            <v>is based on</v>
          </cell>
          <cell r="G4">
            <v>83000</v>
          </cell>
        </row>
        <row r="5">
          <cell r="A5" t="str">
            <v>new service accounts, replacement equipment and any special projects listed below.</v>
          </cell>
        </row>
        <row r="6">
          <cell r="A6" t="str">
            <v>____________________________________________________________________________________________________</v>
          </cell>
        </row>
        <row r="8">
          <cell r="D8" t="str">
            <v>UNIT</v>
          </cell>
          <cell r="E8">
            <v>1998</v>
          </cell>
          <cell r="F8">
            <v>1997</v>
          </cell>
        </row>
        <row r="9">
          <cell r="C9" t="str">
            <v>QTY</v>
          </cell>
          <cell r="D9" t="str">
            <v>COST</v>
          </cell>
          <cell r="E9" t="str">
            <v>PROJECTION</v>
          </cell>
          <cell r="F9" t="str">
            <v>BUDGETED</v>
          </cell>
          <cell r="G9" t="str">
            <v>DIFFERENCE</v>
          </cell>
        </row>
        <row r="11">
          <cell r="A11" t="str">
            <v>New Service Accounts:</v>
          </cell>
          <cell r="B11" t="str">
            <v>Resd'l:</v>
          </cell>
          <cell r="C11">
            <v>73040</v>
          </cell>
          <cell r="D11">
            <v>24</v>
          </cell>
          <cell r="E11">
            <v>1752960</v>
          </cell>
          <cell r="F11">
            <v>1421200</v>
          </cell>
          <cell r="G11">
            <v>331760</v>
          </cell>
        </row>
        <row r="12">
          <cell r="B12" t="str">
            <v>Com'l :</v>
          </cell>
          <cell r="C12">
            <v>9960</v>
          </cell>
          <cell r="D12">
            <v>181</v>
          </cell>
          <cell r="E12">
            <v>1802760</v>
          </cell>
          <cell r="F12">
            <v>1795200</v>
          </cell>
          <cell r="G12">
            <v>7560</v>
          </cell>
        </row>
        <row r="13">
          <cell r="G13" t="str">
            <v/>
          </cell>
        </row>
        <row r="14">
          <cell r="A14" t="str">
            <v>System Replacement Meters:</v>
          </cell>
          <cell r="B14" t="str">
            <v>Resd'l:</v>
          </cell>
          <cell r="C14">
            <v>18805</v>
          </cell>
          <cell r="D14">
            <v>24</v>
          </cell>
          <cell r="E14">
            <v>451320</v>
          </cell>
          <cell r="F14">
            <v>409944</v>
          </cell>
          <cell r="G14">
            <v>41376</v>
          </cell>
        </row>
        <row r="15">
          <cell r="B15" t="str">
            <v>Com'l :</v>
          </cell>
          <cell r="C15">
            <v>2810</v>
          </cell>
          <cell r="D15">
            <v>181</v>
          </cell>
          <cell r="E15">
            <v>508610</v>
          </cell>
          <cell r="F15">
            <v>567424</v>
          </cell>
          <cell r="G15">
            <v>-58814</v>
          </cell>
        </row>
        <row r="16">
          <cell r="G16" t="str">
            <v/>
          </cell>
        </row>
        <row r="17">
          <cell r="A17" t="str">
            <v>Meter Cabinets/Enclosures:</v>
          </cell>
          <cell r="B17" t="str">
            <v>Com'l :</v>
          </cell>
          <cell r="C17">
            <v>130</v>
          </cell>
          <cell r="D17">
            <v>72</v>
          </cell>
          <cell r="E17">
            <v>9360</v>
          </cell>
          <cell r="F17">
            <v>21600</v>
          </cell>
          <cell r="G17">
            <v>-12240</v>
          </cell>
        </row>
        <row r="18">
          <cell r="G18" t="str">
            <v/>
          </cell>
        </row>
        <row r="19">
          <cell r="A19" t="str">
            <v>CT/PT's (Transformers):</v>
          </cell>
          <cell r="B19" t="str">
            <v>Com'l :</v>
          </cell>
          <cell r="C19">
            <v>3550</v>
          </cell>
          <cell r="D19">
            <v>50</v>
          </cell>
          <cell r="E19">
            <v>177500</v>
          </cell>
          <cell r="F19">
            <v>135000</v>
          </cell>
          <cell r="G19">
            <v>42500</v>
          </cell>
        </row>
        <row r="20">
          <cell r="G20" t="str">
            <v/>
          </cell>
        </row>
        <row r="21">
          <cell r="A21" t="str">
            <v>SSDR's:</v>
          </cell>
          <cell r="C21">
            <v>100</v>
          </cell>
          <cell r="D21">
            <v>1000</v>
          </cell>
          <cell r="E21">
            <v>100000</v>
          </cell>
          <cell r="F21">
            <v>200000</v>
          </cell>
          <cell r="G21">
            <v>-100000</v>
          </cell>
        </row>
        <row r="22">
          <cell r="G22" t="str">
            <v/>
          </cell>
        </row>
        <row r="23">
          <cell r="A23" t="str">
            <v>Meter Retirement Program:</v>
          </cell>
          <cell r="B23" t="str">
            <v>(1 ph):</v>
          </cell>
          <cell r="C23">
            <v>10000</v>
          </cell>
          <cell r="D23">
            <v>24</v>
          </cell>
          <cell r="E23">
            <v>240000</v>
          </cell>
          <cell r="F23">
            <v>0</v>
          </cell>
          <cell r="G23">
            <v>240000</v>
          </cell>
        </row>
        <row r="24">
          <cell r="G24" t="str">
            <v/>
          </cell>
        </row>
        <row r="25">
          <cell r="A25" t="str">
            <v>RECORDERS UNDER GLASS</v>
          </cell>
          <cell r="C25">
            <v>300</v>
          </cell>
          <cell r="D25">
            <v>500</v>
          </cell>
          <cell r="E25">
            <v>150000</v>
          </cell>
          <cell r="F25">
            <v>0</v>
          </cell>
          <cell r="G25">
            <v>150000</v>
          </cell>
        </row>
        <row r="27">
          <cell r="A27" t="str">
            <v>Misc. Budget Charges (sc:11,12,18,19):</v>
          </cell>
          <cell r="C27">
            <v>0</v>
          </cell>
          <cell r="F27">
            <v>0</v>
          </cell>
        </row>
        <row r="29">
          <cell r="A29" t="str">
            <v>***INVENTORY TOTAL***</v>
          </cell>
          <cell r="E29">
            <v>5192510</v>
          </cell>
          <cell r="F29">
            <v>4550368</v>
          </cell>
          <cell r="G29">
            <v>642142</v>
          </cell>
        </row>
        <row r="30">
          <cell r="G30" t="str">
            <v/>
          </cell>
        </row>
        <row r="31">
          <cell r="A31" t="str">
            <v>Inflation Rate:</v>
          </cell>
          <cell r="B31" t="str">
            <v>(PPI) :</v>
          </cell>
          <cell r="C31">
            <v>0.018</v>
          </cell>
          <cell r="E31">
            <v>93465.18</v>
          </cell>
          <cell r="F31">
            <v>136511</v>
          </cell>
          <cell r="G31">
            <v>-43045.82</v>
          </cell>
        </row>
        <row r="32">
          <cell r="E32" t="str">
            <v>  ___________</v>
          </cell>
          <cell r="F32" t="str">
            <v>  ___________</v>
          </cell>
          <cell r="G32" t="str">
            <v>  ___________</v>
          </cell>
        </row>
        <row r="33">
          <cell r="A33" t="str">
            <v>***SUBTOTAL***</v>
          </cell>
          <cell r="E33">
            <v>5285975.18</v>
          </cell>
          <cell r="F33">
            <v>4686879</v>
          </cell>
          <cell r="G33">
            <v>599096.18</v>
          </cell>
        </row>
        <row r="34">
          <cell r="G34" t="str">
            <v/>
          </cell>
        </row>
        <row r="35">
          <cell r="A35" t="str">
            <v>M &amp; S Loading Cost:</v>
          </cell>
          <cell r="C35">
            <v>0.09</v>
          </cell>
          <cell r="E35">
            <v>475737.7662</v>
          </cell>
          <cell r="F35">
            <v>421819</v>
          </cell>
          <cell r="G35">
            <v>53918.7662</v>
          </cell>
        </row>
        <row r="36">
          <cell r="E36" t="str">
            <v>  -----------</v>
          </cell>
          <cell r="F36" t="str">
            <v>  -----------</v>
          </cell>
          <cell r="G36" t="str">
            <v>  -----------</v>
          </cell>
        </row>
        <row r="37">
          <cell r="A37" t="str">
            <v>***SUBTOTAL***</v>
          </cell>
          <cell r="E37">
            <v>5761712.9462</v>
          </cell>
          <cell r="F37">
            <v>5108698</v>
          </cell>
          <cell r="G37">
            <v>653014.9462</v>
          </cell>
        </row>
        <row r="38">
          <cell r="G38" t="str">
            <v/>
          </cell>
        </row>
        <row r="39">
          <cell r="A39" t="str">
            <v>Mtr. Instl. Credits:</v>
          </cell>
          <cell r="B39" t="str">
            <v>Resd'l (SC)</v>
          </cell>
          <cell r="C39">
            <v>101845</v>
          </cell>
          <cell r="D39">
            <v>14.38</v>
          </cell>
          <cell r="E39">
            <v>1464531.1</v>
          </cell>
          <cell r="F39">
            <v>1385887</v>
          </cell>
          <cell r="G39">
            <v>78644.1000000001</v>
          </cell>
        </row>
        <row r="40">
          <cell r="A40" t="str">
            <v>(Rate per each Instl.)</v>
          </cell>
          <cell r="B40" t="str">
            <v>Com'l  (SC)</v>
          </cell>
          <cell r="C40">
            <v>9960</v>
          </cell>
          <cell r="D40">
            <v>21.58</v>
          </cell>
          <cell r="E40">
            <v>214936.8</v>
          </cell>
          <cell r="F40">
            <v>220116</v>
          </cell>
          <cell r="G40">
            <v>-5179.20000000001</v>
          </cell>
        </row>
        <row r="41">
          <cell r="B41" t="str">
            <v>Com'l  (IT)</v>
          </cell>
          <cell r="C41">
            <v>1855</v>
          </cell>
          <cell r="D41">
            <v>280.49</v>
          </cell>
          <cell r="E41">
            <v>520308.95</v>
          </cell>
          <cell r="F41">
            <v>596883</v>
          </cell>
          <cell r="G41">
            <v>-76574.05</v>
          </cell>
        </row>
        <row r="42">
          <cell r="B42" t="str">
            <v>Com'l  (1ph,pri)</v>
          </cell>
          <cell r="C42">
            <v>327</v>
          </cell>
          <cell r="D42">
            <v>280.49</v>
          </cell>
          <cell r="E42">
            <v>91720.23</v>
          </cell>
          <cell r="F42">
            <v>105184</v>
          </cell>
          <cell r="G42">
            <v>-13463.77</v>
          </cell>
        </row>
        <row r="43">
          <cell r="B43" t="str">
            <v>Com'l  (3ph,pri)</v>
          </cell>
          <cell r="C43">
            <v>327</v>
          </cell>
          <cell r="D43">
            <v>280.49</v>
          </cell>
          <cell r="E43">
            <v>91720.23</v>
          </cell>
          <cell r="F43">
            <v>105184</v>
          </cell>
          <cell r="G43">
            <v>-13463.77</v>
          </cell>
        </row>
        <row r="44">
          <cell r="B44" t="str">
            <v>CT/PT</v>
          </cell>
          <cell r="C44">
            <v>3550</v>
          </cell>
          <cell r="D44">
            <v>35.96</v>
          </cell>
          <cell r="E44">
            <v>127658</v>
          </cell>
          <cell r="F44">
            <v>97092</v>
          </cell>
          <cell r="G44">
            <v>30566</v>
          </cell>
        </row>
        <row r="45">
          <cell r="B45" t="str">
            <v>TOU</v>
          </cell>
          <cell r="C45">
            <v>301</v>
          </cell>
          <cell r="D45">
            <v>57.87</v>
          </cell>
          <cell r="E45">
            <v>17418.87</v>
          </cell>
          <cell r="F45">
            <v>20023</v>
          </cell>
          <cell r="G45">
            <v>-2604.13</v>
          </cell>
        </row>
        <row r="46">
          <cell r="B46" t="str">
            <v>SSDR</v>
          </cell>
          <cell r="C46">
            <v>400</v>
          </cell>
          <cell r="D46">
            <v>95.89</v>
          </cell>
          <cell r="E46">
            <v>38356</v>
          </cell>
          <cell r="F46">
            <v>19178</v>
          </cell>
          <cell r="G46">
            <v>19178</v>
          </cell>
        </row>
        <row r="47">
          <cell r="G47" t="str">
            <v/>
          </cell>
        </row>
        <row r="48">
          <cell r="E48" t="str">
            <v>  ___________</v>
          </cell>
          <cell r="F48" t="str">
            <v>  ___________</v>
          </cell>
          <cell r="G48" t="str">
            <v>  ___________</v>
          </cell>
        </row>
        <row r="49">
          <cell r="A49" t="str">
            <v>**METER CREDIT TOTALS**</v>
          </cell>
          <cell r="E49">
            <v>2566650.18</v>
          </cell>
          <cell r="F49">
            <v>2549546</v>
          </cell>
          <cell r="G49">
            <v>17104.1800000002</v>
          </cell>
        </row>
        <row r="50">
          <cell r="G50" t="str">
            <v/>
          </cell>
        </row>
        <row r="51">
          <cell r="A51" t="str">
            <v>Initial Testing Cost:</v>
          </cell>
          <cell r="C51">
            <v>0.11</v>
          </cell>
          <cell r="D51">
            <v>1237635</v>
          </cell>
          <cell r="E51">
            <v>136139.85</v>
          </cell>
          <cell r="F51">
            <v>130169</v>
          </cell>
          <cell r="G51">
            <v>5970.85000000001</v>
          </cell>
        </row>
        <row r="52">
          <cell r="A52" t="str">
            <v>(11% MTC payroll)</v>
          </cell>
        </row>
        <row r="54">
          <cell r="A54" t="str">
            <v>***NET REQUIREMENTS***</v>
          </cell>
          <cell r="E54">
            <v>8464502.9762</v>
          </cell>
          <cell r="F54">
            <v>7788413</v>
          </cell>
          <cell r="G54">
            <v>676089.976199999</v>
          </cell>
        </row>
        <row r="55">
          <cell r="G55" t="str">
            <v/>
          </cell>
        </row>
        <row r="56">
          <cell r="A56" t="str">
            <v>Applied Engineering Cost:</v>
          </cell>
          <cell r="C56">
            <v>0.29</v>
          </cell>
          <cell r="E56">
            <v>2454705.863098</v>
          </cell>
          <cell r="F56">
            <v>2336524</v>
          </cell>
          <cell r="G56">
            <v>118181.863098</v>
          </cell>
        </row>
        <row r="57">
          <cell r="G57" t="str">
            <v/>
          </cell>
        </row>
        <row r="58">
          <cell r="E58" t="str">
            <v>  ___________</v>
          </cell>
          <cell r="F58" t="str">
            <v>  ___________</v>
          </cell>
          <cell r="G58" t="str">
            <v>  ___________</v>
          </cell>
        </row>
        <row r="59">
          <cell r="E59" t="str">
            <v>  ___________</v>
          </cell>
          <cell r="F59" t="str">
            <v>  ___________</v>
          </cell>
          <cell r="G59" t="str">
            <v>  ___________</v>
          </cell>
        </row>
        <row r="60">
          <cell r="A60" t="str">
            <v>***TOTAL REQUIREMENT 1998***</v>
          </cell>
          <cell r="E60">
            <v>10919208.839298</v>
          </cell>
          <cell r="F60">
            <v>10124937</v>
          </cell>
          <cell r="G60">
            <v>794271.839297999</v>
          </cell>
        </row>
        <row r="65">
          <cell r="A65" t="str">
            <v> 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Table"/>
      <sheetName val="2000 vs 1999"/>
      <sheetName val="Forecast Change"/>
      <sheetName val="Rollup IPC"/>
      <sheetName val="2% 5% Reductions"/>
      <sheetName val="EAC Group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Jan 2006 Life to Date Costs"/>
      <sheetName val="Jan 2006, Mth Only, FMIP Costs"/>
      <sheetName val="Standard Repor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Cable Splicer - Su          </v>
          </cell>
        </row>
        <row r="3">
          <cell r="A3" t="str">
            <v>Connect&amp;Disconnect Man      </v>
          </cell>
        </row>
        <row r="4">
          <cell r="A4" t="str">
            <v>Construction Foreman        </v>
          </cell>
        </row>
        <row r="5">
          <cell r="A5" t="str">
            <v>Dispatcher Clerk            </v>
          </cell>
        </row>
        <row r="6">
          <cell r="A6" t="str">
            <v>Dispatcher Clerk Typing     </v>
          </cell>
        </row>
        <row r="7">
          <cell r="A7" t="str">
            <v>Distribution Dispatcher     </v>
          </cell>
        </row>
        <row r="8">
          <cell r="A8" t="str">
            <v>Electronic Technician       </v>
          </cell>
        </row>
        <row r="9">
          <cell r="A9" t="str">
            <v>Excavator                   </v>
          </cell>
        </row>
        <row r="10">
          <cell r="A10" t="str">
            <v>Groundman - Su              </v>
          </cell>
        </row>
        <row r="11">
          <cell r="A11" t="str">
            <v>Installers                  </v>
          </cell>
        </row>
        <row r="12">
          <cell r="A12" t="str">
            <v>Laboratory Meterman         </v>
          </cell>
        </row>
        <row r="13">
          <cell r="A13" t="str">
            <v>Lead Journeyman             </v>
          </cell>
        </row>
        <row r="14">
          <cell r="A14" t="str">
            <v>Lead Specialist             </v>
          </cell>
        </row>
        <row r="15">
          <cell r="A15" t="str">
            <v>Line Specialist             </v>
          </cell>
        </row>
        <row r="16">
          <cell r="A16" t="str">
            <v>Meter Foreman               </v>
          </cell>
        </row>
        <row r="17">
          <cell r="A17" t="str">
            <v>Meterman A Su               </v>
          </cell>
        </row>
        <row r="18">
          <cell r="A18" t="str">
            <v>Meterman B Su               </v>
          </cell>
        </row>
        <row r="19">
          <cell r="A19" t="str">
            <v>Network Maintenanceman      </v>
          </cell>
        </row>
        <row r="20">
          <cell r="A20" t="str">
            <v>Operation Clerk A Steno     </v>
          </cell>
        </row>
        <row r="21">
          <cell r="A21" t="str">
            <v>Repairman B Underground     </v>
          </cell>
        </row>
        <row r="22">
          <cell r="A22" t="str">
            <v>Serviceman B                </v>
          </cell>
        </row>
        <row r="23">
          <cell r="A23" t="str">
            <v>Truck Serviceman            </v>
          </cell>
        </row>
        <row r="24">
          <cell r="A24" t="str">
            <v>Ug Journeyman               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ctual JVs Pivot"/>
      <sheetName val="Actual JVs"/>
      <sheetName val="Calculated JVs"/>
      <sheetName val="Loadings Calc"/>
      <sheetName val="WO Costs Jan-05 vs Dec-04"/>
      <sheetName val="WO Costs Recap"/>
      <sheetName val="WO Costs Pivot"/>
      <sheetName val="WO Loadings Pivot"/>
      <sheetName val="Direct to Accounts"/>
      <sheetName val="WO Table"/>
      <sheetName val="Linked Working"/>
      <sheetName val="Src+EAC Category"/>
      <sheetName val="Rates"/>
      <sheetName val="EACs"/>
      <sheetName val="Source"/>
      <sheetName val="Detail Prep for Linking"/>
      <sheetName val="Working"/>
      <sheetName val="FMIP 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EB5F-FACE-43EE-8F0C-7111CF5F1631}">
  <sheetPr codeName="Sheet1">
    <tabColor rgb="FFFFFFCC"/>
    <pageSetUpPr fitToPage="1"/>
  </sheetPr>
  <dimension ref="A1:E63"/>
  <sheetViews>
    <sheetView tabSelected="1" workbookViewId="0" topLeftCell="A1">
      <selection pane="topLeft" activeCell="A1" sqref="A1"/>
    </sheetView>
  </sheetViews>
  <sheetFormatPr defaultColWidth="8.83203125" defaultRowHeight="12.75"/>
  <cols>
    <col min="1" max="1" width="12" style="3" bestFit="1" customWidth="1"/>
    <col min="2" max="2" width="38.6666666666667" style="3" customWidth="1"/>
    <col min="3" max="3" width="14.6666666666667" style="3" bestFit="1" customWidth="1"/>
    <col min="4" max="5" width="15.3333333333333" style="3" bestFit="1" customWidth="1"/>
    <col min="6" max="6" width="13.3333333333333" style="3" bestFit="1" customWidth="1"/>
    <col min="7" max="16384" width="8.83333333333333" style="3"/>
  </cols>
  <sheetData>
    <row r="1" ht="14.25">
      <c r="A1" s="43" t="s">
        <v>38</v>
      </c>
    </row>
    <row r="2" ht="14.25">
      <c r="A2" s="44" t="s">
        <v>62</v>
      </c>
    </row>
    <row r="3" ht="14.25">
      <c r="A3" s="43" t="s">
        <v>40</v>
      </c>
    </row>
    <row r="4" ht="14.25">
      <c r="A4" s="43" t="s">
        <v>39</v>
      </c>
    </row>
    <row r="5" ht="14.25">
      <c r="A5" s="43" t="s">
        <v>65</v>
      </c>
    </row>
    <row r="6" ht="14.25">
      <c r="A6" s="43" t="s">
        <v>63</v>
      </c>
    </row>
    <row r="7" ht="12.75">
      <c r="A7" s="10" t="s">
        <v>27</v>
      </c>
    </row>
    <row r="8" ht="12.75">
      <c r="A8" s="10" t="s">
        <v>28</v>
      </c>
    </row>
    <row r="9" spans="1:5" ht="45">
      <c r="A9" s="1" t="s">
        <v>0</v>
      </c>
      <c r="B9" s="2" t="s">
        <v>1</v>
      </c>
      <c r="C9" s="1" t="s">
        <v>2</v>
      </c>
      <c r="D9" s="1" t="s">
        <v>3</v>
      </c>
      <c r="E9" s="1" t="s">
        <v>37</v>
      </c>
    </row>
    <row r="10" spans="1:5" ht="12.75">
      <c r="A10" s="47" t="s">
        <v>4</v>
      </c>
      <c r="B10" s="47"/>
      <c r="C10" s="7"/>
      <c r="D10" s="7"/>
      <c r="E10" s="7">
        <v>-38222942.789999999</v>
      </c>
    </row>
    <row r="11" spans="1:5" ht="12.75">
      <c r="A11" s="4">
        <v>2016</v>
      </c>
      <c r="B11" s="5" t="s">
        <v>29</v>
      </c>
      <c r="C11" s="6"/>
      <c r="D11" s="6">
        <v>729843.28</v>
      </c>
      <c r="E11" s="6"/>
    </row>
    <row r="12" spans="1:5" ht="12.75">
      <c r="A12" s="4">
        <v>2016</v>
      </c>
      <c r="B12" s="11" t="s">
        <v>5</v>
      </c>
      <c r="C12" s="6"/>
      <c r="D12" s="6">
        <v>256017.97</v>
      </c>
      <c r="E12" s="6"/>
    </row>
    <row r="13" spans="1:5" ht="12.75">
      <c r="A13" s="4">
        <v>2016</v>
      </c>
      <c r="B13" s="11" t="s">
        <v>36</v>
      </c>
      <c r="C13" s="6">
        <v>-81608.30</v>
      </c>
      <c r="D13" s="6"/>
      <c r="E13" s="6"/>
    </row>
    <row r="14" spans="1:5" ht="12.75">
      <c r="A14" s="4">
        <v>2016</v>
      </c>
      <c r="B14" s="5" t="s">
        <v>6</v>
      </c>
      <c r="C14" s="6">
        <v>-3500000</v>
      </c>
      <c r="D14" s="6"/>
      <c r="E14" s="6"/>
    </row>
    <row r="15" spans="1:5" ht="12.75">
      <c r="A15" s="4">
        <v>2016</v>
      </c>
      <c r="B15" s="5" t="s">
        <v>7</v>
      </c>
      <c r="C15" s="6"/>
      <c r="D15" s="6">
        <v>10954.65</v>
      </c>
      <c r="E15" s="6"/>
    </row>
    <row r="16" spans="1:5" ht="12.75">
      <c r="A16" s="8" t="s">
        <v>8</v>
      </c>
      <c r="B16" s="9"/>
      <c r="C16" s="7"/>
      <c r="D16" s="7"/>
      <c r="E16" s="7">
        <f>E10+SUM(C11:E15)</f>
        <v>-40807735.189999998</v>
      </c>
    </row>
    <row r="17" spans="1:5" ht="12.75">
      <c r="A17" s="4">
        <v>2017</v>
      </c>
      <c r="B17" s="5" t="s">
        <v>9</v>
      </c>
      <c r="C17" s="6"/>
      <c r="D17" s="6">
        <v>239755.79</v>
      </c>
      <c r="E17" s="6"/>
    </row>
    <row r="18" spans="1:5" ht="12.75">
      <c r="A18" s="4">
        <v>2017</v>
      </c>
      <c r="B18" s="5" t="s">
        <v>29</v>
      </c>
      <c r="C18" s="6"/>
      <c r="D18" s="6">
        <v>5473.6200000000008</v>
      </c>
      <c r="E18" s="6"/>
    </row>
    <row r="19" spans="1:5" ht="12.75">
      <c r="A19" s="4">
        <v>2017</v>
      </c>
      <c r="B19" s="5" t="s">
        <v>10</v>
      </c>
      <c r="C19" s="6"/>
      <c r="D19" s="6">
        <v>200664.66</v>
      </c>
      <c r="E19" s="6"/>
    </row>
    <row r="20" spans="1:5" ht="12.75">
      <c r="A20" s="4">
        <v>2017</v>
      </c>
      <c r="B20" s="5" t="s">
        <v>11</v>
      </c>
      <c r="C20" s="6"/>
      <c r="D20" s="6">
        <v>407060.19</v>
      </c>
      <c r="E20" s="6"/>
    </row>
    <row r="21" spans="1:5" ht="12.75">
      <c r="A21" s="4">
        <v>2017</v>
      </c>
      <c r="B21" s="5" t="s">
        <v>5</v>
      </c>
      <c r="C21" s="6"/>
      <c r="D21" s="6">
        <v>816308.75</v>
      </c>
      <c r="E21" s="6"/>
    </row>
    <row r="22" spans="1:5" ht="12.75">
      <c r="A22" s="4">
        <v>2017</v>
      </c>
      <c r="B22" s="11" t="s">
        <v>36</v>
      </c>
      <c r="C22" s="6">
        <v>-156895.04000000001</v>
      </c>
      <c r="D22" s="6"/>
      <c r="E22" s="6"/>
    </row>
    <row r="23" spans="1:5" ht="12.75">
      <c r="A23" s="4">
        <v>2017</v>
      </c>
      <c r="B23" s="5" t="s">
        <v>32</v>
      </c>
      <c r="C23" s="6"/>
      <c r="D23" s="6">
        <v>285299.43</v>
      </c>
      <c r="E23" s="6"/>
    </row>
    <row r="24" spans="1:5" ht="12.75">
      <c r="A24" s="4">
        <v>2017</v>
      </c>
      <c r="B24" s="5" t="s">
        <v>12</v>
      </c>
      <c r="C24" s="6"/>
      <c r="D24" s="6">
        <v>1049586</v>
      </c>
      <c r="E24" s="6"/>
    </row>
    <row r="25" spans="1:5" ht="12.75">
      <c r="A25" s="4">
        <v>2017</v>
      </c>
      <c r="B25" s="5" t="s">
        <v>6</v>
      </c>
      <c r="C25" s="6">
        <v>-3500000</v>
      </c>
      <c r="D25" s="6"/>
      <c r="E25" s="6"/>
    </row>
    <row r="26" spans="1:5" ht="12.75">
      <c r="A26" s="4">
        <v>2017</v>
      </c>
      <c r="B26" s="5" t="s">
        <v>7</v>
      </c>
      <c r="C26" s="6"/>
      <c r="D26" s="6">
        <v>179311.96</v>
      </c>
      <c r="E26" s="6"/>
    </row>
    <row r="27" spans="1:5" ht="12.75">
      <c r="A27" s="8" t="s">
        <v>13</v>
      </c>
      <c r="B27" s="9"/>
      <c r="C27" s="7"/>
      <c r="D27" s="7"/>
      <c r="E27" s="7">
        <f>E16+SUM(C17:E26)</f>
        <v>-41281169.829999998</v>
      </c>
    </row>
    <row r="28" spans="1:5" ht="12.75">
      <c r="A28" s="4">
        <v>2018</v>
      </c>
      <c r="B28" s="5" t="s">
        <v>9</v>
      </c>
      <c r="C28" s="6"/>
      <c r="D28" s="6">
        <v>8417.89</v>
      </c>
      <c r="E28" s="6"/>
    </row>
    <row r="29" spans="1:5" ht="12.75">
      <c r="A29" s="4">
        <v>2018</v>
      </c>
      <c r="B29" s="5" t="s">
        <v>14</v>
      </c>
      <c r="C29" s="6"/>
      <c r="D29" s="6">
        <v>896029.86</v>
      </c>
      <c r="E29" s="6"/>
    </row>
    <row r="30" spans="1:5" ht="12.75">
      <c r="A30" s="4">
        <v>2018</v>
      </c>
      <c r="B30" s="5" t="s">
        <v>10</v>
      </c>
      <c r="C30" s="6"/>
      <c r="D30" s="6">
        <v>188420.06</v>
      </c>
      <c r="E30" s="6"/>
    </row>
    <row r="31" spans="1:5" ht="12.75">
      <c r="A31" s="4">
        <v>2018</v>
      </c>
      <c r="B31" s="5" t="s">
        <v>15</v>
      </c>
      <c r="C31" s="6"/>
      <c r="D31" s="6">
        <v>293573256</v>
      </c>
      <c r="E31" s="6"/>
    </row>
    <row r="32" spans="1:5" ht="12.75">
      <c r="A32" s="4">
        <v>2018</v>
      </c>
      <c r="B32" s="5" t="s">
        <v>11</v>
      </c>
      <c r="C32" s="6"/>
      <c r="D32" s="6">
        <v>1043357.03</v>
      </c>
      <c r="E32" s="6"/>
    </row>
    <row r="33" spans="1:5" ht="12.75">
      <c r="A33" s="4">
        <v>2018</v>
      </c>
      <c r="B33" s="5" t="s">
        <v>5</v>
      </c>
      <c r="C33" s="6"/>
      <c r="D33" s="6">
        <v>9182.32</v>
      </c>
      <c r="E33" s="6"/>
    </row>
    <row r="34" spans="1:5" ht="12.75">
      <c r="A34" s="4">
        <v>2018</v>
      </c>
      <c r="B34" s="11" t="s">
        <v>36</v>
      </c>
      <c r="C34" s="6">
        <v>-444419</v>
      </c>
      <c r="D34" s="6"/>
      <c r="E34" s="6"/>
    </row>
    <row r="35" spans="1:5" ht="12.75">
      <c r="A35" s="4">
        <v>2018</v>
      </c>
      <c r="B35" s="5" t="s">
        <v>12</v>
      </c>
      <c r="C35" s="6"/>
      <c r="D35" s="6">
        <v>938413</v>
      </c>
      <c r="E35" s="6"/>
    </row>
    <row r="36" spans="1:5" ht="12.75">
      <c r="A36" s="4">
        <v>2018</v>
      </c>
      <c r="B36" s="5" t="s">
        <v>6</v>
      </c>
      <c r="C36" s="6">
        <v>-28244428</v>
      </c>
      <c r="D36" s="6"/>
      <c r="E36" s="6"/>
    </row>
    <row r="37" spans="1:5" ht="12.75">
      <c r="A37" s="4">
        <v>2018</v>
      </c>
      <c r="B37" s="5" t="s">
        <v>16</v>
      </c>
      <c r="C37" s="6"/>
      <c r="D37" s="6">
        <v>533264.76</v>
      </c>
      <c r="E37" s="6"/>
    </row>
    <row r="38" spans="1:5" ht="12.75">
      <c r="A38" s="8" t="s">
        <v>17</v>
      </c>
      <c r="B38" s="9"/>
      <c r="C38" s="7"/>
      <c r="D38" s="7"/>
      <c r="E38" s="7">
        <f>E27+SUM(C28:E37)</f>
        <v>227220324.08999997</v>
      </c>
    </row>
    <row r="39" spans="1:5" ht="12.75">
      <c r="A39" s="4">
        <v>2019</v>
      </c>
      <c r="B39" s="5" t="s">
        <v>14</v>
      </c>
      <c r="C39" s="6"/>
      <c r="D39" s="6">
        <v>45937</v>
      </c>
      <c r="E39" s="6"/>
    </row>
    <row r="40" spans="1:5" ht="12.75">
      <c r="A40" s="4">
        <v>2019</v>
      </c>
      <c r="B40" s="5" t="s">
        <v>33</v>
      </c>
      <c r="D40" s="6">
        <v>19204053</v>
      </c>
      <c r="E40" s="6"/>
    </row>
    <row r="41" spans="1:5" ht="12.75">
      <c r="A41" s="4">
        <v>2019</v>
      </c>
      <c r="B41" s="5" t="s">
        <v>34</v>
      </c>
      <c r="C41" s="6">
        <v>-40744495.990000002</v>
      </c>
      <c r="D41" s="6"/>
      <c r="E41" s="6"/>
    </row>
    <row r="42" spans="1:5" ht="12.75">
      <c r="A42" s="4">
        <v>2019</v>
      </c>
      <c r="B42" s="5" t="s">
        <v>18</v>
      </c>
      <c r="C42" s="6"/>
      <c r="D42" s="6">
        <v>2616602.9500000002</v>
      </c>
      <c r="E42" s="6"/>
    </row>
    <row r="43" spans="1:5" ht="12.75">
      <c r="A43" s="4">
        <v>2019</v>
      </c>
      <c r="B43" s="5" t="s">
        <v>12</v>
      </c>
      <c r="C43" s="6"/>
      <c r="D43" s="6">
        <v>1275648</v>
      </c>
      <c r="E43" s="6"/>
    </row>
    <row r="44" spans="1:5" ht="12.75">
      <c r="A44" s="4">
        <v>2019</v>
      </c>
      <c r="B44" s="5" t="s">
        <v>6</v>
      </c>
      <c r="C44" s="6">
        <v>-3500000</v>
      </c>
      <c r="D44" s="6"/>
      <c r="E44" s="6"/>
    </row>
    <row r="45" spans="1:5" ht="12.75">
      <c r="A45" s="4">
        <v>2019</v>
      </c>
      <c r="B45" s="5" t="s">
        <v>19</v>
      </c>
      <c r="C45" s="6"/>
      <c r="D45" s="6">
        <v>200759</v>
      </c>
      <c r="E45" s="6"/>
    </row>
    <row r="46" spans="1:5" ht="12.75">
      <c r="A46" s="4">
        <v>2019</v>
      </c>
      <c r="B46" s="5" t="s">
        <v>20</v>
      </c>
      <c r="C46" s="6"/>
      <c r="D46" s="6">
        <v>1601156</v>
      </c>
      <c r="E46" s="6"/>
    </row>
    <row r="47" spans="1:5" ht="12.75">
      <c r="A47" s="8" t="s">
        <v>21</v>
      </c>
      <c r="B47" s="9"/>
      <c r="C47" s="7"/>
      <c r="D47" s="7"/>
      <c r="E47" s="7">
        <f>E38+SUM(C39:D46)</f>
        <v>207919984.04999998</v>
      </c>
    </row>
    <row r="48" spans="1:5" ht="12.75">
      <c r="A48" s="4">
        <v>2020</v>
      </c>
      <c r="B48" s="5" t="s">
        <v>22</v>
      </c>
      <c r="C48" s="6"/>
      <c r="D48" s="6">
        <v>1688250.46</v>
      </c>
      <c r="E48" s="6"/>
    </row>
    <row r="49" spans="1:5" ht="12.75">
      <c r="A49" s="4">
        <v>2020</v>
      </c>
      <c r="B49" s="5" t="s">
        <v>34</v>
      </c>
      <c r="C49" s="6">
        <v>-67420949.770000011</v>
      </c>
      <c r="D49" s="6"/>
      <c r="E49" s="6"/>
    </row>
    <row r="50" spans="1:5" ht="12.75">
      <c r="A50" s="4">
        <v>2020</v>
      </c>
      <c r="B50" s="5" t="s">
        <v>35</v>
      </c>
      <c r="C50" s="6">
        <v>-5068753.5999999996</v>
      </c>
      <c r="D50" s="6"/>
      <c r="E50" s="6"/>
    </row>
    <row r="51" spans="1:5" ht="12.75">
      <c r="A51" s="4">
        <v>2020</v>
      </c>
      <c r="B51" s="5" t="s">
        <v>18</v>
      </c>
      <c r="C51" s="6"/>
      <c r="D51" s="6">
        <v>1169023.94</v>
      </c>
      <c r="E51" s="6"/>
    </row>
    <row r="52" spans="1:5" ht="12.75">
      <c r="A52" s="4">
        <v>2020</v>
      </c>
      <c r="B52" s="5" t="s">
        <v>23</v>
      </c>
      <c r="C52" s="6"/>
      <c r="D52" s="6">
        <v>197491524.80000001</v>
      </c>
      <c r="E52" s="6"/>
    </row>
    <row r="53" spans="1:5" ht="12.75">
      <c r="A53" s="4">
        <v>2020</v>
      </c>
      <c r="B53" s="5" t="s">
        <v>24</v>
      </c>
      <c r="C53" s="6"/>
      <c r="D53" s="6">
        <v>11993843.01</v>
      </c>
      <c r="E53" s="6"/>
    </row>
    <row r="54" spans="1:5" ht="12.75">
      <c r="A54" s="4">
        <v>2020</v>
      </c>
      <c r="B54" s="5" t="s">
        <v>12</v>
      </c>
      <c r="C54" s="6"/>
      <c r="D54" s="6">
        <v>159207.67999999999</v>
      </c>
      <c r="E54" s="6"/>
    </row>
    <row r="55" spans="1:5" ht="12.75">
      <c r="A55" s="4">
        <v>2020</v>
      </c>
      <c r="B55" s="5" t="s">
        <v>6</v>
      </c>
      <c r="C55" s="6">
        <v>-3500000</v>
      </c>
      <c r="D55" s="6"/>
      <c r="E55" s="6"/>
    </row>
    <row r="56" spans="1:5" ht="12.75">
      <c r="A56" s="4">
        <v>2020</v>
      </c>
      <c r="B56" s="5" t="s">
        <v>19</v>
      </c>
      <c r="C56" s="6"/>
      <c r="D56" s="6">
        <v>244059.70</v>
      </c>
      <c r="E56" s="6"/>
    </row>
    <row r="57" spans="1:5" ht="12.75">
      <c r="A57" s="4">
        <v>2020</v>
      </c>
      <c r="B57" s="5" t="s">
        <v>25</v>
      </c>
      <c r="C57" s="6"/>
      <c r="D57" s="6">
        <v>845768.70</v>
      </c>
      <c r="E57" s="6"/>
    </row>
    <row r="58" spans="1:5" ht="12.75">
      <c r="A58" s="4">
        <v>2020</v>
      </c>
      <c r="B58" s="5" t="s">
        <v>20</v>
      </c>
      <c r="C58" s="6">
        <v>-281033.78999999998</v>
      </c>
      <c r="D58" s="6"/>
      <c r="E58" s="6"/>
    </row>
    <row r="59" spans="1:5" ht="12.75">
      <c r="A59" s="8" t="s">
        <v>26</v>
      </c>
      <c r="B59" s="9"/>
      <c r="C59" s="7"/>
      <c r="D59" s="7"/>
      <c r="E59" s="7">
        <f>E47+SUM(C48:D58)</f>
        <v>345240925.17999995</v>
      </c>
    </row>
    <row r="62" spans="1:2" ht="12.75">
      <c r="A62" s="48" t="s">
        <v>30</v>
      </c>
      <c r="B62" s="48"/>
    </row>
    <row r="63" ht="12.75">
      <c r="A63" s="10" t="s">
        <v>31</v>
      </c>
    </row>
  </sheetData>
  <mergeCells count="2">
    <mergeCell ref="A10:B10"/>
    <mergeCell ref="A62:B62"/>
  </mergeCells>
  <pageMargins left="0.7" right="0.7" top="0.75" bottom="0.75" header="0.3" footer="0.3"/>
  <pageSetup orientation="portrait" scale="1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D3C8-9316-4BC8-8A65-31C0BC665410}">
  <sheetPr>
    <pageSetUpPr fitToPage="1"/>
  </sheetPr>
  <dimension ref="A1:R38"/>
  <sheetViews>
    <sheetView workbookViewId="0" topLeftCell="A1">
      <selection pane="topLeft" activeCell="A1" sqref="A1"/>
    </sheetView>
  </sheetViews>
  <sheetFormatPr defaultColWidth="8.83203125" defaultRowHeight="12.75"/>
  <cols>
    <col min="1" max="1" width="4.16666666666667" style="3" customWidth="1"/>
    <col min="2" max="2" width="58.8333333333333" style="3" customWidth="1"/>
    <col min="3" max="3" width="26.1666666666667" style="3" bestFit="1" customWidth="1"/>
    <col min="4" max="4" width="18.3333333333333" style="3" bestFit="1" customWidth="1"/>
    <col min="5" max="5" width="13.5" style="3" bestFit="1" customWidth="1"/>
    <col min="6" max="16384" width="8.83333333333333" style="3"/>
  </cols>
  <sheetData>
    <row r="1" spans="1:18" s="12" customFormat="1" ht="14.25">
      <c r="A1" s="45" t="s">
        <v>38</v>
      </c>
      <c r="D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5" s="12" customFormat="1" ht="14.25">
      <c r="A2" s="46" t="s">
        <v>62</v>
      </c>
      <c r="F2" s="14"/>
      <c r="G2" s="14"/>
      <c r="O2" s="15"/>
    </row>
    <row r="3" spans="1:15" s="12" customFormat="1" ht="14.25">
      <c r="A3" s="45" t="s">
        <v>40</v>
      </c>
      <c r="F3" s="14"/>
      <c r="G3" s="14"/>
      <c r="O3" s="17"/>
    </row>
    <row r="4" spans="1:15" s="12" customFormat="1" ht="14.25">
      <c r="A4" s="45" t="s">
        <v>39</v>
      </c>
      <c r="F4" s="14"/>
      <c r="G4" s="14"/>
      <c r="O4" s="15"/>
    </row>
    <row r="5" spans="1:15" s="12" customFormat="1" ht="14.25">
      <c r="A5" s="45" t="s">
        <v>65</v>
      </c>
      <c r="F5" s="14"/>
      <c r="G5" s="14"/>
      <c r="O5" s="18"/>
    </row>
    <row r="6" spans="1:15" s="12" customFormat="1" ht="14.25">
      <c r="A6" s="45" t="s">
        <v>64</v>
      </c>
      <c r="F6" s="14"/>
      <c r="G6" s="14"/>
      <c r="O6" s="18"/>
    </row>
    <row r="7" spans="3:7" s="12" customFormat="1" ht="12.75">
      <c r="C7" s="19" t="s">
        <v>41</v>
      </c>
      <c r="D7" s="16"/>
      <c r="F7" s="14"/>
      <c r="G7" s="14"/>
    </row>
    <row r="8" spans="3:6" s="12" customFormat="1" ht="12.75">
      <c r="C8" s="19">
        <v>228.10</v>
      </c>
      <c r="D8" s="19"/>
      <c r="F8" s="14"/>
    </row>
    <row r="9" spans="3:6" s="12" customFormat="1" ht="12.75">
      <c r="C9" s="19" t="s">
        <v>42</v>
      </c>
      <c r="D9" s="19"/>
      <c r="F9" s="14"/>
    </row>
    <row r="10" spans="1:6" s="12" customFormat="1" ht="13.5" thickBot="1">
      <c r="A10" s="20" t="s">
        <v>43</v>
      </c>
      <c r="B10" s="21"/>
      <c r="C10" s="22">
        <v>345240924.99000001</v>
      </c>
      <c r="F10" s="14"/>
    </row>
    <row r="11" spans="1:3" ht="13.5" thickTop="1">
      <c r="A11" s="12" t="s">
        <v>44</v>
      </c>
      <c r="C11" s="23">
        <v>-9985869</v>
      </c>
    </row>
    <row r="12" spans="1:3" ht="12.75">
      <c r="A12" s="12" t="s">
        <v>45</v>
      </c>
      <c r="C12" s="23">
        <v>-64971529.010000005</v>
      </c>
    </row>
    <row r="13" spans="1:3" ht="12.75">
      <c r="A13" s="12" t="s">
        <v>46</v>
      </c>
      <c r="C13" s="23">
        <v>55449.560000000012</v>
      </c>
    </row>
    <row r="14" spans="1:3" ht="12.75">
      <c r="A14" s="12" t="s">
        <v>47</v>
      </c>
      <c r="C14" s="23">
        <v>-21292794.540000003</v>
      </c>
    </row>
    <row r="15" spans="1:3" ht="12.75">
      <c r="A15" s="12" t="s">
        <v>48</v>
      </c>
      <c r="C15" s="23">
        <v>102300.70999999999</v>
      </c>
    </row>
    <row r="16" spans="2:3" ht="12.75">
      <c r="B16" s="24" t="s">
        <v>49</v>
      </c>
      <c r="C16" s="25">
        <f>SUM(C11:C15)</f>
        <v>-96092442.280000016</v>
      </c>
    </row>
    <row r="17" spans="2:3" ht="12.75">
      <c r="B17" s="12"/>
      <c r="C17" s="26"/>
    </row>
    <row r="18" spans="1:3" ht="12.75">
      <c r="A18" s="27" t="s">
        <v>50</v>
      </c>
      <c r="B18" s="27"/>
      <c r="C18" s="28"/>
    </row>
    <row r="19" spans="1:3" ht="12.75">
      <c r="A19" s="12" t="s">
        <v>15</v>
      </c>
      <c r="C19" s="29">
        <v>-5704.44</v>
      </c>
    </row>
    <row r="20" spans="1:3" ht="12.75">
      <c r="A20" s="30" t="s">
        <v>51</v>
      </c>
      <c r="C20" s="23">
        <v>1706.84</v>
      </c>
    </row>
    <row r="21" spans="1:3" ht="12.75">
      <c r="A21" s="30" t="s">
        <v>52</v>
      </c>
      <c r="C21" s="23">
        <v>589499.03999999992</v>
      </c>
    </row>
    <row r="22" spans="1:3" ht="12.75">
      <c r="A22" s="30" t="s">
        <v>23</v>
      </c>
      <c r="C22" s="23">
        <v>-10699131.270000001</v>
      </c>
    </row>
    <row r="23" spans="1:3" ht="12.75">
      <c r="A23" s="30" t="s">
        <v>24</v>
      </c>
      <c r="C23" s="23">
        <v>-1871636.9699999997</v>
      </c>
    </row>
    <row r="24" spans="1:3" ht="12.75">
      <c r="A24" s="31" t="s">
        <v>53</v>
      </c>
      <c r="C24" s="23">
        <v>130674.91</v>
      </c>
    </row>
    <row r="25" spans="1:3" ht="12.75">
      <c r="A25" s="12" t="s">
        <v>54</v>
      </c>
      <c r="C25" s="23">
        <v>4926452.21</v>
      </c>
    </row>
    <row r="26" spans="2:5" ht="12.75">
      <c r="B26" s="24" t="s">
        <v>55</v>
      </c>
      <c r="C26" s="32">
        <f>SUM(C19:C25)</f>
        <v>-6928139.6800000006</v>
      </c>
      <c r="D26" s="33"/>
      <c r="E26" s="34"/>
    </row>
    <row r="27" ht="12.75">
      <c r="C27" s="23"/>
    </row>
    <row r="28" spans="2:4" ht="12.75">
      <c r="B28" s="35" t="s">
        <v>56</v>
      </c>
      <c r="C28" s="36">
        <f>C26+C16</f>
        <v>-103020581.96000002</v>
      </c>
      <c r="D28" s="37"/>
    </row>
    <row r="29" ht="12.75">
      <c r="C29" s="23"/>
    </row>
    <row r="30" ht="12.75">
      <c r="C30" s="23"/>
    </row>
    <row r="31" ht="12.75">
      <c r="C31" s="23"/>
    </row>
    <row r="32" spans="1:4" ht="13.5" thickBot="1">
      <c r="A32" s="20" t="s">
        <v>57</v>
      </c>
      <c r="B32" s="38"/>
      <c r="C32" s="39">
        <f>C10+C28</f>
        <v>242220343.02999997</v>
      </c>
      <c r="D32" s="37"/>
    </row>
    <row r="33" ht="13.5" thickTop="1"/>
    <row r="34" spans="1:2" ht="12.75">
      <c r="A34" s="40" t="s">
        <v>58</v>
      </c>
      <c r="B34" s="40"/>
    </row>
    <row r="35" spans="1:5" ht="28.9" customHeight="1">
      <c r="A35" s="41">
        <v>-1</v>
      </c>
      <c r="B35" s="49" t="s">
        <v>59</v>
      </c>
      <c r="C35" s="49"/>
      <c r="D35" s="49"/>
      <c r="E35" s="49"/>
    </row>
    <row r="36" spans="1:5" ht="46.9" customHeight="1">
      <c r="A36" s="41">
        <v>-2</v>
      </c>
      <c r="B36" s="50" t="s">
        <v>60</v>
      </c>
      <c r="C36" s="50"/>
      <c r="D36" s="50"/>
      <c r="E36" s="50"/>
    </row>
    <row r="37" spans="1:5" ht="37.15" customHeight="1">
      <c r="A37" s="41">
        <v>-3</v>
      </c>
      <c r="B37" s="51" t="s">
        <v>61</v>
      </c>
      <c r="C37" s="51"/>
      <c r="D37" s="51"/>
      <c r="E37" s="51"/>
    </row>
    <row r="38" ht="15">
      <c r="B38" s="42"/>
    </row>
  </sheetData>
  <mergeCells count="3">
    <mergeCell ref="B35:E35"/>
    <mergeCell ref="B36:E36"/>
    <mergeCell ref="B37:E37"/>
  </mergeCells>
  <pageMargins left="0.7" right="0.7" top="0.75" bottom="0.75" header="0.3" footer="0.3"/>
  <pageSetup orientation="portrait" scale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