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FF6DFBF0-C16C-4398-982B-B244FD3CE3F1}" xr6:coauthVersionLast="47" xr6:coauthVersionMax="47" xr10:uidLastSave="{00000000-0000-0000-0000-000000000000}"/>
  <bookViews>
    <workbookView xWindow="3645" yWindow="3645" windowWidth="21600" windowHeight="11423" xr2:uid="{00000000-000D-0000-FFFF-FFFF00000000}"/>
  </bookViews>
  <sheets>
    <sheet name="Page 3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'Page 3'!$A$1:$AE$82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2" i="1" l="1"/>
  <c r="AE71" i="1"/>
  <c r="AE77" i="1" s="1"/>
  <c r="AE69" i="1"/>
  <c r="AE68" i="1"/>
  <c r="AE67" i="1"/>
  <c r="AE66" i="1"/>
  <c r="AE65" i="1"/>
  <c r="AE64" i="1"/>
  <c r="AE63" i="1"/>
  <c r="AE62" i="1"/>
  <c r="AE61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75" i="1" l="1"/>
  <c r="AE76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0" i="1"/>
  <c r="AE60" i="1"/>
  <c r="AE59" i="1"/>
  <c r="AE58" i="1"/>
  <c r="AE29" i="1"/>
  <c r="AE28" i="1"/>
  <c r="AE27" i="1"/>
  <c r="AE26" i="1"/>
  <c r="AE25" i="1"/>
  <c r="AE24" i="1"/>
  <c r="AE23" i="1"/>
  <c r="AE22" i="1"/>
  <c r="AE21" i="1"/>
  <c r="AE20" i="1"/>
  <c r="AE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W82" i="1"/>
  <c r="W81" i="1"/>
  <c r="W80" i="1"/>
  <c r="W79" i="1"/>
  <c r="W78" i="1"/>
  <c r="W77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6" i="1"/>
  <c r="W55" i="1"/>
  <c r="W54" i="1"/>
  <c r="W53" i="1"/>
  <c r="W52" i="1"/>
  <c r="W51" i="1"/>
  <c r="W50" i="1"/>
  <c r="W49" i="1"/>
  <c r="W48" i="1"/>
  <c r="W47" i="1"/>
  <c r="W46" i="1"/>
  <c r="W45" i="1"/>
  <c r="W43" i="1"/>
  <c r="W42" i="1"/>
  <c r="W41" i="1"/>
  <c r="W40" i="1"/>
  <c r="W39" i="1"/>
  <c r="W38" i="1"/>
  <c r="W37" i="1"/>
  <c r="W36" i="1"/>
  <c r="W35" i="1"/>
  <c r="W34" i="1"/>
  <c r="W33" i="1"/>
  <c r="W32" i="1"/>
  <c r="W30" i="1"/>
  <c r="W29" i="1"/>
  <c r="W28" i="1"/>
  <c r="W27" i="1"/>
  <c r="W26" i="1"/>
  <c r="W25" i="1"/>
  <c r="W24" i="1"/>
  <c r="W23" i="1"/>
  <c r="W22" i="1"/>
  <c r="W21" i="1"/>
  <c r="W20" i="1"/>
  <c r="W19" i="1"/>
  <c r="W17" i="1"/>
  <c r="W16" i="1"/>
  <c r="W15" i="1"/>
  <c r="W14" i="1"/>
  <c r="W13" i="1"/>
  <c r="W12" i="1"/>
  <c r="W11" i="1"/>
  <c r="W10" i="1"/>
  <c r="W9" i="1"/>
  <c r="W8" i="1"/>
  <c r="W7" i="1"/>
  <c r="W6" i="1"/>
  <c r="O82" i="1"/>
  <c r="O81" i="1"/>
  <c r="O80" i="1"/>
  <c r="O79" i="1"/>
  <c r="O78" i="1"/>
  <c r="O77" i="1"/>
  <c r="O76" i="1"/>
  <c r="O75" i="1"/>
  <c r="O74" i="1"/>
  <c r="O73" i="1"/>
  <c r="O72" i="1"/>
  <c r="O71" i="1"/>
  <c r="O69" i="1"/>
  <c r="O68" i="1"/>
  <c r="O67" i="1"/>
  <c r="O66" i="1"/>
  <c r="O65" i="1"/>
  <c r="O64" i="1"/>
  <c r="O63" i="1"/>
  <c r="O62" i="1"/>
  <c r="O61" i="1"/>
  <c r="O60" i="1"/>
  <c r="O59" i="1"/>
  <c r="O58" i="1"/>
  <c r="O56" i="1"/>
  <c r="O55" i="1"/>
  <c r="O54" i="1"/>
  <c r="O53" i="1"/>
  <c r="O52" i="1"/>
  <c r="O51" i="1"/>
  <c r="O50" i="1"/>
  <c r="O49" i="1"/>
  <c r="O48" i="1"/>
  <c r="O47" i="1"/>
  <c r="O46" i="1"/>
  <c r="O45" i="1"/>
  <c r="O43" i="1"/>
  <c r="O42" i="1"/>
  <c r="O41" i="1"/>
  <c r="O40" i="1"/>
  <c r="O39" i="1"/>
  <c r="O38" i="1"/>
  <c r="O37" i="1"/>
  <c r="O36" i="1"/>
  <c r="O35" i="1"/>
  <c r="O34" i="1"/>
  <c r="O33" i="1"/>
  <c r="O32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<sst xmlns="http://schemas.openxmlformats.org/spreadsheetml/2006/main" count="29" uniqueCount="11">
  <si>
    <t>Public Utility</t>
  </si>
  <si>
    <t>Spread</t>
  </si>
  <si>
    <t>A-rated</t>
  </si>
  <si>
    <t>Year</t>
  </si>
  <si>
    <t>Yield</t>
  </si>
  <si>
    <t>Average:</t>
  </si>
  <si>
    <t>12-months</t>
  </si>
  <si>
    <t xml:space="preserve">  6-months</t>
  </si>
  <si>
    <t xml:space="preserve">  3-months</t>
  </si>
  <si>
    <t>A rated Public Utility Bonds over 30-Year Treasuries</t>
  </si>
  <si>
    <t>30-Year Treasuries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</si>
</sst>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Arial M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Border="1"/>
    <xf numFmtId="10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10" fontId="0" fillId="0" borderId="0" xfId="0" applyNumberFormat="1" applyAlignment="1" applyProtection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2" fillId="0" borderId="0" xfId="1" applyNumberFormat="1" applyFont="1"/>
    <xf numFmtId="10" fontId="2" fillId="0" borderId="0" xfId="1" applyNumberFormat="1" applyFont="1" applyBorder="1"/>
    <xf numFmtId="10" fontId="0" fillId="0" borderId="0" xfId="0" quotePrefix="1" applyNumberFormat="1" applyAlignment="1" applyProtection="1">
      <alignment horizontal="center"/>
    </xf>
    <xf numFmtId="10" fontId="0" fillId="0" borderId="0" xfId="1" applyNumberFormat="1" applyFont="1" applyAlignment="1">
      <alignment horizontal="center"/>
    </xf>
    <xf numFmtId="17" fontId="0" fillId="0" borderId="0" xfId="0" applyNumberFormat="1" applyAlignment="1"/>
    <xf numFmtId="17" fontId="0" fillId="0" borderId="0" xfId="0" applyNumberFormat="1" applyBorder="1" applyAlignment="1"/>
    <xf numFmtId="0" fontId="0" fillId="0" borderId="0" xfId="0" applyAlignment="1"/>
    <xf numFmtId="17" fontId="2" fillId="0" borderId="0" xfId="0" applyNumberFormat="1" applyFont="1" applyAlignment="1"/>
    <xf numFmtId="0" fontId="2" fillId="0" borderId="0" xfId="0" applyFont="1"/>
    <xf numFmtId="10" fontId="0" fillId="0" borderId="0" xfId="0" quotePrefix="1" applyNumberFormat="1" applyFont="1" applyAlignment="1" applyProtection="1">
      <alignment horizontal="center"/>
    </xf>
    <xf numFmtId="10" fontId="4" fillId="0" borderId="0" xfId="1" applyNumberFormat="1" applyFont="1" applyAlignment="1">
      <alignment horizontal="center"/>
    </xf>
    <xf numFmtId="10" fontId="2" fillId="0" borderId="0" xfId="0" quotePrefix="1" applyNumberFormat="1" applyFont="1" applyAlignment="1" applyProtection="1">
      <alignment horizontal="center"/>
    </xf>
    <xf numFmtId="10" fontId="0" fillId="0" borderId="0" xfId="0" quotePrefix="1" applyNumberForma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Normal" xfId="0" builtinId="0"/>
    <cellStyle name="Percent" xfId="1" builtinId="5"/>
    <cellStyle name="Percent 2" xfId="2" xr:uid="{02B50146-8989-4915-AB1A-B64B3E4E50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2"/>
  <sheetViews>
    <sheetView tabSelected="1" zoomScale="85" zoomScaleNormal="85" zoomScalePageLayoutView="75" workbookViewId="0">
      <selection sqref="A1:AE1"/>
    </sheetView>
  </sheetViews>
  <sheetFormatPr defaultRowHeight="15"/>
  <cols>
    <col min="1" max="1" width="7" style="1" bestFit="1" customWidth="1"/>
    <col min="2" max="2" width="2.71875" style="1" customWidth="1"/>
    <col min="4" max="4" width="2.71875" customWidth="1"/>
    <col min="5" max="5" width="8.71875" style="1" customWidth="1"/>
    <col min="6" max="6" width="2.71875" customWidth="1"/>
    <col min="7" max="7" width="8.71875" style="1" customWidth="1"/>
    <col min="8" max="8" width="4.71875" customWidth="1"/>
    <col min="9" max="9" width="7" bestFit="1" customWidth="1"/>
    <col min="10" max="10" width="2.71875" customWidth="1"/>
    <col min="12" max="12" width="2.71875" customWidth="1"/>
    <col min="13" max="13" width="8.71875" style="1" customWidth="1"/>
    <col min="14" max="14" width="2.71875" customWidth="1"/>
    <col min="15" max="15" width="8.71875" style="1" customWidth="1"/>
    <col min="16" max="16" width="4.71875" customWidth="1"/>
    <col min="17" max="17" width="7" customWidth="1"/>
    <col min="18" max="18" width="2.71875" customWidth="1"/>
    <col min="20" max="20" width="2.71875" customWidth="1"/>
    <col min="22" max="22" width="2.71875" customWidth="1"/>
    <col min="24" max="24" width="4.71875" customWidth="1"/>
    <col min="26" max="26" width="2.71875" customWidth="1"/>
    <col min="28" max="28" width="2.71875" customWidth="1"/>
    <col min="30" max="30" width="2.71875" customWidth="1"/>
  </cols>
  <sheetData>
    <row r="1" spans="1:31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>
      <c r="U2" s="1"/>
    </row>
    <row r="3" spans="1:31">
      <c r="C3" s="6" t="s">
        <v>2</v>
      </c>
      <c r="D3" s="6"/>
      <c r="E3" s="27" t="s">
        <v>10</v>
      </c>
      <c r="F3" s="28"/>
      <c r="G3" s="28"/>
      <c r="I3" s="1"/>
      <c r="J3" s="1"/>
      <c r="K3" s="6" t="s">
        <v>2</v>
      </c>
      <c r="L3" s="6"/>
      <c r="M3" s="27" t="s">
        <v>10</v>
      </c>
      <c r="N3" s="28"/>
      <c r="O3" s="28"/>
      <c r="Q3" s="1"/>
      <c r="R3" s="1"/>
      <c r="S3" s="6" t="s">
        <v>2</v>
      </c>
      <c r="T3" s="6"/>
      <c r="U3" s="27" t="s">
        <v>10</v>
      </c>
      <c r="V3" s="28"/>
      <c r="W3" s="28"/>
      <c r="Y3" s="1"/>
      <c r="Z3" s="1"/>
      <c r="AA3" s="6" t="s">
        <v>2</v>
      </c>
      <c r="AB3" s="6"/>
      <c r="AC3" s="27" t="s">
        <v>10</v>
      </c>
      <c r="AD3" s="28"/>
      <c r="AE3" s="28"/>
    </row>
    <row r="4" spans="1:31">
      <c r="A4" s="2" t="s">
        <v>3</v>
      </c>
      <c r="C4" s="2" t="s">
        <v>0</v>
      </c>
      <c r="D4" s="1"/>
      <c r="E4" s="2" t="s">
        <v>4</v>
      </c>
      <c r="F4" s="1"/>
      <c r="G4" s="2" t="s">
        <v>1</v>
      </c>
      <c r="I4" s="2" t="s">
        <v>3</v>
      </c>
      <c r="J4" s="1"/>
      <c r="K4" s="2" t="s">
        <v>0</v>
      </c>
      <c r="L4" s="1"/>
      <c r="M4" s="2" t="s">
        <v>4</v>
      </c>
      <c r="N4" s="1"/>
      <c r="O4" s="2" t="s">
        <v>1</v>
      </c>
      <c r="Q4" s="2" t="s">
        <v>3</v>
      </c>
      <c r="R4" s="1"/>
      <c r="S4" s="2" t="s">
        <v>0</v>
      </c>
      <c r="T4" s="1"/>
      <c r="U4" s="2" t="s">
        <v>4</v>
      </c>
      <c r="V4" s="1"/>
      <c r="W4" s="2" t="s">
        <v>1</v>
      </c>
      <c r="Y4" s="2" t="s">
        <v>3</v>
      </c>
      <c r="Z4" s="1"/>
      <c r="AA4" s="2" t="s">
        <v>0</v>
      </c>
      <c r="AB4" s="1"/>
      <c r="AC4" s="2" t="s">
        <v>4</v>
      </c>
      <c r="AD4" s="1"/>
      <c r="AE4" s="2" t="s">
        <v>1</v>
      </c>
    </row>
    <row r="5" spans="1:31">
      <c r="C5" s="1"/>
      <c r="D5" s="1"/>
      <c r="F5" s="1"/>
      <c r="U5" s="1"/>
      <c r="AC5" s="1"/>
    </row>
    <row r="6" spans="1:31">
      <c r="A6" s="18">
        <v>36191</v>
      </c>
      <c r="B6"/>
      <c r="C6" s="12">
        <v>6.9699999999999998E-2</v>
      </c>
      <c r="E6" s="17">
        <v>5.16E-2</v>
      </c>
      <c r="F6" s="5"/>
      <c r="G6" s="3">
        <f t="shared" ref="G6:G46" si="0">C6-E6</f>
        <v>1.8099999999999998E-2</v>
      </c>
      <c r="I6" s="18">
        <v>38383</v>
      </c>
      <c r="K6" s="13">
        <v>5.7799999999999997E-2</v>
      </c>
      <c r="M6" s="10"/>
      <c r="N6" s="5"/>
      <c r="O6" s="3"/>
      <c r="Q6" s="18">
        <v>40574</v>
      </c>
      <c r="S6" s="16">
        <v>5.57E-2</v>
      </c>
      <c r="U6" s="17">
        <v>4.5199999999999997E-2</v>
      </c>
      <c r="W6" s="3">
        <f t="shared" ref="W6:W17" si="1">S6-U6</f>
        <v>1.0500000000000002E-2</v>
      </c>
      <c r="Y6" s="18">
        <v>42766</v>
      </c>
      <c r="AA6" s="23">
        <v>4.1399999999999999E-2</v>
      </c>
      <c r="AC6" s="24">
        <v>3.0200000000000001E-2</v>
      </c>
      <c r="AE6" s="10">
        <f t="shared" ref="AE6:AE12" si="2">AA6-AC6</f>
        <v>1.1199999999999998E-2</v>
      </c>
    </row>
    <row r="7" spans="1:31">
      <c r="A7" s="18">
        <v>36219</v>
      </c>
      <c r="B7"/>
      <c r="C7" s="12">
        <v>7.0900000000000005E-2</v>
      </c>
      <c r="E7" s="17">
        <v>5.3699999999999998E-2</v>
      </c>
      <c r="F7" s="5"/>
      <c r="G7" s="3">
        <f t="shared" si="0"/>
        <v>1.7200000000000007E-2</v>
      </c>
      <c r="I7" s="18">
        <v>38411</v>
      </c>
      <c r="K7" s="13">
        <v>5.6099999999999997E-2</v>
      </c>
      <c r="M7" s="10"/>
      <c r="N7" s="5"/>
      <c r="O7" s="3"/>
      <c r="Q7" s="18">
        <v>40602</v>
      </c>
      <c r="S7" s="16">
        <v>5.6800000000000003E-2</v>
      </c>
      <c r="U7" s="17">
        <v>4.6500000000000007E-2</v>
      </c>
      <c r="W7" s="3">
        <f t="shared" si="1"/>
        <v>1.0299999999999997E-2</v>
      </c>
      <c r="Y7" s="18">
        <v>42794</v>
      </c>
      <c r="AA7" s="16">
        <v>4.1799999999999997E-2</v>
      </c>
      <c r="AC7" s="24">
        <v>3.0299999999999997E-2</v>
      </c>
      <c r="AE7" s="10">
        <f t="shared" si="2"/>
        <v>1.15E-2</v>
      </c>
    </row>
    <row r="8" spans="1:31">
      <c r="A8" s="18">
        <v>36250</v>
      </c>
      <c r="B8"/>
      <c r="C8" s="12">
        <v>7.2599999999999998E-2</v>
      </c>
      <c r="E8" s="17">
        <v>5.5800000000000002E-2</v>
      </c>
      <c r="F8" s="5"/>
      <c r="G8" s="3">
        <f t="shared" si="0"/>
        <v>1.6799999999999995E-2</v>
      </c>
      <c r="I8" s="18">
        <v>38442</v>
      </c>
      <c r="K8" s="13">
        <v>5.8299999999999998E-2</v>
      </c>
      <c r="M8" s="10"/>
      <c r="N8" s="5"/>
      <c r="O8" s="3"/>
      <c r="Q8" s="18">
        <v>40633</v>
      </c>
      <c r="S8" s="16">
        <v>5.5599999999999997E-2</v>
      </c>
      <c r="U8" s="17">
        <v>4.5100000000000001E-2</v>
      </c>
      <c r="W8" s="3">
        <f t="shared" si="1"/>
        <v>1.0499999999999995E-2</v>
      </c>
      <c r="Y8" s="18">
        <v>42825</v>
      </c>
      <c r="AA8" s="16">
        <v>4.2299999999999997E-2</v>
      </c>
      <c r="AC8" s="17">
        <v>3.0800000000000001E-2</v>
      </c>
      <c r="AE8" s="10">
        <f t="shared" si="2"/>
        <v>1.1499999999999996E-2</v>
      </c>
    </row>
    <row r="9" spans="1:31">
      <c r="A9" s="18">
        <v>36280</v>
      </c>
      <c r="B9"/>
      <c r="C9" s="12">
        <v>7.22E-2</v>
      </c>
      <c r="E9" s="17">
        <v>5.5500000000000001E-2</v>
      </c>
      <c r="F9" s="5"/>
      <c r="G9" s="3">
        <f t="shared" si="0"/>
        <v>1.67E-2</v>
      </c>
      <c r="I9" s="18">
        <v>38472</v>
      </c>
      <c r="J9" s="1"/>
      <c r="K9" s="3">
        <v>5.6399999999999999E-2</v>
      </c>
      <c r="L9" s="1"/>
      <c r="M9" s="10"/>
      <c r="N9" s="5"/>
      <c r="O9" s="3"/>
      <c r="Q9" s="18">
        <v>40663</v>
      </c>
      <c r="S9" s="16">
        <v>5.5500000000000001E-2</v>
      </c>
      <c r="U9" s="17">
        <v>4.4999999999999998E-2</v>
      </c>
      <c r="W9" s="3">
        <f t="shared" si="1"/>
        <v>1.0500000000000002E-2</v>
      </c>
      <c r="Y9" s="18">
        <v>42855</v>
      </c>
      <c r="AA9" s="23">
        <v>4.1200000000000001E-2</v>
      </c>
      <c r="AC9" s="12">
        <v>2.9399999999999999E-2</v>
      </c>
      <c r="AE9" s="10">
        <f t="shared" si="2"/>
        <v>1.1800000000000001E-2</v>
      </c>
    </row>
    <row r="10" spans="1:31">
      <c r="A10" s="18">
        <v>36311</v>
      </c>
      <c r="B10"/>
      <c r="C10" s="12">
        <v>7.4700000000000003E-2</v>
      </c>
      <c r="E10" s="17">
        <v>5.8099999999999999E-2</v>
      </c>
      <c r="F10" s="5"/>
      <c r="G10" s="3">
        <f t="shared" si="0"/>
        <v>1.6600000000000004E-2</v>
      </c>
      <c r="I10" s="18">
        <v>38503</v>
      </c>
      <c r="K10" s="3">
        <v>5.5300000000000002E-2</v>
      </c>
      <c r="M10" s="10"/>
      <c r="N10" s="5"/>
      <c r="O10" s="3"/>
      <c r="Q10" s="18">
        <v>40694</v>
      </c>
      <c r="S10" s="16">
        <v>5.3199999999999997E-2</v>
      </c>
      <c r="U10" s="17">
        <v>4.2900000000000001E-2</v>
      </c>
      <c r="W10" s="3">
        <f t="shared" si="1"/>
        <v>1.0299999999999997E-2</v>
      </c>
      <c r="Y10" s="18">
        <v>42886</v>
      </c>
      <c r="AA10" s="23">
        <v>4.1200000000000001E-2</v>
      </c>
      <c r="AC10" s="24">
        <v>2.9600000000000001E-2</v>
      </c>
      <c r="AE10" s="10">
        <f t="shared" si="2"/>
        <v>1.1599999999999999E-2</v>
      </c>
    </row>
    <row r="11" spans="1:31">
      <c r="A11" s="18">
        <v>36341</v>
      </c>
      <c r="B11"/>
      <c r="C11" s="12">
        <v>7.7399999999999997E-2</v>
      </c>
      <c r="E11" s="17">
        <v>6.0400000000000002E-2</v>
      </c>
      <c r="F11" s="5"/>
      <c r="G11" s="3">
        <f t="shared" si="0"/>
        <v>1.6999999999999994E-2</v>
      </c>
      <c r="I11" s="18">
        <v>38533</v>
      </c>
      <c r="K11" s="3">
        <v>5.3999999999999999E-2</v>
      </c>
      <c r="M11" s="10"/>
      <c r="N11" s="5"/>
      <c r="O11" s="3"/>
      <c r="Q11" s="18">
        <v>40724</v>
      </c>
      <c r="S11" s="16">
        <v>5.2600000000000001E-2</v>
      </c>
      <c r="U11" s="17">
        <v>4.2300000000000004E-2</v>
      </c>
      <c r="W11" s="3">
        <f t="shared" si="1"/>
        <v>1.0299999999999997E-2</v>
      </c>
      <c r="Y11" s="18">
        <v>42916</v>
      </c>
      <c r="AA11" s="23">
        <v>3.9399999999999998E-2</v>
      </c>
      <c r="AC11" s="24">
        <v>2.7999999999999997E-2</v>
      </c>
      <c r="AE11" s="10">
        <f t="shared" si="2"/>
        <v>1.14E-2</v>
      </c>
    </row>
    <row r="12" spans="1:31">
      <c r="A12" s="18">
        <v>36372</v>
      </c>
      <c r="B12"/>
      <c r="C12" s="12">
        <v>7.7100000000000002E-2</v>
      </c>
      <c r="E12" s="17">
        <v>5.9800000000000006E-2</v>
      </c>
      <c r="F12" s="5"/>
      <c r="G12" s="3">
        <f t="shared" si="0"/>
        <v>1.7299999999999996E-2</v>
      </c>
      <c r="I12" s="18">
        <v>38564</v>
      </c>
      <c r="K12" s="3">
        <v>5.5100000000000003E-2</v>
      </c>
      <c r="M12" s="10"/>
      <c r="N12" s="5"/>
      <c r="O12" s="3"/>
      <c r="Q12" s="18">
        <v>40755</v>
      </c>
      <c r="S12" s="16">
        <v>5.2699999999999997E-2</v>
      </c>
      <c r="U12" s="17">
        <v>4.2699999999999995E-2</v>
      </c>
      <c r="W12" s="3">
        <f t="shared" si="1"/>
        <v>1.0000000000000002E-2</v>
      </c>
      <c r="Y12" s="18">
        <v>42947</v>
      </c>
      <c r="AA12" s="23">
        <v>3.9899999999999998E-2</v>
      </c>
      <c r="AC12" s="24">
        <v>2.8799999999999999E-2</v>
      </c>
      <c r="AE12" s="10">
        <f t="shared" si="2"/>
        <v>1.1099999999999999E-2</v>
      </c>
    </row>
    <row r="13" spans="1:31">
      <c r="A13" s="18">
        <v>36403</v>
      </c>
      <c r="B13"/>
      <c r="C13" s="12">
        <v>7.9100000000000004E-2</v>
      </c>
      <c r="E13" s="17">
        <v>6.0700000000000004E-2</v>
      </c>
      <c r="F13" s="5"/>
      <c r="G13" s="3">
        <f t="shared" si="0"/>
        <v>1.84E-2</v>
      </c>
      <c r="I13" s="18">
        <v>38595</v>
      </c>
      <c r="K13" s="3">
        <v>5.5E-2</v>
      </c>
      <c r="M13" s="10"/>
      <c r="N13" s="5"/>
      <c r="O13" s="3"/>
      <c r="Q13" s="18">
        <v>40786</v>
      </c>
      <c r="S13" s="16">
        <v>4.6899999999999997E-2</v>
      </c>
      <c r="U13" s="17">
        <v>3.6499999999999998E-2</v>
      </c>
      <c r="W13" s="3">
        <f t="shared" si="1"/>
        <v>1.04E-2</v>
      </c>
      <c r="Y13" s="18">
        <v>42978</v>
      </c>
      <c r="AA13" s="23">
        <v>3.8600000000000002E-2</v>
      </c>
      <c r="AC13" s="24">
        <v>2.7999999999999997E-2</v>
      </c>
      <c r="AE13" s="10">
        <f>AA13-AC13</f>
        <v>1.0600000000000005E-2</v>
      </c>
    </row>
    <row r="14" spans="1:31">
      <c r="A14" s="18">
        <v>36433</v>
      </c>
      <c r="B14"/>
      <c r="C14" s="12">
        <v>7.9299999999999995E-2</v>
      </c>
      <c r="E14" s="17">
        <v>6.0700000000000004E-2</v>
      </c>
      <c r="F14" s="5"/>
      <c r="G14" s="3">
        <f t="shared" si="0"/>
        <v>1.8599999999999992E-2</v>
      </c>
      <c r="I14" s="18">
        <v>38625</v>
      </c>
      <c r="K14" s="3">
        <v>5.5199999999999999E-2</v>
      </c>
      <c r="M14" s="10"/>
      <c r="N14" s="5"/>
      <c r="O14" s="3"/>
      <c r="Q14" s="18">
        <v>40816</v>
      </c>
      <c r="S14" s="16">
        <v>4.48E-2</v>
      </c>
      <c r="U14" s="17">
        <v>3.1800000000000002E-2</v>
      </c>
      <c r="W14" s="3">
        <f t="shared" si="1"/>
        <v>1.2999999999999998E-2</v>
      </c>
      <c r="Y14" s="18">
        <v>43008</v>
      </c>
      <c r="AA14" s="23">
        <v>3.8699999999999998E-2</v>
      </c>
      <c r="AC14" s="17">
        <v>2.7799999999999998E-2</v>
      </c>
      <c r="AE14" s="10">
        <f>AA14-AC14</f>
        <v>1.09E-2</v>
      </c>
    </row>
    <row r="15" spans="1:31">
      <c r="A15" s="18">
        <v>36464</v>
      </c>
      <c r="B15"/>
      <c r="C15" s="12">
        <v>8.0600000000000005E-2</v>
      </c>
      <c r="E15" s="17">
        <v>6.2600000000000003E-2</v>
      </c>
      <c r="F15" s="5"/>
      <c r="G15" s="3">
        <f t="shared" si="0"/>
        <v>1.8000000000000002E-2</v>
      </c>
      <c r="I15" s="18">
        <v>38656</v>
      </c>
      <c r="K15" s="3">
        <v>5.79E-2</v>
      </c>
      <c r="M15" s="10"/>
      <c r="N15" s="5"/>
      <c r="O15" s="3"/>
      <c r="Q15" s="18">
        <v>40847</v>
      </c>
      <c r="S15" s="16">
        <v>4.5199999999999997E-2</v>
      </c>
      <c r="U15" s="17">
        <v>3.1300000000000001E-2</v>
      </c>
      <c r="W15" s="3">
        <f t="shared" si="1"/>
        <v>1.3899999999999996E-2</v>
      </c>
      <c r="Y15" s="18">
        <v>43039</v>
      </c>
      <c r="AA15" s="23">
        <v>3.9100000000000003E-2</v>
      </c>
      <c r="AC15" s="12">
        <v>2.8799999999999999E-2</v>
      </c>
      <c r="AE15" s="10">
        <f>AA15-AC15</f>
        <v>1.0300000000000004E-2</v>
      </c>
    </row>
    <row r="16" spans="1:31">
      <c r="A16" s="18">
        <v>36494</v>
      </c>
      <c r="B16"/>
      <c r="C16" s="12">
        <v>7.9399999999999998E-2</v>
      </c>
      <c r="E16" s="17">
        <v>6.1500000000000006E-2</v>
      </c>
      <c r="F16" s="5"/>
      <c r="G16" s="3">
        <f t="shared" si="0"/>
        <v>1.7899999999999992E-2</v>
      </c>
      <c r="I16" s="18">
        <v>38686</v>
      </c>
      <c r="K16" s="3">
        <v>5.8799999999999998E-2</v>
      </c>
      <c r="M16" s="10"/>
      <c r="N16" s="5"/>
      <c r="O16" s="3"/>
      <c r="Q16" s="18">
        <v>40877</v>
      </c>
      <c r="S16" s="16">
        <v>4.2500000000000003E-2</v>
      </c>
      <c r="U16" s="17">
        <v>3.0200000000000001E-2</v>
      </c>
      <c r="W16" s="3">
        <f t="shared" si="1"/>
        <v>1.2300000000000002E-2</v>
      </c>
      <c r="Y16" s="18">
        <v>43069</v>
      </c>
      <c r="AA16" s="23">
        <v>3.8300000000000001E-2</v>
      </c>
      <c r="AC16" s="17">
        <v>2.7999999999999997E-2</v>
      </c>
      <c r="AE16" s="10">
        <f>AA16-AC16</f>
        <v>1.0300000000000004E-2</v>
      </c>
    </row>
    <row r="17" spans="1:31">
      <c r="A17" s="19">
        <v>36525</v>
      </c>
      <c r="B17" s="4"/>
      <c r="C17" s="11">
        <v>8.14E-2</v>
      </c>
      <c r="D17" s="4"/>
      <c r="E17" s="17">
        <v>6.3500000000000001E-2</v>
      </c>
      <c r="F17" s="5"/>
      <c r="G17" s="3">
        <f t="shared" si="0"/>
        <v>1.7899999999999999E-2</v>
      </c>
      <c r="I17" s="18">
        <v>38717</v>
      </c>
      <c r="K17" s="3">
        <v>5.8000000000000003E-2</v>
      </c>
      <c r="M17" s="10"/>
      <c r="N17" s="5"/>
      <c r="O17" s="3"/>
      <c r="Q17" s="18">
        <v>40908</v>
      </c>
      <c r="S17" s="16">
        <v>4.3299999999999998E-2</v>
      </c>
      <c r="U17" s="17">
        <v>2.98E-2</v>
      </c>
      <c r="W17" s="3">
        <f t="shared" si="1"/>
        <v>1.3499999999999998E-2</v>
      </c>
      <c r="Y17" s="18">
        <v>43100</v>
      </c>
      <c r="AA17" s="23">
        <v>3.7900000000000003E-2</v>
      </c>
      <c r="AC17" s="12">
        <v>2.7699999999999999E-2</v>
      </c>
      <c r="AE17" s="10">
        <f>AA17-AC17</f>
        <v>1.0200000000000004E-2</v>
      </c>
    </row>
    <row r="18" spans="1:31">
      <c r="A18" s="19"/>
      <c r="B18" s="4"/>
      <c r="C18" s="11"/>
      <c r="D18" s="4"/>
      <c r="E18" s="10"/>
      <c r="F18" s="5"/>
      <c r="G18" s="3"/>
      <c r="I18" s="20"/>
      <c r="Q18" s="20"/>
      <c r="U18" s="1"/>
    </row>
    <row r="19" spans="1:31">
      <c r="A19" s="18">
        <v>36556</v>
      </c>
      <c r="B19"/>
      <c r="C19" s="12">
        <v>8.3500000000000005E-2</v>
      </c>
      <c r="E19" s="17">
        <v>6.6299999999999998E-2</v>
      </c>
      <c r="F19" s="5"/>
      <c r="G19" s="3">
        <f t="shared" si="0"/>
        <v>1.7200000000000007E-2</v>
      </c>
      <c r="I19" s="18">
        <v>38748</v>
      </c>
      <c r="K19" s="3">
        <v>5.7500000000000002E-2</v>
      </c>
      <c r="M19" s="10"/>
      <c r="N19" s="5"/>
      <c r="O19" s="3"/>
      <c r="Q19" s="18">
        <v>40939</v>
      </c>
      <c r="S19" s="16">
        <v>4.3400000000000001E-2</v>
      </c>
      <c r="U19" s="17">
        <v>3.0299999999999997E-2</v>
      </c>
      <c r="W19" s="3">
        <f t="shared" ref="W19:W25" si="3">S19-U19</f>
        <v>1.3100000000000004E-2</v>
      </c>
      <c r="Y19" s="18">
        <v>43131</v>
      </c>
      <c r="AA19" s="23">
        <v>3.8600000000000002E-2</v>
      </c>
      <c r="AC19" s="12">
        <v>2.8799999999999999E-2</v>
      </c>
      <c r="AE19" s="10">
        <f t="shared" ref="AE19:AE27" si="4">AA19-AC19</f>
        <v>9.8000000000000032E-3</v>
      </c>
    </row>
    <row r="20" spans="1:31">
      <c r="A20" s="18">
        <v>36585</v>
      </c>
      <c r="B20"/>
      <c r="C20" s="12">
        <v>8.2500000000000004E-2</v>
      </c>
      <c r="E20" s="17">
        <v>6.2300000000000001E-2</v>
      </c>
      <c r="F20" s="5"/>
      <c r="G20" s="3">
        <f t="shared" si="0"/>
        <v>2.0200000000000003E-2</v>
      </c>
      <c r="I20" s="18">
        <v>38776</v>
      </c>
      <c r="K20" s="3">
        <v>5.8200000000000002E-2</v>
      </c>
      <c r="M20" s="10">
        <v>4.5400000000000003E-2</v>
      </c>
      <c r="N20" s="5"/>
      <c r="O20" s="3">
        <v>1.2799999999999999E-2</v>
      </c>
      <c r="Q20" s="18">
        <v>40968</v>
      </c>
      <c r="S20" s="16">
        <v>4.36E-2</v>
      </c>
      <c r="U20" s="17">
        <v>3.1099999999999999E-2</v>
      </c>
      <c r="W20" s="3">
        <f t="shared" si="3"/>
        <v>1.2500000000000001E-2</v>
      </c>
      <c r="Y20" s="18">
        <v>43159</v>
      </c>
      <c r="AA20" s="23">
        <v>4.0899999999999999E-2</v>
      </c>
      <c r="AC20" s="12">
        <v>3.1300000000000001E-2</v>
      </c>
      <c r="AE20" s="10">
        <f t="shared" si="4"/>
        <v>9.5999999999999974E-3</v>
      </c>
    </row>
    <row r="21" spans="1:31">
      <c r="A21" s="18">
        <v>36616</v>
      </c>
      <c r="B21"/>
      <c r="C21" s="12">
        <v>8.2799999999999999E-2</v>
      </c>
      <c r="E21" s="17">
        <v>6.0499999999999998E-2</v>
      </c>
      <c r="F21" s="5"/>
      <c r="G21" s="3">
        <f t="shared" si="0"/>
        <v>2.23E-2</v>
      </c>
      <c r="I21" s="18">
        <v>38807</v>
      </c>
      <c r="K21" s="3">
        <v>5.9799999999999999E-2</v>
      </c>
      <c r="M21" s="10">
        <v>4.7300000000000002E-2</v>
      </c>
      <c r="N21" s="5"/>
      <c r="O21" s="3">
        <v>1.2499999999999997E-2</v>
      </c>
      <c r="Q21" s="18">
        <v>40999</v>
      </c>
      <c r="S21" s="16">
        <v>4.48E-2</v>
      </c>
      <c r="U21" s="17">
        <v>3.2799999999999996E-2</v>
      </c>
      <c r="W21" s="3">
        <f t="shared" si="3"/>
        <v>1.2000000000000004E-2</v>
      </c>
      <c r="Y21" s="18">
        <v>43190</v>
      </c>
      <c r="AA21" s="23">
        <v>4.1300000000000003E-2</v>
      </c>
      <c r="AC21" s="12">
        <v>3.09E-2</v>
      </c>
      <c r="AE21" s="10">
        <f t="shared" si="4"/>
        <v>1.0400000000000003E-2</v>
      </c>
    </row>
    <row r="22" spans="1:31">
      <c r="A22" s="18">
        <v>36646</v>
      </c>
      <c r="B22"/>
      <c r="C22" s="12">
        <v>8.2900000000000001E-2</v>
      </c>
      <c r="E22" s="17">
        <v>5.8499999999999996E-2</v>
      </c>
      <c r="F22" s="5"/>
      <c r="G22" s="3">
        <f t="shared" si="0"/>
        <v>2.4400000000000005E-2</v>
      </c>
      <c r="I22" s="18">
        <v>38837</v>
      </c>
      <c r="K22" s="3">
        <v>6.2899999999999998E-2</v>
      </c>
      <c r="M22" s="10">
        <v>5.0599999999999999E-2</v>
      </c>
      <c r="N22" s="5"/>
      <c r="O22" s="3">
        <v>1.2299999999999998E-2</v>
      </c>
      <c r="Q22" s="18">
        <v>41029</v>
      </c>
      <c r="S22" s="16">
        <v>4.3999999999999997E-2</v>
      </c>
      <c r="U22" s="17">
        <v>3.1800000000000002E-2</v>
      </c>
      <c r="W22" s="3">
        <f t="shared" si="3"/>
        <v>1.2199999999999996E-2</v>
      </c>
      <c r="Y22" s="18">
        <v>43220</v>
      </c>
      <c r="AA22" s="23">
        <v>4.1700000000000001E-2</v>
      </c>
      <c r="AC22" s="12">
        <v>3.0700000000000002E-2</v>
      </c>
      <c r="AE22" s="10">
        <f t="shared" si="4"/>
        <v>1.0999999999999999E-2</v>
      </c>
    </row>
    <row r="23" spans="1:31">
      <c r="A23" s="18">
        <v>36677</v>
      </c>
      <c r="B23"/>
      <c r="C23" s="12">
        <v>8.6999999999999994E-2</v>
      </c>
      <c r="E23" s="17">
        <v>6.1500000000000006E-2</v>
      </c>
      <c r="F23" s="5"/>
      <c r="G23" s="3">
        <f t="shared" si="0"/>
        <v>2.5499999999999988E-2</v>
      </c>
      <c r="I23" s="18">
        <v>38868</v>
      </c>
      <c r="K23" s="3">
        <v>6.4199999999999993E-2</v>
      </c>
      <c r="M23" s="3">
        <v>5.2000000000000005E-2</v>
      </c>
      <c r="N23" s="5"/>
      <c r="O23" s="3">
        <v>1.2199999999999989E-2</v>
      </c>
      <c r="Q23" s="18">
        <v>41060</v>
      </c>
      <c r="S23" s="16">
        <v>4.2000000000000003E-2</v>
      </c>
      <c r="U23" s="17">
        <v>2.9300000000000003E-2</v>
      </c>
      <c r="W23" s="3">
        <f t="shared" si="3"/>
        <v>1.2699999999999999E-2</v>
      </c>
      <c r="Y23" s="18">
        <v>43251</v>
      </c>
      <c r="AA23" s="23">
        <v>4.2799999999999998E-2</v>
      </c>
      <c r="AC23" s="12">
        <v>3.1300000000000001E-2</v>
      </c>
      <c r="AE23" s="10">
        <f t="shared" si="4"/>
        <v>1.1499999999999996E-2</v>
      </c>
    </row>
    <row r="24" spans="1:31">
      <c r="A24" s="18">
        <v>36707</v>
      </c>
      <c r="B24"/>
      <c r="C24" s="12">
        <v>8.3599999999999994E-2</v>
      </c>
      <c r="E24" s="17">
        <v>5.9299999999999999E-2</v>
      </c>
      <c r="F24" s="5"/>
      <c r="G24" s="3">
        <f t="shared" si="0"/>
        <v>2.4299999999999995E-2</v>
      </c>
      <c r="I24" s="18">
        <v>38898</v>
      </c>
      <c r="J24" s="1"/>
      <c r="K24" s="3">
        <v>6.4000000000000001E-2</v>
      </c>
      <c r="M24" s="3">
        <v>5.1500000000000004E-2</v>
      </c>
      <c r="N24" s="5"/>
      <c r="O24" s="3">
        <v>1.2499999999999997E-2</v>
      </c>
      <c r="Q24" s="18">
        <v>41090</v>
      </c>
      <c r="S24" s="16">
        <v>4.0800000000000003E-2</v>
      </c>
      <c r="U24" s="17">
        <v>2.7000000000000003E-2</v>
      </c>
      <c r="W24" s="3">
        <f t="shared" si="3"/>
        <v>1.38E-2</v>
      </c>
      <c r="Y24" s="18">
        <v>43281</v>
      </c>
      <c r="AA24" s="23">
        <v>4.2700000000000002E-2</v>
      </c>
      <c r="AC24" s="12">
        <v>3.0499999999999999E-2</v>
      </c>
      <c r="AE24" s="10">
        <f t="shared" si="4"/>
        <v>1.2200000000000003E-2</v>
      </c>
    </row>
    <row r="25" spans="1:31">
      <c r="A25" s="18">
        <v>36738</v>
      </c>
      <c r="B25"/>
      <c r="C25" s="12">
        <v>8.2500000000000004E-2</v>
      </c>
      <c r="E25" s="17">
        <v>5.8499999999999996E-2</v>
      </c>
      <c r="F25" s="5"/>
      <c r="G25" s="3">
        <f t="shared" si="0"/>
        <v>2.4000000000000007E-2</v>
      </c>
      <c r="I25" s="18">
        <v>38929</v>
      </c>
      <c r="J25" s="1"/>
      <c r="K25" s="3">
        <v>6.3700000000000007E-2</v>
      </c>
      <c r="M25" s="3">
        <v>5.1299999999999998E-2</v>
      </c>
      <c r="N25" s="5"/>
      <c r="O25" s="3">
        <v>1.2400000000000008E-2</v>
      </c>
      <c r="Q25" s="18">
        <v>41121</v>
      </c>
      <c r="S25" s="16">
        <v>3.9300000000000002E-2</v>
      </c>
      <c r="U25" s="17">
        <v>2.5899999999999999E-2</v>
      </c>
      <c r="W25" s="3">
        <f t="shared" si="3"/>
        <v>1.3400000000000002E-2</v>
      </c>
      <c r="Y25" s="18">
        <v>43312</v>
      </c>
      <c r="AA25" s="23">
        <v>4.2700000000000002E-2</v>
      </c>
      <c r="AC25" s="12">
        <v>3.0099999999999998E-2</v>
      </c>
      <c r="AE25" s="10">
        <f t="shared" si="4"/>
        <v>1.2600000000000004E-2</v>
      </c>
    </row>
    <row r="26" spans="1:31">
      <c r="A26" s="18">
        <v>36769</v>
      </c>
      <c r="B26"/>
      <c r="C26" s="12">
        <v>8.1299999999999997E-2</v>
      </c>
      <c r="E26" s="17">
        <v>5.7200000000000001E-2</v>
      </c>
      <c r="F26" s="5"/>
      <c r="G26" s="3">
        <f t="shared" si="0"/>
        <v>2.4099999999999996E-2</v>
      </c>
      <c r="I26" s="18">
        <v>38960</v>
      </c>
      <c r="J26" s="1"/>
      <c r="K26" s="3">
        <v>6.2E-2</v>
      </c>
      <c r="M26" s="3">
        <v>0.05</v>
      </c>
      <c r="N26" s="5"/>
      <c r="O26" s="3">
        <v>1.1999999999999997E-2</v>
      </c>
      <c r="Q26" s="18">
        <v>41152</v>
      </c>
      <c r="S26" s="16">
        <v>0.04</v>
      </c>
      <c r="U26" s="17">
        <v>2.7699999999999999E-2</v>
      </c>
      <c r="W26" s="3">
        <f>S26-U26</f>
        <v>1.2300000000000002E-2</v>
      </c>
      <c r="Y26" s="18">
        <v>43343</v>
      </c>
      <c r="AA26" s="23">
        <v>4.2599999999999999E-2</v>
      </c>
      <c r="AC26" s="12">
        <v>3.04E-2</v>
      </c>
      <c r="AE26" s="10">
        <f t="shared" si="4"/>
        <v>1.2199999999999999E-2</v>
      </c>
    </row>
    <row r="27" spans="1:31">
      <c r="A27" s="18">
        <v>36799</v>
      </c>
      <c r="B27"/>
      <c r="C27" s="12">
        <v>8.2299999999999998E-2</v>
      </c>
      <c r="E27" s="17">
        <v>5.8299999999999998E-2</v>
      </c>
      <c r="F27" s="5"/>
      <c r="G27" s="3">
        <f t="shared" si="0"/>
        <v>2.4E-2</v>
      </c>
      <c r="I27" s="18">
        <v>38990</v>
      </c>
      <c r="J27" s="1"/>
      <c r="K27" s="3">
        <v>0.06</v>
      </c>
      <c r="M27" s="3">
        <v>4.8499999999999995E-2</v>
      </c>
      <c r="N27" s="5"/>
      <c r="O27" s="3">
        <v>1.1500000000000003E-2</v>
      </c>
      <c r="Q27" s="18">
        <v>41182</v>
      </c>
      <c r="S27" s="16">
        <v>4.02E-2</v>
      </c>
      <c r="U27" s="17">
        <v>2.8799999999999999E-2</v>
      </c>
      <c r="W27" s="3">
        <f>S27-U27</f>
        <v>1.14E-2</v>
      </c>
      <c r="Y27" s="18">
        <v>43373</v>
      </c>
      <c r="Z27" s="1"/>
      <c r="AA27" s="23">
        <v>4.3200000000000002E-2</v>
      </c>
      <c r="AC27" s="12">
        <v>3.15E-2</v>
      </c>
      <c r="AE27" s="10">
        <f t="shared" si="4"/>
        <v>1.1700000000000002E-2</v>
      </c>
    </row>
    <row r="28" spans="1:31">
      <c r="A28" s="18">
        <v>36830</v>
      </c>
      <c r="B28"/>
      <c r="C28" s="12">
        <v>8.14E-2</v>
      </c>
      <c r="E28" s="17">
        <v>5.7999999999999996E-2</v>
      </c>
      <c r="F28" s="5"/>
      <c r="G28" s="3">
        <f t="shared" si="0"/>
        <v>2.3400000000000004E-2</v>
      </c>
      <c r="I28" s="18">
        <v>39021</v>
      </c>
      <c r="J28" s="1"/>
      <c r="K28" s="3">
        <v>5.9799999999999999E-2</v>
      </c>
      <c r="M28" s="3">
        <v>4.8499999999999995E-2</v>
      </c>
      <c r="N28" s="5"/>
      <c r="O28" s="3">
        <v>1.1300000000000004E-2</v>
      </c>
      <c r="Q28" s="18">
        <v>41213</v>
      </c>
      <c r="S28" s="16">
        <v>3.9100000000000003E-2</v>
      </c>
      <c r="U28" s="17">
        <v>2.8999999999999998E-2</v>
      </c>
      <c r="W28" s="3">
        <f>S28-U28</f>
        <v>1.0100000000000005E-2</v>
      </c>
      <c r="Y28" s="18">
        <v>43404</v>
      </c>
      <c r="Z28" s="1"/>
      <c r="AA28" s="23">
        <v>4.4499999999999998E-2</v>
      </c>
      <c r="AC28" s="12">
        <v>3.3399999999999999E-2</v>
      </c>
      <c r="AE28" s="10">
        <f>AA28-AC28</f>
        <v>1.1099999999999999E-2</v>
      </c>
    </row>
    <row r="29" spans="1:31">
      <c r="A29" s="18">
        <v>36860</v>
      </c>
      <c r="B29"/>
      <c r="C29" s="12">
        <v>8.1100000000000005E-2</v>
      </c>
      <c r="E29" s="17">
        <v>5.7800000000000004E-2</v>
      </c>
      <c r="F29" s="5"/>
      <c r="G29" s="3">
        <f t="shared" si="0"/>
        <v>2.3300000000000001E-2</v>
      </c>
      <c r="I29" s="18">
        <v>39051</v>
      </c>
      <c r="J29" s="1"/>
      <c r="K29" s="3">
        <v>5.8000000000000003E-2</v>
      </c>
      <c r="M29" s="3">
        <v>4.6900000000000004E-2</v>
      </c>
      <c r="N29" s="5"/>
      <c r="O29" s="3">
        <v>1.1099999999999999E-2</v>
      </c>
      <c r="Q29" s="18">
        <v>41243</v>
      </c>
      <c r="S29" s="16">
        <v>3.8399999999999997E-2</v>
      </c>
      <c r="U29" s="17">
        <v>2.7999999999999997E-2</v>
      </c>
      <c r="W29" s="3">
        <f>S29-U29</f>
        <v>1.04E-2</v>
      </c>
      <c r="Y29" s="18">
        <v>43434</v>
      </c>
      <c r="Z29" s="1"/>
      <c r="AA29" s="23">
        <v>4.5199999999999997E-2</v>
      </c>
      <c r="AC29" s="12">
        <v>3.3599999999999998E-2</v>
      </c>
      <c r="AE29" s="10">
        <f>AA29-AC29</f>
        <v>1.1599999999999999E-2</v>
      </c>
    </row>
    <row r="30" spans="1:31">
      <c r="A30" s="19">
        <v>36891</v>
      </c>
      <c r="B30" s="4"/>
      <c r="C30" s="11">
        <v>7.8399999999999997E-2</v>
      </c>
      <c r="D30" s="4"/>
      <c r="E30" s="17">
        <v>5.4900000000000004E-2</v>
      </c>
      <c r="F30" s="5"/>
      <c r="G30" s="3">
        <f t="shared" si="0"/>
        <v>2.3499999999999993E-2</v>
      </c>
      <c r="I30" s="18">
        <v>39082</v>
      </c>
      <c r="J30" s="1"/>
      <c r="K30" s="3">
        <v>5.8099999999999999E-2</v>
      </c>
      <c r="M30" s="3">
        <v>4.6799999999999994E-2</v>
      </c>
      <c r="N30" s="5"/>
      <c r="O30" s="3">
        <v>1.1300000000000004E-2</v>
      </c>
      <c r="Q30" s="18">
        <v>41274</v>
      </c>
      <c r="S30" s="16">
        <v>0.04</v>
      </c>
      <c r="U30" s="17">
        <v>2.8799999999999999E-2</v>
      </c>
      <c r="W30" s="3">
        <f>S30-U30</f>
        <v>1.1200000000000002E-2</v>
      </c>
      <c r="Y30" s="18">
        <v>43465</v>
      </c>
      <c r="AA30" s="26">
        <v>4.3700000000000003E-2</v>
      </c>
      <c r="AC30" s="12">
        <v>3.1E-2</v>
      </c>
      <c r="AE30" s="10">
        <f>AA30-AC30</f>
        <v>1.2700000000000003E-2</v>
      </c>
    </row>
    <row r="31" spans="1:31">
      <c r="A31" s="19"/>
      <c r="B31" s="4"/>
      <c r="C31" s="11"/>
      <c r="D31" s="4"/>
      <c r="E31" s="10"/>
      <c r="F31" s="5"/>
      <c r="G31" s="3"/>
      <c r="I31" s="20"/>
      <c r="Q31" s="20"/>
      <c r="U31" s="1"/>
      <c r="Y31" s="20"/>
      <c r="AC31" s="1"/>
    </row>
    <row r="32" spans="1:31">
      <c r="A32" s="18">
        <v>36922</v>
      </c>
      <c r="B32"/>
      <c r="C32" s="12">
        <v>7.8E-2</v>
      </c>
      <c r="E32" s="17">
        <v>5.5399999999999998E-2</v>
      </c>
      <c r="F32" s="5"/>
      <c r="G32" s="3">
        <f t="shared" si="0"/>
        <v>2.2600000000000002E-2</v>
      </c>
      <c r="I32" s="18">
        <v>39113</v>
      </c>
      <c r="J32" s="1"/>
      <c r="K32" s="3">
        <v>5.96E-2</v>
      </c>
      <c r="M32" s="17">
        <v>4.8499999999999995E-2</v>
      </c>
      <c r="N32" s="5"/>
      <c r="O32" s="3">
        <f t="shared" ref="O32:O43" si="5">K32-M32</f>
        <v>1.1100000000000006E-2</v>
      </c>
      <c r="Q32" s="18">
        <v>41305</v>
      </c>
      <c r="S32" s="16">
        <v>4.1500000000000002E-2</v>
      </c>
      <c r="U32" s="17">
        <v>3.0800000000000001E-2</v>
      </c>
      <c r="W32" s="3">
        <f t="shared" ref="W32:W38" si="6">S32-U32</f>
        <v>1.0700000000000001E-2</v>
      </c>
      <c r="Y32" s="18">
        <v>43496</v>
      </c>
      <c r="AA32" s="26">
        <v>4.3499999999999997E-2</v>
      </c>
      <c r="AC32" s="12">
        <v>3.04E-2</v>
      </c>
      <c r="AE32" s="10">
        <f t="shared" ref="AE32:AE43" si="7">AA32-AC32</f>
        <v>1.3099999999999997E-2</v>
      </c>
    </row>
    <row r="33" spans="1:34">
      <c r="A33" s="18">
        <v>36950</v>
      </c>
      <c r="B33"/>
      <c r="C33" s="12">
        <v>7.7399999999999997E-2</v>
      </c>
      <c r="E33" s="17">
        <v>5.45E-2</v>
      </c>
      <c r="F33" s="5"/>
      <c r="G33" s="3">
        <f t="shared" si="0"/>
        <v>2.2899999999999997E-2</v>
      </c>
      <c r="I33" s="18">
        <v>39141</v>
      </c>
      <c r="J33" s="1"/>
      <c r="K33" s="3">
        <v>5.8999999999999997E-2</v>
      </c>
      <c r="M33" s="17">
        <v>4.82E-2</v>
      </c>
      <c r="N33" s="5"/>
      <c r="O33" s="3">
        <f t="shared" si="5"/>
        <v>1.0799999999999997E-2</v>
      </c>
      <c r="Q33" s="18">
        <v>41333</v>
      </c>
      <c r="S33" s="16">
        <v>4.1799999999999997E-2</v>
      </c>
      <c r="U33" s="17">
        <v>3.1699999999999999E-2</v>
      </c>
      <c r="W33" s="3">
        <f t="shared" si="6"/>
        <v>1.0099999999999998E-2</v>
      </c>
      <c r="Y33" s="18">
        <v>43524</v>
      </c>
      <c r="AA33" s="26">
        <v>4.2500000000000003E-2</v>
      </c>
      <c r="AC33" s="12">
        <v>3.0200000000000001E-2</v>
      </c>
      <c r="AE33" s="10">
        <f t="shared" si="7"/>
        <v>1.2300000000000002E-2</v>
      </c>
    </row>
    <row r="34" spans="1:34">
      <c r="A34" s="18">
        <v>36981</v>
      </c>
      <c r="B34"/>
      <c r="C34" s="12">
        <v>7.6799999999999993E-2</v>
      </c>
      <c r="E34" s="17">
        <v>5.3399999999999996E-2</v>
      </c>
      <c r="F34" s="5"/>
      <c r="G34" s="3">
        <f t="shared" si="0"/>
        <v>2.3399999999999997E-2</v>
      </c>
      <c r="I34" s="18">
        <v>39172</v>
      </c>
      <c r="J34" s="1"/>
      <c r="K34" s="3">
        <v>5.8500000000000003E-2</v>
      </c>
      <c r="M34" s="17">
        <v>4.7199999999999999E-2</v>
      </c>
      <c r="N34" s="5"/>
      <c r="O34" s="3">
        <f t="shared" si="5"/>
        <v>1.1300000000000004E-2</v>
      </c>
      <c r="Q34" s="18">
        <v>41364</v>
      </c>
      <c r="S34" s="16">
        <v>4.2000000000000003E-2</v>
      </c>
      <c r="U34" s="17">
        <v>3.1600000000000003E-2</v>
      </c>
      <c r="W34" s="3">
        <f t="shared" si="6"/>
        <v>1.04E-2</v>
      </c>
      <c r="Y34" s="18">
        <v>43555</v>
      </c>
      <c r="AA34" s="26">
        <v>4.1599999999999998E-2</v>
      </c>
      <c r="AC34" s="12">
        <v>2.98E-2</v>
      </c>
      <c r="AE34" s="10">
        <f t="shared" si="7"/>
        <v>1.1799999999999998E-2</v>
      </c>
    </row>
    <row r="35" spans="1:34">
      <c r="A35" s="18">
        <v>37011</v>
      </c>
      <c r="B35"/>
      <c r="C35" s="12">
        <v>7.9399999999999998E-2</v>
      </c>
      <c r="E35" s="17">
        <v>5.6500000000000002E-2</v>
      </c>
      <c r="F35" s="5"/>
      <c r="G35" s="3">
        <f t="shared" si="0"/>
        <v>2.2899999999999997E-2</v>
      </c>
      <c r="I35" s="18">
        <v>39202</v>
      </c>
      <c r="J35" s="1"/>
      <c r="K35" s="3">
        <v>5.9700000000000003E-2</v>
      </c>
      <c r="M35" s="17">
        <v>4.87E-2</v>
      </c>
      <c r="N35" s="5"/>
      <c r="O35" s="3">
        <f t="shared" si="5"/>
        <v>1.1000000000000003E-2</v>
      </c>
      <c r="Q35" s="18">
        <v>41394</v>
      </c>
      <c r="S35" s="16">
        <v>0.04</v>
      </c>
      <c r="U35" s="17">
        <v>2.9300000000000003E-2</v>
      </c>
      <c r="W35" s="3">
        <f t="shared" si="6"/>
        <v>1.0699999999999998E-2</v>
      </c>
      <c r="Y35" s="18">
        <v>43585</v>
      </c>
      <c r="AA35" s="26">
        <v>4.0800000000000003E-2</v>
      </c>
      <c r="AC35" s="12">
        <v>2.9399999999999999E-2</v>
      </c>
      <c r="AE35" s="10">
        <f t="shared" si="7"/>
        <v>1.1400000000000004E-2</v>
      </c>
    </row>
    <row r="36" spans="1:34">
      <c r="A36" s="18">
        <v>37042</v>
      </c>
      <c r="B36"/>
      <c r="C36" s="12">
        <v>7.9899999999999999E-2</v>
      </c>
      <c r="E36" s="17">
        <v>5.7800000000000004E-2</v>
      </c>
      <c r="F36" s="5"/>
      <c r="G36" s="3">
        <f t="shared" si="0"/>
        <v>2.2099999999999995E-2</v>
      </c>
      <c r="I36" s="18">
        <v>39233</v>
      </c>
      <c r="J36" s="1"/>
      <c r="K36" s="3">
        <v>5.9900000000000002E-2</v>
      </c>
      <c r="M36" s="17">
        <v>4.9000000000000002E-2</v>
      </c>
      <c r="N36" s="5"/>
      <c r="O36" s="3">
        <f t="shared" si="5"/>
        <v>1.09E-2</v>
      </c>
      <c r="Q36" s="18">
        <v>41425</v>
      </c>
      <c r="S36" s="16">
        <v>4.1700000000000001E-2</v>
      </c>
      <c r="U36" s="17">
        <v>3.1099999999999999E-2</v>
      </c>
      <c r="W36" s="3">
        <f t="shared" si="6"/>
        <v>1.0600000000000002E-2</v>
      </c>
      <c r="Y36" s="18">
        <v>43616</v>
      </c>
      <c r="AA36" s="26">
        <v>3.9800000000000002E-2</v>
      </c>
      <c r="AC36" s="17">
        <v>2.8199999999999999E-2</v>
      </c>
      <c r="AE36" s="10">
        <f t="shared" si="7"/>
        <v>1.1600000000000003E-2</v>
      </c>
    </row>
    <row r="37" spans="1:34">
      <c r="A37" s="18">
        <v>37072</v>
      </c>
      <c r="B37"/>
      <c r="C37" s="12">
        <v>7.85E-2</v>
      </c>
      <c r="E37" s="17">
        <v>5.67E-2</v>
      </c>
      <c r="F37" s="5"/>
      <c r="G37" s="3">
        <f t="shared" si="0"/>
        <v>2.18E-2</v>
      </c>
      <c r="I37" s="18">
        <v>39263</v>
      </c>
      <c r="J37" s="1"/>
      <c r="K37" s="3">
        <v>6.3E-2</v>
      </c>
      <c r="M37" s="17">
        <v>5.2000000000000005E-2</v>
      </c>
      <c r="N37" s="5"/>
      <c r="O37" s="3">
        <f t="shared" si="5"/>
        <v>1.0999999999999996E-2</v>
      </c>
      <c r="Q37" s="18">
        <v>41455</v>
      </c>
      <c r="S37" s="16">
        <v>4.53E-2</v>
      </c>
      <c r="U37" s="17">
        <v>3.4000000000000002E-2</v>
      </c>
      <c r="W37" s="3">
        <f t="shared" si="6"/>
        <v>1.1299999999999998E-2</v>
      </c>
      <c r="Y37" s="18">
        <v>43646</v>
      </c>
      <c r="AA37" s="26">
        <v>3.8199999999999998E-2</v>
      </c>
      <c r="AC37" s="17">
        <v>2.5700000000000001E-2</v>
      </c>
      <c r="AE37" s="10">
        <f t="shared" si="7"/>
        <v>1.2499999999999997E-2</v>
      </c>
    </row>
    <row r="38" spans="1:34">
      <c r="A38" s="18">
        <v>37103</v>
      </c>
      <c r="B38"/>
      <c r="C38" s="12">
        <v>7.7799999999999994E-2</v>
      </c>
      <c r="E38" s="17">
        <v>5.6100000000000004E-2</v>
      </c>
      <c r="F38" s="5"/>
      <c r="G38" s="3">
        <f t="shared" si="0"/>
        <v>2.169999999999999E-2</v>
      </c>
      <c r="I38" s="18">
        <v>39294</v>
      </c>
      <c r="J38" s="1"/>
      <c r="K38" s="3">
        <v>6.25E-2</v>
      </c>
      <c r="M38" s="17">
        <v>5.1100000000000007E-2</v>
      </c>
      <c r="N38" s="5"/>
      <c r="O38" s="3">
        <f t="shared" si="5"/>
        <v>1.1399999999999993E-2</v>
      </c>
      <c r="Q38" s="18">
        <v>41486</v>
      </c>
      <c r="S38" s="16">
        <v>4.6800000000000001E-2</v>
      </c>
      <c r="U38" s="17">
        <v>3.61E-2</v>
      </c>
      <c r="W38" s="3">
        <f t="shared" si="6"/>
        <v>1.0700000000000001E-2</v>
      </c>
      <c r="Y38" s="18">
        <v>43677</v>
      </c>
      <c r="AA38" s="26">
        <v>3.6900000000000002E-2</v>
      </c>
      <c r="AC38" s="17">
        <v>2.5699999999999997E-2</v>
      </c>
      <c r="AE38" s="10">
        <f t="shared" si="7"/>
        <v>1.1200000000000005E-2</v>
      </c>
    </row>
    <row r="39" spans="1:34">
      <c r="A39" s="18">
        <v>37134</v>
      </c>
      <c r="B39"/>
      <c r="C39" s="12">
        <v>7.5899999999999995E-2</v>
      </c>
      <c r="E39" s="17">
        <v>5.4800000000000001E-2</v>
      </c>
      <c r="F39" s="5"/>
      <c r="G39" s="3">
        <f t="shared" si="0"/>
        <v>2.1099999999999994E-2</v>
      </c>
      <c r="I39" s="18">
        <v>39325</v>
      </c>
      <c r="J39" s="1"/>
      <c r="K39" s="3">
        <v>6.2399999999999997E-2</v>
      </c>
      <c r="M39" s="17">
        <v>4.9299999999999997E-2</v>
      </c>
      <c r="N39" s="5"/>
      <c r="O39" s="3">
        <f t="shared" si="5"/>
        <v>1.3100000000000001E-2</v>
      </c>
      <c r="Q39" s="18">
        <v>41517</v>
      </c>
      <c r="S39" s="16">
        <v>4.7300000000000002E-2</v>
      </c>
      <c r="U39" s="17">
        <v>3.7599999999999995E-2</v>
      </c>
      <c r="W39" s="3">
        <f>S39-U39</f>
        <v>9.7000000000000072E-3</v>
      </c>
      <c r="Y39" s="18">
        <v>43708</v>
      </c>
      <c r="AA39" s="26">
        <v>3.2899999999999999E-2</v>
      </c>
      <c r="AC39" s="17">
        <v>2.12E-2</v>
      </c>
      <c r="AE39" s="10">
        <f t="shared" si="7"/>
        <v>1.1699999999999999E-2</v>
      </c>
    </row>
    <row r="40" spans="1:34">
      <c r="A40" s="18">
        <v>37164</v>
      </c>
      <c r="B40"/>
      <c r="C40" s="12">
        <v>7.7499999999999999E-2</v>
      </c>
      <c r="E40" s="17">
        <v>5.4800000000000001E-2</v>
      </c>
      <c r="F40" s="5"/>
      <c r="G40" s="3">
        <f t="shared" si="0"/>
        <v>2.2699999999999998E-2</v>
      </c>
      <c r="I40" s="18">
        <v>39355</v>
      </c>
      <c r="J40" s="1"/>
      <c r="K40" s="3">
        <v>6.1800000000000001E-2</v>
      </c>
      <c r="M40" s="17">
        <v>4.7899999999999998E-2</v>
      </c>
      <c r="N40" s="5"/>
      <c r="O40" s="3">
        <f t="shared" si="5"/>
        <v>1.3900000000000003E-2</v>
      </c>
      <c r="Q40" s="18">
        <v>41547</v>
      </c>
      <c r="S40" s="16">
        <v>4.8000000000000001E-2</v>
      </c>
      <c r="U40" s="17">
        <v>3.7900000000000003E-2</v>
      </c>
      <c r="W40" s="3">
        <f>S40-U40</f>
        <v>1.0099999999999998E-2</v>
      </c>
      <c r="Y40" s="18">
        <v>43738</v>
      </c>
      <c r="AA40" s="26">
        <v>3.3700000000000001E-2</v>
      </c>
      <c r="AC40" s="17">
        <v>2.1600000000000001E-2</v>
      </c>
      <c r="AE40" s="10">
        <f t="shared" si="7"/>
        <v>1.21E-2</v>
      </c>
      <c r="AG40" s="6"/>
    </row>
    <row r="41" spans="1:34">
      <c r="A41" s="18">
        <v>37195</v>
      </c>
      <c r="B41"/>
      <c r="C41" s="12">
        <v>7.6300000000000007E-2</v>
      </c>
      <c r="D41" s="14"/>
      <c r="E41" s="17">
        <v>5.3200000000000004E-2</v>
      </c>
      <c r="F41" s="5"/>
      <c r="G41" s="3">
        <f t="shared" si="0"/>
        <v>2.3100000000000002E-2</v>
      </c>
      <c r="I41" s="18">
        <v>39386</v>
      </c>
      <c r="J41" s="1"/>
      <c r="K41" s="3">
        <v>6.1100000000000002E-2</v>
      </c>
      <c r="M41" s="17">
        <v>4.7699999999999992E-2</v>
      </c>
      <c r="N41" s="5"/>
      <c r="O41" s="3">
        <f t="shared" si="5"/>
        <v>1.3400000000000009E-2</v>
      </c>
      <c r="Q41" s="18">
        <v>41578</v>
      </c>
      <c r="S41" s="16">
        <v>4.7E-2</v>
      </c>
      <c r="U41" s="17">
        <v>3.6799999999999999E-2</v>
      </c>
      <c r="W41" s="3">
        <f>S41-U41</f>
        <v>1.0200000000000001E-2</v>
      </c>
      <c r="Y41" s="18">
        <v>43769</v>
      </c>
      <c r="AA41" s="26">
        <v>3.39E-2</v>
      </c>
      <c r="AC41" s="17">
        <v>2.1899999999999999E-2</v>
      </c>
      <c r="AE41" s="10">
        <f t="shared" si="7"/>
        <v>1.2E-2</v>
      </c>
      <c r="AG41" s="5"/>
      <c r="AH41" s="5"/>
    </row>
    <row r="42" spans="1:34">
      <c r="A42" s="18">
        <v>37225</v>
      </c>
      <c r="B42"/>
      <c r="C42" s="12">
        <v>7.5700000000000003E-2</v>
      </c>
      <c r="D42" s="14"/>
      <c r="E42" s="17">
        <v>5.1200000000000002E-2</v>
      </c>
      <c r="F42" s="5"/>
      <c r="G42" s="3">
        <f t="shared" si="0"/>
        <v>2.4500000000000001E-2</v>
      </c>
      <c r="I42" s="18">
        <v>39416</v>
      </c>
      <c r="J42" s="1"/>
      <c r="K42" s="3">
        <v>5.9700000000000003E-2</v>
      </c>
      <c r="M42" s="17">
        <v>4.5199999999999997E-2</v>
      </c>
      <c r="N42" s="5"/>
      <c r="O42" s="3">
        <f t="shared" si="5"/>
        <v>1.4500000000000006E-2</v>
      </c>
      <c r="Q42" s="18">
        <v>41608</v>
      </c>
      <c r="S42" s="16">
        <v>4.7699999999999999E-2</v>
      </c>
      <c r="U42" s="17">
        <v>3.7999999999999999E-2</v>
      </c>
      <c r="W42" s="3">
        <f>S42-U42</f>
        <v>9.7000000000000003E-3</v>
      </c>
      <c r="Y42" s="18">
        <v>43799</v>
      </c>
      <c r="AA42" s="26">
        <v>3.4299999999999997E-2</v>
      </c>
      <c r="AC42" s="17">
        <v>2.2799999999999997E-2</v>
      </c>
      <c r="AE42" s="10">
        <f t="shared" si="7"/>
        <v>1.15E-2</v>
      </c>
      <c r="AG42" s="5"/>
      <c r="AH42" s="5"/>
    </row>
    <row r="43" spans="1:34">
      <c r="A43" s="18">
        <v>37256</v>
      </c>
      <c r="B43" s="4"/>
      <c r="C43" s="11">
        <v>7.8299999999999995E-2</v>
      </c>
      <c r="D43" s="15"/>
      <c r="E43" s="17">
        <v>5.4800000000000001E-2</v>
      </c>
      <c r="F43" s="5"/>
      <c r="G43" s="3">
        <f t="shared" si="0"/>
        <v>2.3499999999999993E-2</v>
      </c>
      <c r="I43" s="18">
        <v>39447</v>
      </c>
      <c r="J43" s="1"/>
      <c r="K43" s="3">
        <v>6.1600000000000002E-2</v>
      </c>
      <c r="M43" s="17">
        <v>4.53E-2</v>
      </c>
      <c r="N43" s="5"/>
      <c r="O43" s="3">
        <f t="shared" si="5"/>
        <v>1.6300000000000002E-2</v>
      </c>
      <c r="Q43" s="18">
        <v>41639</v>
      </c>
      <c r="S43" s="16">
        <v>4.8099999999999997E-2</v>
      </c>
      <c r="U43" s="17">
        <v>3.8899999999999997E-2</v>
      </c>
      <c r="W43" s="3">
        <f>S43-U43</f>
        <v>9.1999999999999998E-3</v>
      </c>
      <c r="Y43" s="18">
        <v>43830</v>
      </c>
      <c r="AA43" s="26">
        <v>3.4000000000000002E-2</v>
      </c>
      <c r="AC43" s="17">
        <v>2.3E-2</v>
      </c>
      <c r="AE43" s="10">
        <f t="shared" si="7"/>
        <v>1.1000000000000003E-2</v>
      </c>
    </row>
    <row r="44" spans="1:34">
      <c r="A44" s="18"/>
      <c r="B44" s="4"/>
      <c r="C44" s="11"/>
      <c r="D44" s="15"/>
      <c r="E44" s="10"/>
      <c r="F44" s="5"/>
      <c r="G44" s="3"/>
      <c r="I44" s="18"/>
      <c r="J44" s="1"/>
      <c r="K44" s="3"/>
      <c r="M44" s="3"/>
      <c r="N44" s="5"/>
      <c r="O44" s="3"/>
      <c r="Q44" s="20"/>
      <c r="U44" s="1"/>
      <c r="Y44" s="20"/>
      <c r="AC44" s="1"/>
    </row>
    <row r="45" spans="1:34">
      <c r="A45" s="18">
        <v>37287</v>
      </c>
      <c r="B45"/>
      <c r="C45" s="13">
        <v>7.6600000000000001E-2</v>
      </c>
      <c r="E45" s="17">
        <v>5.45E-2</v>
      </c>
      <c r="F45" s="5"/>
      <c r="G45" s="3">
        <f t="shared" si="0"/>
        <v>2.2100000000000002E-2</v>
      </c>
      <c r="I45" s="18">
        <v>39478</v>
      </c>
      <c r="J45" s="1"/>
      <c r="K45" s="3">
        <v>6.0199999999999997E-2</v>
      </c>
      <c r="M45" s="17">
        <v>4.3299999999999998E-2</v>
      </c>
      <c r="N45" s="5"/>
      <c r="O45" s="3">
        <f t="shared" ref="O45:O54" si="8">K45-M45</f>
        <v>1.6899999999999998E-2</v>
      </c>
      <c r="Q45" s="18">
        <v>41670</v>
      </c>
      <c r="S45" s="16">
        <v>4.6300000000000001E-2</v>
      </c>
      <c r="U45" s="17">
        <v>3.7699999999999997E-2</v>
      </c>
      <c r="W45" s="3">
        <f>S45-U45</f>
        <v>8.6000000000000035E-3</v>
      </c>
      <c r="Y45" s="18">
        <v>43861</v>
      </c>
      <c r="AA45" s="26">
        <v>3.2899999999999999E-2</v>
      </c>
      <c r="AC45" s="17">
        <v>2.2200000000000001E-2</v>
      </c>
      <c r="AE45" s="10">
        <f t="shared" ref="AE45:AE56" si="9">AA45-AC45</f>
        <v>1.0699999999999998E-2</v>
      </c>
    </row>
    <row r="46" spans="1:34">
      <c r="A46" s="18">
        <v>37315</v>
      </c>
      <c r="B46"/>
      <c r="C46" s="13">
        <v>7.5399999999999995E-2</v>
      </c>
      <c r="E46" s="17">
        <v>5.4000000000000006E-2</v>
      </c>
      <c r="F46" s="5"/>
      <c r="G46" s="3">
        <f t="shared" si="0"/>
        <v>2.1399999999999988E-2</v>
      </c>
      <c r="I46" s="18">
        <v>39507</v>
      </c>
      <c r="J46" s="1"/>
      <c r="K46" s="3">
        <v>6.2100000000000002E-2</v>
      </c>
      <c r="M46" s="17">
        <v>4.5199999999999997E-2</v>
      </c>
      <c r="N46" s="5"/>
      <c r="O46" s="3">
        <f t="shared" si="8"/>
        <v>1.6900000000000005E-2</v>
      </c>
      <c r="Q46" s="18">
        <v>41698</v>
      </c>
      <c r="S46" s="16">
        <v>4.53E-2</v>
      </c>
      <c r="U46" s="17">
        <v>3.6600000000000001E-2</v>
      </c>
      <c r="W46" s="3">
        <f t="shared" ref="W46:W53" si="10">S46-U46</f>
        <v>8.6999999999999994E-3</v>
      </c>
      <c r="Y46" s="18">
        <v>43889</v>
      </c>
      <c r="AA46" s="26">
        <v>3.1099999999999999E-2</v>
      </c>
      <c r="AC46" s="17">
        <v>1.9699999999999999E-2</v>
      </c>
      <c r="AE46" s="10">
        <f t="shared" si="9"/>
        <v>1.14E-2</v>
      </c>
    </row>
    <row r="47" spans="1:34">
      <c r="A47" s="18">
        <v>37346</v>
      </c>
      <c r="B47"/>
      <c r="C47" s="13">
        <v>7.7600000000000002E-2</v>
      </c>
      <c r="E47" s="10"/>
      <c r="F47" s="5"/>
      <c r="G47" s="3"/>
      <c r="I47" s="18">
        <v>39538</v>
      </c>
      <c r="J47" s="1"/>
      <c r="K47" s="3">
        <v>6.2100000000000002E-2</v>
      </c>
      <c r="M47" s="17">
        <v>4.3899999999999995E-2</v>
      </c>
      <c r="N47" s="5"/>
      <c r="O47" s="3">
        <f t="shared" si="8"/>
        <v>1.8200000000000008E-2</v>
      </c>
      <c r="Q47" s="18">
        <v>41729</v>
      </c>
      <c r="S47" s="16">
        <v>4.5100000000000001E-2</v>
      </c>
      <c r="U47" s="17">
        <v>3.6200000000000003E-2</v>
      </c>
      <c r="W47" s="3">
        <f t="shared" si="10"/>
        <v>8.8999999999999982E-3</v>
      </c>
      <c r="Y47" s="18">
        <v>43917</v>
      </c>
      <c r="AA47" s="26">
        <v>3.5000000000000003E-2</v>
      </c>
      <c r="AC47" s="17">
        <v>1.46E-2</v>
      </c>
      <c r="AE47" s="10">
        <f t="shared" si="9"/>
        <v>2.0400000000000001E-2</v>
      </c>
    </row>
    <row r="48" spans="1:34">
      <c r="A48" s="18">
        <v>37376</v>
      </c>
      <c r="B48"/>
      <c r="C48" s="13">
        <v>7.5700000000000003E-2</v>
      </c>
      <c r="E48" s="10"/>
      <c r="F48" s="5"/>
      <c r="G48" s="3"/>
      <c r="I48" s="18">
        <v>39568</v>
      </c>
      <c r="J48" s="1"/>
      <c r="K48" s="3">
        <v>6.2899999999999998E-2</v>
      </c>
      <c r="M48" s="17">
        <v>4.4400000000000002E-2</v>
      </c>
      <c r="N48" s="5"/>
      <c r="O48" s="3">
        <f t="shared" si="8"/>
        <v>1.8499999999999996E-2</v>
      </c>
      <c r="Q48" s="18">
        <v>41759</v>
      </c>
      <c r="S48" s="16">
        <v>4.41E-2</v>
      </c>
      <c r="U48" s="17">
        <v>3.5200000000000002E-2</v>
      </c>
      <c r="W48" s="3">
        <f t="shared" si="10"/>
        <v>8.8999999999999982E-3</v>
      </c>
      <c r="Y48" s="18">
        <v>43945</v>
      </c>
      <c r="AA48" s="26">
        <v>3.1899999999999998E-2</v>
      </c>
      <c r="AC48" s="17">
        <v>1.2699999999999999E-2</v>
      </c>
      <c r="AE48" s="10">
        <f t="shared" si="9"/>
        <v>1.9199999999999998E-2</v>
      </c>
    </row>
    <row r="49" spans="1:31">
      <c r="A49" s="18">
        <v>37407</v>
      </c>
      <c r="B49"/>
      <c r="C49" s="13">
        <v>7.5200000000000003E-2</v>
      </c>
      <c r="E49" s="10"/>
      <c r="F49" s="5"/>
      <c r="G49" s="3"/>
      <c r="I49" s="18">
        <v>39599</v>
      </c>
      <c r="J49" s="1"/>
      <c r="K49" s="9">
        <v>6.2799999999999995E-2</v>
      </c>
      <c r="M49" s="17">
        <v>4.5999999999999999E-2</v>
      </c>
      <c r="N49" s="5"/>
      <c r="O49" s="3">
        <f t="shared" si="8"/>
        <v>1.6799999999999995E-2</v>
      </c>
      <c r="Q49" s="18">
        <v>41790</v>
      </c>
      <c r="S49" s="16">
        <v>4.2599999999999999E-2</v>
      </c>
      <c r="U49" s="17">
        <v>3.39E-2</v>
      </c>
      <c r="W49" s="3">
        <f t="shared" si="10"/>
        <v>8.6999999999999994E-3</v>
      </c>
      <c r="Y49" s="18">
        <v>43973</v>
      </c>
      <c r="AA49" s="26">
        <v>3.1399999999999997E-2</v>
      </c>
      <c r="AC49" s="17">
        <v>1.38E-2</v>
      </c>
      <c r="AE49" s="10">
        <f t="shared" si="9"/>
        <v>1.7599999999999998E-2</v>
      </c>
    </row>
    <row r="50" spans="1:31">
      <c r="A50" s="18">
        <v>37437</v>
      </c>
      <c r="B50"/>
      <c r="C50" s="13">
        <v>7.4200000000000002E-2</v>
      </c>
      <c r="E50" s="10"/>
      <c r="F50" s="5"/>
      <c r="G50" s="3"/>
      <c r="I50" s="18">
        <v>39629</v>
      </c>
      <c r="J50" s="1"/>
      <c r="K50" s="9">
        <v>6.3799999999999996E-2</v>
      </c>
      <c r="M50" s="17">
        <v>4.6900000000000004E-2</v>
      </c>
      <c r="N50" s="5"/>
      <c r="O50" s="3">
        <f t="shared" si="8"/>
        <v>1.6899999999999991E-2</v>
      </c>
      <c r="Q50" s="18">
        <v>41820</v>
      </c>
      <c r="S50" s="16">
        <v>4.2900000000000001E-2</v>
      </c>
      <c r="U50" s="17">
        <v>3.4200000000000001E-2</v>
      </c>
      <c r="W50" s="3">
        <f t="shared" si="10"/>
        <v>8.6999999999999994E-3</v>
      </c>
      <c r="Y50" s="18">
        <v>44001</v>
      </c>
      <c r="AA50" s="26">
        <v>3.0700000000000002E-2</v>
      </c>
      <c r="AC50" s="17">
        <v>1.49E-2</v>
      </c>
      <c r="AE50" s="10">
        <f t="shared" si="9"/>
        <v>1.5800000000000002E-2</v>
      </c>
    </row>
    <row r="51" spans="1:31">
      <c r="A51" s="18">
        <v>37468</v>
      </c>
      <c r="B51"/>
      <c r="C51" s="13">
        <v>7.3099999999999998E-2</v>
      </c>
      <c r="E51" s="10"/>
      <c r="F51" s="5"/>
      <c r="G51" s="3"/>
      <c r="I51" s="18">
        <v>39660</v>
      </c>
      <c r="J51" s="1"/>
      <c r="K51" s="9">
        <v>6.4000000000000001E-2</v>
      </c>
      <c r="M51" s="17">
        <v>4.5700000000000005E-2</v>
      </c>
      <c r="N51" s="5"/>
      <c r="O51" s="3">
        <f t="shared" si="8"/>
        <v>1.8299999999999997E-2</v>
      </c>
      <c r="Q51" s="18">
        <v>41851</v>
      </c>
      <c r="S51" s="16">
        <v>4.2299999999999997E-2</v>
      </c>
      <c r="U51" s="17">
        <v>3.3300000000000003E-2</v>
      </c>
      <c r="W51" s="3">
        <f t="shared" si="10"/>
        <v>8.9999999999999941E-3</v>
      </c>
      <c r="Y51" s="18">
        <v>44029</v>
      </c>
      <c r="AA51" s="26">
        <v>2.7400000000000001E-2</v>
      </c>
      <c r="AC51" s="17">
        <v>1.3100000000000001E-2</v>
      </c>
      <c r="AE51" s="10">
        <f t="shared" si="9"/>
        <v>1.43E-2</v>
      </c>
    </row>
    <row r="52" spans="1:31">
      <c r="A52" s="18">
        <v>37499</v>
      </c>
      <c r="B52"/>
      <c r="C52" s="13">
        <v>7.17E-2</v>
      </c>
      <c r="E52" s="10"/>
      <c r="F52" s="5"/>
      <c r="G52" s="3"/>
      <c r="I52" s="18">
        <v>39691</v>
      </c>
      <c r="J52" s="1"/>
      <c r="K52" s="9">
        <v>6.3700000000000007E-2</v>
      </c>
      <c r="M52" s="17">
        <v>4.4999999999999998E-2</v>
      </c>
      <c r="N52" s="5"/>
      <c r="O52" s="3">
        <f t="shared" si="8"/>
        <v>1.8700000000000008E-2</v>
      </c>
      <c r="Q52" s="18">
        <v>41882</v>
      </c>
      <c r="S52" s="16">
        <v>4.1300000000000003E-2</v>
      </c>
      <c r="U52" s="17">
        <v>3.2000000000000001E-2</v>
      </c>
      <c r="W52" s="3">
        <f t="shared" si="10"/>
        <v>9.3000000000000027E-3</v>
      </c>
      <c r="Y52" s="18">
        <v>44057</v>
      </c>
      <c r="AA52" s="26">
        <v>2.7300000000000001E-2</v>
      </c>
      <c r="AC52" s="17">
        <v>1.3600000000000001E-2</v>
      </c>
      <c r="AE52" s="10">
        <f t="shared" si="9"/>
        <v>1.37E-2</v>
      </c>
    </row>
    <row r="53" spans="1:31">
      <c r="A53" s="18">
        <v>37529</v>
      </c>
      <c r="B53"/>
      <c r="C53" s="13">
        <v>7.0800000000000002E-2</v>
      </c>
      <c r="E53" s="10"/>
      <c r="F53" s="5"/>
      <c r="G53" s="3"/>
      <c r="I53" s="18">
        <v>39721</v>
      </c>
      <c r="J53" s="1"/>
      <c r="K53" s="9">
        <v>6.4899999999999999E-2</v>
      </c>
      <c r="M53" s="17">
        <v>4.2699999999999995E-2</v>
      </c>
      <c r="N53" s="5"/>
      <c r="O53" s="3">
        <f t="shared" si="8"/>
        <v>2.2200000000000004E-2</v>
      </c>
      <c r="Q53" s="18">
        <v>41912</v>
      </c>
      <c r="S53" s="16">
        <v>4.24E-2</v>
      </c>
      <c r="U53" s="17">
        <v>3.2599999999999997E-2</v>
      </c>
      <c r="W53" s="3">
        <f t="shared" si="10"/>
        <v>9.8000000000000032E-3</v>
      </c>
      <c r="Y53" s="18">
        <v>44085</v>
      </c>
      <c r="AA53" s="26">
        <v>2.8400000000000002E-2</v>
      </c>
      <c r="AC53" s="17">
        <v>1.4199999999999999E-2</v>
      </c>
      <c r="AE53" s="10">
        <f t="shared" si="9"/>
        <v>1.4200000000000003E-2</v>
      </c>
    </row>
    <row r="54" spans="1:31">
      <c r="A54" s="18">
        <v>37560</v>
      </c>
      <c r="B54"/>
      <c r="C54" s="13">
        <v>7.2300000000000003E-2</v>
      </c>
      <c r="E54" s="10"/>
      <c r="F54" s="5"/>
      <c r="G54" s="3"/>
      <c r="I54" s="18">
        <v>39752</v>
      </c>
      <c r="K54" s="9">
        <v>7.5600000000000001E-2</v>
      </c>
      <c r="M54" s="17">
        <v>4.1700000000000001E-2</v>
      </c>
      <c r="N54" s="5"/>
      <c r="O54" s="3">
        <f t="shared" si="8"/>
        <v>3.39E-2</v>
      </c>
      <c r="Q54" s="18">
        <v>41943</v>
      </c>
      <c r="S54" s="16">
        <v>4.0599999999999997E-2</v>
      </c>
      <c r="U54" s="17">
        <v>3.04E-2</v>
      </c>
      <c r="W54" s="3">
        <f>S54-U54</f>
        <v>1.0199999999999997E-2</v>
      </c>
      <c r="Y54" s="18">
        <v>44113</v>
      </c>
      <c r="AA54" s="26">
        <v>2.9499999999999998E-2</v>
      </c>
      <c r="AC54" s="17">
        <v>1.5700000000000002E-2</v>
      </c>
      <c r="AE54" s="10">
        <f t="shared" si="9"/>
        <v>1.3799999999999996E-2</v>
      </c>
    </row>
    <row r="55" spans="1:31">
      <c r="A55" s="18">
        <v>37590</v>
      </c>
      <c r="B55"/>
      <c r="C55" s="13">
        <v>7.1400000000000005E-2</v>
      </c>
      <c r="E55" s="10"/>
      <c r="F55" s="5"/>
      <c r="G55" s="3"/>
      <c r="I55" s="18">
        <v>39782</v>
      </c>
      <c r="K55" s="9">
        <v>7.5999999999999998E-2</v>
      </c>
      <c r="M55" s="17">
        <v>0.04</v>
      </c>
      <c r="N55" s="5"/>
      <c r="O55" s="3">
        <f>K55-M55</f>
        <v>3.5999999999999997E-2</v>
      </c>
      <c r="Q55" s="18">
        <v>41973</v>
      </c>
      <c r="S55" s="16">
        <v>4.0899999999999999E-2</v>
      </c>
      <c r="U55" s="17">
        <v>3.04E-2</v>
      </c>
      <c r="W55" s="3">
        <f>S55-U55</f>
        <v>1.0499999999999999E-2</v>
      </c>
      <c r="Y55" s="18">
        <v>44141</v>
      </c>
      <c r="AA55" s="26">
        <v>2.8500000000000001E-2</v>
      </c>
      <c r="AC55" s="17">
        <v>1.6200000000000003E-2</v>
      </c>
      <c r="AE55" s="10">
        <f t="shared" si="9"/>
        <v>1.2299999999999998E-2</v>
      </c>
    </row>
    <row r="56" spans="1:31">
      <c r="A56" s="18">
        <v>37621</v>
      </c>
      <c r="B56"/>
      <c r="C56" s="13">
        <v>7.0699999999999999E-2</v>
      </c>
      <c r="E56" s="10"/>
      <c r="F56" s="5"/>
      <c r="G56" s="3"/>
      <c r="I56" s="18">
        <v>39813</v>
      </c>
      <c r="K56" s="9">
        <v>6.5199999999999994E-2</v>
      </c>
      <c r="M56" s="17">
        <v>2.87E-2</v>
      </c>
      <c r="N56" s="5"/>
      <c r="O56" s="3">
        <f>K56-M56</f>
        <v>3.6499999999999991E-2</v>
      </c>
      <c r="Q56" s="18">
        <v>42004</v>
      </c>
      <c r="S56" s="16">
        <v>3.95E-2</v>
      </c>
      <c r="U56" s="17">
        <v>2.8299999999999999E-2</v>
      </c>
      <c r="W56" s="3">
        <f>S56-U56</f>
        <v>1.1200000000000002E-2</v>
      </c>
      <c r="Y56" s="18">
        <v>44169</v>
      </c>
      <c r="AA56" s="26">
        <v>2.7699999999999999E-2</v>
      </c>
      <c r="AC56" s="17">
        <v>1.67E-2</v>
      </c>
      <c r="AE56" s="10">
        <f t="shared" si="9"/>
        <v>1.0999999999999999E-2</v>
      </c>
    </row>
    <row r="57" spans="1:31">
      <c r="I57" s="20"/>
      <c r="O57"/>
    </row>
    <row r="58" spans="1:31">
      <c r="A58" s="18">
        <v>37652</v>
      </c>
      <c r="B58"/>
      <c r="C58" s="13">
        <v>7.0699999999999999E-2</v>
      </c>
      <c r="E58" s="10"/>
      <c r="F58" s="5"/>
      <c r="G58" s="3"/>
      <c r="I58" s="18">
        <v>39844</v>
      </c>
      <c r="K58" s="9">
        <v>6.3899999999999998E-2</v>
      </c>
      <c r="M58" s="17">
        <v>3.1300000000000001E-2</v>
      </c>
      <c r="O58" s="3">
        <f t="shared" ref="O58:O65" si="11">K58-M58</f>
        <v>3.2599999999999997E-2</v>
      </c>
      <c r="Q58" s="18">
        <v>42035</v>
      </c>
      <c r="S58" s="16">
        <v>3.5799999999999998E-2</v>
      </c>
      <c r="U58" s="17">
        <v>2.46E-2</v>
      </c>
      <c r="W58" s="3">
        <f t="shared" ref="W58:W69" si="12">S58-U58</f>
        <v>1.1199999999999998E-2</v>
      </c>
      <c r="Y58" s="18">
        <v>44227</v>
      </c>
      <c r="AA58" s="23">
        <v>2.9100000000000001E-2</v>
      </c>
      <c r="AC58" s="12">
        <v>1.8200000000000001E-2</v>
      </c>
      <c r="AE58" s="10">
        <f t="shared" ref="AE58:AE60" si="13">AA58-AC58</f>
        <v>1.09E-2</v>
      </c>
    </row>
    <row r="59" spans="1:31">
      <c r="A59" s="18">
        <v>37680</v>
      </c>
      <c r="B59"/>
      <c r="C59" s="13">
        <v>6.93E-2</v>
      </c>
      <c r="E59" s="10"/>
      <c r="F59" s="5"/>
      <c r="G59" s="3"/>
      <c r="I59" s="18">
        <v>39872</v>
      </c>
      <c r="K59" s="9">
        <v>6.3E-2</v>
      </c>
      <c r="M59" s="17">
        <v>3.5900000000000001E-2</v>
      </c>
      <c r="O59" s="3">
        <f t="shared" si="11"/>
        <v>2.7099999999999999E-2</v>
      </c>
      <c r="Q59" s="18">
        <v>42063</v>
      </c>
      <c r="S59" s="16">
        <v>3.6700000000000003E-2</v>
      </c>
      <c r="U59" s="17">
        <v>2.5700000000000001E-2</v>
      </c>
      <c r="W59" s="3">
        <f t="shared" si="12"/>
        <v>1.1000000000000003E-2</v>
      </c>
      <c r="Y59" s="18">
        <v>44255</v>
      </c>
      <c r="AA59" s="23">
        <v>3.09E-2</v>
      </c>
      <c r="AC59" s="12">
        <v>2.0400000000000001E-2</v>
      </c>
      <c r="AE59" s="10">
        <f t="shared" si="13"/>
        <v>1.0499999999999999E-2</v>
      </c>
    </row>
    <row r="60" spans="1:31">
      <c r="A60" s="18">
        <v>37711</v>
      </c>
      <c r="B60"/>
      <c r="C60" s="13">
        <v>6.7900000000000002E-2</v>
      </c>
      <c r="E60" s="10"/>
      <c r="F60" s="5"/>
      <c r="G60" s="3"/>
      <c r="I60" s="18">
        <v>39903</v>
      </c>
      <c r="K60" s="9">
        <v>6.4199999999999993E-2</v>
      </c>
      <c r="M60" s="17">
        <v>3.6400000000000002E-2</v>
      </c>
      <c r="O60" s="3">
        <f t="shared" si="11"/>
        <v>2.7799999999999991E-2</v>
      </c>
      <c r="Q60" s="18">
        <v>42094</v>
      </c>
      <c r="S60" s="16">
        <v>3.7400000000000003E-2</v>
      </c>
      <c r="U60" s="17">
        <v>2.63E-2</v>
      </c>
      <c r="W60" s="3">
        <f t="shared" si="12"/>
        <v>1.1100000000000002E-2</v>
      </c>
      <c r="Y60" s="18">
        <v>44286</v>
      </c>
      <c r="AA60" s="23">
        <v>3.44E-2</v>
      </c>
      <c r="AC60" s="12">
        <v>2.3399999999999997E-2</v>
      </c>
      <c r="AE60" s="10">
        <f t="shared" si="13"/>
        <v>1.1000000000000003E-2</v>
      </c>
    </row>
    <row r="61" spans="1:31">
      <c r="A61" s="18">
        <v>37741</v>
      </c>
      <c r="C61" s="3">
        <v>6.6400000000000001E-2</v>
      </c>
      <c r="D61" s="1"/>
      <c r="E61" s="10"/>
      <c r="F61" s="5"/>
      <c r="G61" s="3"/>
      <c r="I61" s="18">
        <v>39933</v>
      </c>
      <c r="K61" s="9">
        <v>6.4799999999999996E-2</v>
      </c>
      <c r="M61" s="17">
        <v>3.7599999999999995E-2</v>
      </c>
      <c r="O61" s="3">
        <f t="shared" si="11"/>
        <v>2.7200000000000002E-2</v>
      </c>
      <c r="Q61" s="18">
        <v>42124</v>
      </c>
      <c r="S61" s="16">
        <v>3.7499999999999999E-2</v>
      </c>
      <c r="U61" s="17">
        <v>2.5899999999999999E-2</v>
      </c>
      <c r="W61" s="3">
        <f t="shared" si="12"/>
        <v>1.1599999999999999E-2</v>
      </c>
      <c r="Y61" s="18">
        <v>44316</v>
      </c>
      <c r="AA61" s="23">
        <v>3.3000000000000002E-2</v>
      </c>
      <c r="AC61" s="12">
        <v>2.3E-2</v>
      </c>
      <c r="AE61" s="10">
        <f t="shared" ref="AE61:AE66" si="14">AA61-AC61</f>
        <v>1.0000000000000002E-2</v>
      </c>
    </row>
    <row r="62" spans="1:31">
      <c r="A62" s="18">
        <v>37772</v>
      </c>
      <c r="B62"/>
      <c r="C62" s="3">
        <v>6.3600000000000004E-2</v>
      </c>
      <c r="E62" s="10"/>
      <c r="F62" s="5"/>
      <c r="G62" s="3"/>
      <c r="I62" s="18">
        <v>39964</v>
      </c>
      <c r="K62" s="9">
        <v>6.4899999999999999E-2</v>
      </c>
      <c r="M62" s="17">
        <v>4.2300000000000004E-2</v>
      </c>
      <c r="O62" s="3">
        <f t="shared" si="11"/>
        <v>2.2599999999999995E-2</v>
      </c>
      <c r="Q62" s="21">
        <v>42155</v>
      </c>
      <c r="R62" s="22"/>
      <c r="S62" s="23">
        <v>4.1700000000000001E-2</v>
      </c>
      <c r="T62" s="22"/>
      <c r="U62" s="24">
        <v>2.9600000000000001E-2</v>
      </c>
      <c r="V62" s="22"/>
      <c r="W62" s="10">
        <f t="shared" si="12"/>
        <v>1.21E-2</v>
      </c>
      <c r="Y62" s="18">
        <v>44347</v>
      </c>
      <c r="AA62" s="23">
        <v>3.3300000000000003E-2</v>
      </c>
      <c r="AC62" s="12">
        <v>2.3199999999999998E-2</v>
      </c>
      <c r="AE62" s="10">
        <f t="shared" si="14"/>
        <v>1.0100000000000005E-2</v>
      </c>
    </row>
    <row r="63" spans="1:31">
      <c r="A63" s="18">
        <v>37802</v>
      </c>
      <c r="B63"/>
      <c r="C63" s="3">
        <v>6.2100000000000002E-2</v>
      </c>
      <c r="E63" s="10"/>
      <c r="F63" s="5"/>
      <c r="G63" s="3"/>
      <c r="I63" s="18">
        <v>39994</v>
      </c>
      <c r="K63" s="9">
        <v>6.2E-2</v>
      </c>
      <c r="M63" s="17">
        <v>4.5199999999999997E-2</v>
      </c>
      <c r="O63" s="3">
        <f t="shared" si="11"/>
        <v>1.6800000000000002E-2</v>
      </c>
      <c r="Q63" s="18">
        <v>42185</v>
      </c>
      <c r="R63" s="22"/>
      <c r="S63" s="23">
        <v>4.3900000000000002E-2</v>
      </c>
      <c r="T63" s="22"/>
      <c r="U63" s="24">
        <v>3.1099999999999999E-2</v>
      </c>
      <c r="V63" s="22"/>
      <c r="W63" s="10">
        <f t="shared" si="12"/>
        <v>1.2800000000000002E-2</v>
      </c>
      <c r="Y63" s="18">
        <v>44377</v>
      </c>
      <c r="AA63" s="23">
        <v>3.1600000000000003E-2</v>
      </c>
      <c r="AC63" s="12">
        <v>2.1600000000000001E-2</v>
      </c>
      <c r="AE63" s="10">
        <f t="shared" si="14"/>
        <v>1.0000000000000002E-2</v>
      </c>
    </row>
    <row r="64" spans="1:31">
      <c r="A64" s="18">
        <v>37833</v>
      </c>
      <c r="B64"/>
      <c r="C64" s="3">
        <v>6.5700000000000008E-2</v>
      </c>
      <c r="E64" s="10"/>
      <c r="F64" s="5"/>
      <c r="G64" s="3"/>
      <c r="I64" s="18">
        <v>40025</v>
      </c>
      <c r="K64" s="9">
        <v>5.9700000000000003E-2</v>
      </c>
      <c r="M64" s="17">
        <v>4.41E-2</v>
      </c>
      <c r="O64" s="3">
        <f t="shared" si="11"/>
        <v>1.5600000000000003E-2</v>
      </c>
      <c r="Q64" s="21">
        <v>42216</v>
      </c>
      <c r="R64" s="22"/>
      <c r="S64" s="23">
        <v>4.3999999999999997E-2</v>
      </c>
      <c r="T64" s="22"/>
      <c r="U64" s="24">
        <v>3.0700000000000002E-2</v>
      </c>
      <c r="V64" s="22"/>
      <c r="W64" s="10">
        <f t="shared" si="12"/>
        <v>1.3299999999999996E-2</v>
      </c>
      <c r="Y64" s="18">
        <v>44408</v>
      </c>
      <c r="AA64" s="23">
        <v>2.9499999999999998E-2</v>
      </c>
      <c r="AC64" s="12">
        <v>1.9400000000000001E-2</v>
      </c>
      <c r="AE64" s="10">
        <f t="shared" si="14"/>
        <v>1.0099999999999998E-2</v>
      </c>
    </row>
    <row r="65" spans="1:31">
      <c r="A65" s="18">
        <v>37864</v>
      </c>
      <c r="B65"/>
      <c r="C65" s="3">
        <v>6.7799999999999999E-2</v>
      </c>
      <c r="E65" s="10"/>
      <c r="F65" s="5"/>
      <c r="G65" s="3"/>
      <c r="I65" s="18">
        <v>40056</v>
      </c>
      <c r="K65" s="9">
        <v>5.7099999999999998E-2</v>
      </c>
      <c r="M65" s="17">
        <v>4.3700000000000003E-2</v>
      </c>
      <c r="O65" s="3">
        <f t="shared" si="11"/>
        <v>1.3399999999999995E-2</v>
      </c>
      <c r="Q65" s="18">
        <v>42247</v>
      </c>
      <c r="R65" s="22"/>
      <c r="S65" s="25">
        <v>4.2500000000000003E-2</v>
      </c>
      <c r="T65" s="22"/>
      <c r="U65" s="24">
        <v>2.86E-2</v>
      </c>
      <c r="V65" s="22"/>
      <c r="W65" s="10">
        <f t="shared" si="12"/>
        <v>1.3900000000000003E-2</v>
      </c>
      <c r="Y65" s="18">
        <v>44439</v>
      </c>
      <c r="AA65" s="23">
        <v>2.9499999999999998E-2</v>
      </c>
      <c r="AC65" s="12">
        <v>1.9199999999999998E-2</v>
      </c>
      <c r="AE65" s="10">
        <f t="shared" si="14"/>
        <v>1.03E-2</v>
      </c>
    </row>
    <row r="66" spans="1:31">
      <c r="A66" s="18">
        <v>37894</v>
      </c>
      <c r="B66"/>
      <c r="C66" s="3">
        <v>6.5600000000000006E-2</v>
      </c>
      <c r="E66" s="10"/>
      <c r="F66" s="5"/>
      <c r="G66" s="3"/>
      <c r="I66" s="18">
        <v>40086</v>
      </c>
      <c r="K66" s="9">
        <v>5.5300000000000002E-2</v>
      </c>
      <c r="M66" s="17">
        <v>4.1900000000000007E-2</v>
      </c>
      <c r="O66" s="3">
        <f>K66-M66</f>
        <v>1.3399999999999995E-2</v>
      </c>
      <c r="Q66" s="21">
        <v>42277</v>
      </c>
      <c r="R66" s="22"/>
      <c r="S66" s="23">
        <v>4.3900000000000002E-2</v>
      </c>
      <c r="T66" s="22"/>
      <c r="U66" s="24">
        <v>2.9499999999999998E-2</v>
      </c>
      <c r="V66" s="22"/>
      <c r="W66" s="10">
        <f t="shared" si="12"/>
        <v>1.4400000000000003E-2</v>
      </c>
      <c r="Y66" s="18">
        <v>44469</v>
      </c>
      <c r="AA66" s="23">
        <v>2.9600000000000001E-2</v>
      </c>
      <c r="AC66" s="12">
        <v>1.9400000000000001E-2</v>
      </c>
      <c r="AE66" s="10">
        <f t="shared" si="14"/>
        <v>1.0200000000000001E-2</v>
      </c>
    </row>
    <row r="67" spans="1:31">
      <c r="A67" s="18">
        <v>37925</v>
      </c>
      <c r="B67"/>
      <c r="C67" s="3">
        <v>6.4299999999999996E-2</v>
      </c>
      <c r="E67" s="10"/>
      <c r="F67" s="5"/>
      <c r="G67" s="3"/>
      <c r="I67" s="18">
        <v>40117</v>
      </c>
      <c r="K67" s="9">
        <v>5.5500000000000001E-2</v>
      </c>
      <c r="M67" s="17">
        <v>4.1900000000000007E-2</v>
      </c>
      <c r="O67" s="3">
        <f>K67-M67</f>
        <v>1.3599999999999994E-2</v>
      </c>
      <c r="Q67" s="18">
        <v>42308</v>
      </c>
      <c r="R67" s="22"/>
      <c r="S67" s="16">
        <v>4.2900000000000001E-2</v>
      </c>
      <c r="T67" s="22"/>
      <c r="U67" s="24">
        <v>2.8899999999999999E-2</v>
      </c>
      <c r="V67" s="22"/>
      <c r="W67" s="10">
        <f t="shared" si="12"/>
        <v>1.4000000000000002E-2</v>
      </c>
      <c r="Y67" s="18">
        <v>44500</v>
      </c>
      <c r="AA67" s="23">
        <v>3.09E-2</v>
      </c>
      <c r="AC67" s="12">
        <v>2.06E-2</v>
      </c>
      <c r="AE67" s="10">
        <f t="shared" ref="AE67:AE69" si="15">AA67-AC67</f>
        <v>1.03E-2</v>
      </c>
    </row>
    <row r="68" spans="1:31">
      <c r="A68" s="18">
        <v>37955</v>
      </c>
      <c r="B68"/>
      <c r="C68" s="3">
        <v>6.3700000000000007E-2</v>
      </c>
      <c r="E68" s="10"/>
      <c r="F68" s="5"/>
      <c r="G68" s="3"/>
      <c r="I68" s="18">
        <v>40147</v>
      </c>
      <c r="K68" s="9">
        <v>5.6399999999999999E-2</v>
      </c>
      <c r="M68" s="17">
        <v>4.3099999999999999E-2</v>
      </c>
      <c r="O68" s="3">
        <f>K68-M68</f>
        <v>1.3299999999999999E-2</v>
      </c>
      <c r="Q68" s="21">
        <v>42338</v>
      </c>
      <c r="S68" s="16">
        <v>4.3999999999999997E-2</v>
      </c>
      <c r="T68" s="22"/>
      <c r="U68" s="24">
        <v>3.0300000000000001E-2</v>
      </c>
      <c r="V68" s="22"/>
      <c r="W68" s="10">
        <f t="shared" si="12"/>
        <v>1.3699999999999997E-2</v>
      </c>
      <c r="Y68" s="18">
        <v>44530</v>
      </c>
      <c r="AA68" s="23">
        <v>3.0200000000000001E-2</v>
      </c>
      <c r="AC68" s="12">
        <v>1.9400000000000001E-2</v>
      </c>
      <c r="AE68" s="10">
        <f t="shared" si="15"/>
        <v>1.0800000000000001E-2</v>
      </c>
    </row>
    <row r="69" spans="1:31">
      <c r="A69" s="18">
        <v>37986</v>
      </c>
      <c r="B69"/>
      <c r="C69" s="3">
        <v>6.2700000000000006E-2</v>
      </c>
      <c r="E69" s="10"/>
      <c r="F69" s="5"/>
      <c r="G69" s="3"/>
      <c r="I69" s="18">
        <v>40178</v>
      </c>
      <c r="K69" s="16">
        <v>5.79E-2</v>
      </c>
      <c r="M69" s="17">
        <v>4.4900000000000002E-2</v>
      </c>
      <c r="O69" s="3">
        <f>K69-M69</f>
        <v>1.2999999999999998E-2</v>
      </c>
      <c r="Q69" s="18">
        <v>42369</v>
      </c>
      <c r="S69" s="16">
        <v>4.3499999999999997E-2</v>
      </c>
      <c r="T69" s="22"/>
      <c r="U69" s="24">
        <v>2.9700000000000001E-2</v>
      </c>
      <c r="V69" s="22"/>
      <c r="W69" s="10">
        <f t="shared" si="12"/>
        <v>1.3799999999999996E-2</v>
      </c>
      <c r="Y69" s="18">
        <v>44561</v>
      </c>
      <c r="AA69" s="23">
        <v>3.1300000000000001E-2</v>
      </c>
      <c r="AC69" s="12">
        <v>1.8500000000000003E-2</v>
      </c>
      <c r="AE69" s="10">
        <f t="shared" si="15"/>
        <v>1.2799999999999999E-2</v>
      </c>
    </row>
    <row r="70" spans="1:31">
      <c r="A70" s="20"/>
      <c r="B70"/>
      <c r="I70" s="20"/>
      <c r="O70"/>
      <c r="AA70" s="5"/>
      <c r="AC70" s="5"/>
      <c r="AE70" s="5"/>
    </row>
    <row r="71" spans="1:31">
      <c r="A71" s="18">
        <v>38017</v>
      </c>
      <c r="B71"/>
      <c r="C71" s="3">
        <v>6.1499999999999999E-2</v>
      </c>
      <c r="E71" s="10"/>
      <c r="F71" s="5"/>
      <c r="G71" s="3"/>
      <c r="I71" s="18">
        <v>40209</v>
      </c>
      <c r="K71" s="16">
        <v>5.7700000000000001E-2</v>
      </c>
      <c r="M71" s="17">
        <v>4.5999999999999999E-2</v>
      </c>
      <c r="O71" s="3">
        <f t="shared" ref="O71:O82" si="16">K71-M71</f>
        <v>1.1700000000000002E-2</v>
      </c>
      <c r="Q71" s="18">
        <v>42400</v>
      </c>
      <c r="S71" s="16">
        <v>4.2700000000000002E-2</v>
      </c>
      <c r="T71" s="22"/>
      <c r="U71" s="24">
        <v>2.86E-2</v>
      </c>
      <c r="V71" s="22"/>
      <c r="W71" s="10">
        <f t="shared" ref="W71:W78" si="17">S71-U71</f>
        <v>1.4100000000000001E-2</v>
      </c>
      <c r="Y71" s="18">
        <v>44592</v>
      </c>
      <c r="AA71" s="23">
        <v>3.3300000000000003E-2</v>
      </c>
      <c r="AC71" s="12">
        <v>2.1000000000000001E-2</v>
      </c>
      <c r="AE71" s="10">
        <f t="shared" ref="AE71:AE72" si="18">AA71-AC71</f>
        <v>1.2300000000000002E-2</v>
      </c>
    </row>
    <row r="72" spans="1:31">
      <c r="A72" s="18">
        <v>38046</v>
      </c>
      <c r="B72"/>
      <c r="C72" s="3">
        <v>6.1499999999999999E-2</v>
      </c>
      <c r="E72" s="10"/>
      <c r="F72" s="5"/>
      <c r="G72" s="3"/>
      <c r="I72" s="18">
        <v>40237</v>
      </c>
      <c r="K72" s="16">
        <v>5.8700000000000002E-2</v>
      </c>
      <c r="M72" s="17">
        <v>4.6199999999999998E-2</v>
      </c>
      <c r="O72" s="3">
        <f t="shared" si="16"/>
        <v>1.2500000000000004E-2</v>
      </c>
      <c r="Q72" s="18">
        <v>42429</v>
      </c>
      <c r="S72" s="16">
        <v>4.1099999999999998E-2</v>
      </c>
      <c r="T72" s="22"/>
      <c r="U72" s="24">
        <v>2.6200000000000001E-2</v>
      </c>
      <c r="V72" s="22"/>
      <c r="W72" s="10">
        <f t="shared" si="17"/>
        <v>1.4899999999999997E-2</v>
      </c>
      <c r="Y72" s="18">
        <v>44620</v>
      </c>
      <c r="AA72" s="23">
        <v>3.6799999999999999E-2</v>
      </c>
      <c r="AC72" s="12">
        <v>2.2499999999999999E-2</v>
      </c>
      <c r="AE72" s="10">
        <f t="shared" si="18"/>
        <v>1.43E-2</v>
      </c>
    </row>
    <row r="73" spans="1:31">
      <c r="A73" s="18">
        <v>38077</v>
      </c>
      <c r="B73"/>
      <c r="C73" s="3">
        <v>5.9700000000000003E-2</v>
      </c>
      <c r="E73" s="10"/>
      <c r="F73" s="5"/>
      <c r="G73" s="3"/>
      <c r="I73" s="18">
        <v>40268</v>
      </c>
      <c r="K73" s="16">
        <v>5.8400000000000001E-2</v>
      </c>
      <c r="M73" s="17">
        <v>4.6399999999999997E-2</v>
      </c>
      <c r="O73" s="3">
        <f t="shared" si="16"/>
        <v>1.2000000000000004E-2</v>
      </c>
      <c r="Q73" s="18">
        <v>42460</v>
      </c>
      <c r="S73" s="16">
        <v>4.1599999999999998E-2</v>
      </c>
      <c r="T73" s="22"/>
      <c r="U73" s="24">
        <v>2.6800000000000001E-2</v>
      </c>
      <c r="V73" s="22"/>
      <c r="W73" s="10">
        <f t="shared" si="17"/>
        <v>1.4799999999999997E-2</v>
      </c>
    </row>
    <row r="74" spans="1:31">
      <c r="A74" s="18">
        <v>38107</v>
      </c>
      <c r="B74"/>
      <c r="C74" s="3">
        <v>6.3500000000000001E-2</v>
      </c>
      <c r="E74" s="10"/>
      <c r="F74" s="5"/>
      <c r="G74" s="3"/>
      <c r="I74" s="18">
        <v>40298</v>
      </c>
      <c r="K74" s="16">
        <v>5.8099999999999999E-2</v>
      </c>
      <c r="M74" s="17">
        <v>4.6900000000000004E-2</v>
      </c>
      <c r="O74" s="3">
        <f t="shared" si="16"/>
        <v>1.1199999999999995E-2</v>
      </c>
      <c r="Q74" s="18">
        <v>42490</v>
      </c>
      <c r="S74" s="16">
        <v>0.04</v>
      </c>
      <c r="T74" s="22"/>
      <c r="U74" s="24">
        <v>2.6200000000000001E-2</v>
      </c>
      <c r="V74" s="22"/>
      <c r="W74" s="10">
        <f t="shared" si="17"/>
        <v>1.38E-2</v>
      </c>
    </row>
    <row r="75" spans="1:31">
      <c r="A75" s="18">
        <v>38138</v>
      </c>
      <c r="B75"/>
      <c r="C75" s="3">
        <v>6.6199999999999995E-2</v>
      </c>
      <c r="E75" s="3"/>
      <c r="F75" s="5"/>
      <c r="G75" s="3"/>
      <c r="I75" s="18">
        <v>40329</v>
      </c>
      <c r="K75" s="16">
        <v>5.5E-2</v>
      </c>
      <c r="M75" s="17">
        <v>4.2900000000000001E-2</v>
      </c>
      <c r="O75" s="3">
        <f t="shared" si="16"/>
        <v>1.21E-2</v>
      </c>
      <c r="Q75" s="18">
        <v>42521</v>
      </c>
      <c r="S75" s="25">
        <v>3.9300000000000002E-2</v>
      </c>
      <c r="T75" s="22"/>
      <c r="U75" s="24">
        <v>2.63E-2</v>
      </c>
      <c r="V75" s="22"/>
      <c r="W75" s="10">
        <f t="shared" si="17"/>
        <v>1.3000000000000001E-2</v>
      </c>
      <c r="Y75" s="20" t="s">
        <v>5</v>
      </c>
      <c r="Z75" s="1"/>
      <c r="AA75" s="7" t="s">
        <v>6</v>
      </c>
      <c r="AC75" s="3"/>
      <c r="AE75" s="3">
        <f>ROUND(AVERAGE(AE60:AE72),4)</f>
        <v>1.0999999999999999E-2</v>
      </c>
    </row>
    <row r="76" spans="1:31">
      <c r="A76" s="18">
        <v>38168</v>
      </c>
      <c r="C76" s="3">
        <v>6.4600000000000005E-2</v>
      </c>
      <c r="E76" s="3"/>
      <c r="F76" s="5"/>
      <c r="G76" s="3"/>
      <c r="I76" s="18">
        <v>40359</v>
      </c>
      <c r="K76" s="16">
        <v>5.4600000000000003E-2</v>
      </c>
      <c r="M76" s="17">
        <v>4.1299999999999996E-2</v>
      </c>
      <c r="O76" s="3">
        <f t="shared" si="16"/>
        <v>1.3300000000000006E-2</v>
      </c>
      <c r="Q76" s="18">
        <v>42551</v>
      </c>
      <c r="S76" s="16">
        <v>3.78E-2</v>
      </c>
      <c r="U76" s="24">
        <v>2.4500000000000001E-2</v>
      </c>
      <c r="W76" s="10">
        <f t="shared" si="17"/>
        <v>1.3299999999999999E-2</v>
      </c>
      <c r="Z76" s="1"/>
      <c r="AA76" s="8" t="s">
        <v>7</v>
      </c>
      <c r="AC76" s="1"/>
      <c r="AE76" s="3">
        <f>ROUND(AVERAGE(AE66:AE72),4)</f>
        <v>1.18E-2</v>
      </c>
    </row>
    <row r="77" spans="1:31">
      <c r="A77" s="18">
        <v>38199</v>
      </c>
      <c r="C77" s="3">
        <v>6.2700000000000006E-2</v>
      </c>
      <c r="E77" s="3"/>
      <c r="F77" s="5"/>
      <c r="G77" s="3"/>
      <c r="I77" s="18">
        <v>40390</v>
      </c>
      <c r="K77" s="16">
        <v>5.2600000000000001E-2</v>
      </c>
      <c r="M77" s="17">
        <v>3.9900000000000005E-2</v>
      </c>
      <c r="O77" s="3">
        <f t="shared" si="16"/>
        <v>1.2699999999999996E-2</v>
      </c>
      <c r="Q77" s="18">
        <v>42582</v>
      </c>
      <c r="S77" s="16">
        <v>3.5700000000000003E-2</v>
      </c>
      <c r="U77" s="24">
        <v>2.23E-2</v>
      </c>
      <c r="W77" s="10">
        <f t="shared" si="17"/>
        <v>1.3400000000000002E-2</v>
      </c>
      <c r="Z77" s="1"/>
      <c r="AA77" s="8" t="s">
        <v>8</v>
      </c>
      <c r="AC77" s="1"/>
      <c r="AE77" s="3">
        <f>ROUND(AVERAGE(AE69:AE72),4)</f>
        <v>1.3100000000000001E-2</v>
      </c>
    </row>
    <row r="78" spans="1:31">
      <c r="A78" s="18">
        <v>38230</v>
      </c>
      <c r="C78" s="3">
        <v>6.1400000000000003E-2</v>
      </c>
      <c r="E78" s="3"/>
      <c r="F78" s="5"/>
      <c r="G78" s="3"/>
      <c r="I78" s="18">
        <v>40421</v>
      </c>
      <c r="K78" s="16">
        <v>5.0099999999999999E-2</v>
      </c>
      <c r="M78" s="17">
        <v>3.7999999999999999E-2</v>
      </c>
      <c r="O78" s="3">
        <f t="shared" si="16"/>
        <v>1.21E-2</v>
      </c>
      <c r="Q78" s="18">
        <v>42613</v>
      </c>
      <c r="S78" s="23">
        <v>3.5900000000000001E-2</v>
      </c>
      <c r="U78" s="24">
        <v>2.2599999999999999E-2</v>
      </c>
      <c r="W78" s="10">
        <f t="shared" si="17"/>
        <v>1.3300000000000003E-2</v>
      </c>
    </row>
    <row r="79" spans="1:31">
      <c r="A79" s="18">
        <v>38260</v>
      </c>
      <c r="C79" s="3">
        <v>5.9799999999999999E-2</v>
      </c>
      <c r="E79" s="3"/>
      <c r="F79" s="5"/>
      <c r="G79" s="3"/>
      <c r="I79" s="18">
        <v>40451</v>
      </c>
      <c r="K79" s="16">
        <v>5.0099999999999999E-2</v>
      </c>
      <c r="M79" s="17">
        <v>3.7699999999999997E-2</v>
      </c>
      <c r="O79" s="3">
        <f t="shared" si="16"/>
        <v>1.2400000000000001E-2</v>
      </c>
      <c r="Q79" s="18">
        <v>42643</v>
      </c>
      <c r="S79" s="23">
        <v>3.6600000000000001E-2</v>
      </c>
      <c r="U79" s="24">
        <v>2.35E-2</v>
      </c>
      <c r="W79" s="10">
        <f>S79-U79</f>
        <v>1.3100000000000001E-2</v>
      </c>
    </row>
    <row r="80" spans="1:31">
      <c r="A80" s="18">
        <v>38291</v>
      </c>
      <c r="C80" s="3">
        <v>5.9400000000000001E-2</v>
      </c>
      <c r="E80" s="3"/>
      <c r="F80" s="5"/>
      <c r="G80" s="3"/>
      <c r="I80" s="18">
        <v>40482</v>
      </c>
      <c r="K80" s="16">
        <v>5.0999999999999997E-2</v>
      </c>
      <c r="M80" s="17">
        <v>3.8699999999999998E-2</v>
      </c>
      <c r="O80" s="3">
        <f t="shared" si="16"/>
        <v>1.2299999999999998E-2</v>
      </c>
      <c r="Q80" s="18">
        <v>42674</v>
      </c>
      <c r="S80" s="23">
        <v>3.7699999999999997E-2</v>
      </c>
      <c r="U80" s="24">
        <v>2.5000000000000001E-2</v>
      </c>
      <c r="W80" s="10">
        <f>S80-U80</f>
        <v>1.2699999999999996E-2</v>
      </c>
    </row>
    <row r="81" spans="1:23">
      <c r="A81" s="18">
        <v>38321</v>
      </c>
      <c r="C81" s="3">
        <v>5.9700000000000003E-2</v>
      </c>
      <c r="E81" s="3"/>
      <c r="F81" s="5"/>
      <c r="G81" s="3"/>
      <c r="I81" s="18">
        <v>40512</v>
      </c>
      <c r="K81" s="16">
        <v>5.3699999999999998E-2</v>
      </c>
      <c r="M81" s="17">
        <v>4.1900000000000007E-2</v>
      </c>
      <c r="O81" s="3">
        <f t="shared" si="16"/>
        <v>1.1799999999999991E-2</v>
      </c>
      <c r="Q81" s="18">
        <v>42704</v>
      </c>
      <c r="S81" s="23">
        <v>4.0800000000000003E-2</v>
      </c>
      <c r="U81" s="24">
        <v>2.86E-2</v>
      </c>
      <c r="W81" s="10">
        <f>S81-U81</f>
        <v>1.2200000000000003E-2</v>
      </c>
    </row>
    <row r="82" spans="1:23">
      <c r="A82" s="18">
        <v>38352</v>
      </c>
      <c r="C82" s="3">
        <v>5.9200000000000003E-2</v>
      </c>
      <c r="E82" s="3"/>
      <c r="F82" s="5"/>
      <c r="G82" s="3"/>
      <c r="I82" s="18">
        <v>40543</v>
      </c>
      <c r="K82" s="16">
        <v>5.5599999999999997E-2</v>
      </c>
      <c r="M82" s="17">
        <v>4.4199999999999996E-2</v>
      </c>
      <c r="O82" s="3">
        <f t="shared" si="16"/>
        <v>1.14E-2</v>
      </c>
      <c r="Q82" s="18">
        <v>42735</v>
      </c>
      <c r="S82" s="23">
        <v>4.2700000000000002E-2</v>
      </c>
      <c r="U82" s="17">
        <v>3.1099999999999999E-2</v>
      </c>
      <c r="W82" s="10">
        <f>S82-U82</f>
        <v>1.1600000000000003E-2</v>
      </c>
    </row>
  </sheetData>
  <mergeCells count="5">
    <mergeCell ref="E3:G3"/>
    <mergeCell ref="M3:O3"/>
    <mergeCell ref="U3:W3"/>
    <mergeCell ref="AC3:AE3"/>
    <mergeCell ref="A1:AE1"/>
  </mergeCells>
  <phoneticPr fontId="0" type="noConversion"/>
  <pageMargins left="0.75" right="0.25" top="1.5" bottom="0.25" header="0.5" footer="0.5"/>
  <pageSetup scale="43" orientation="portrait" r:id="rId1"/>
  <headerFooter differentOddEven="1" alignWithMargins="0">
    <oddHeader>&amp;R&amp;20Exhibit No. PRM-1
Page 22 of 30
Schedule 12 [3 of 3]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 A C T I V E ! 1 5 6 7 5 8 3 7 . 1 < / d o c u m e n t i d >  
     < s e n d e r i d > K E A B E T < / s e n d e r i d >  
     < s e n d e r e m a i l > B K E A T I N G @ G U N S T E R . C O M < / s e n d e r e m a i l >  
     < l a s t m o d i f i e d > 2 0 2 2 - 0 6 - 0 3 T 1 0 : 5 5 : 1 1 . 0 0 0 0 0 0 0 - 0 4 : 0 0 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3</vt:lpstr>
      <vt:lpstr>'Page 3'!Print_Area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R. Moul</dc:creator>
  <cp:lastModifiedBy>Paul</cp:lastModifiedBy>
  <cp:lastPrinted>2021-04-01T21:24:51Z</cp:lastPrinted>
  <dcterms:created xsi:type="dcterms:W3CDTF">2001-10-22T08:45:31Z</dcterms:created>
  <dcterms:modified xsi:type="dcterms:W3CDTF">2022-06-03T14:55:11Z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{AA074F75-63E8-4C98-843F-E280260C2458}</vt:lpwstr>
  </property>
</Properties>
</file>