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\Documents\2202\Interrogatories\POD 01-01\"/>
    </mc:Choice>
  </mc:AlternateContent>
  <xr:revisionPtr revIDLastSave="0" documentId="13_ncr:1_{174656E1-043D-4B4D-852C-B8021104944D}" xr6:coauthVersionLast="47" xr6:coauthVersionMax="47" xr10:uidLastSave="{00000000-0000-0000-0000-000000000000}"/>
  <bookViews>
    <workbookView xWindow="3645" yWindow="3645" windowWidth="21600" windowHeight="11423" xr2:uid="{00000000-000D-0000-FFFF-FFFF00000000}"/>
  </bookViews>
  <sheets>
    <sheet name="Page 1" sheetId="1" r:id="rId1"/>
    <sheet name="Page 2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'Page 2'!$A$1:$G$102</definedName>
  </definedNames>
  <calcPr calcId="191029" iterate="1" iterateCount="10000" iterateDelta="9.9999999999999995E-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E10" i="1"/>
  <c r="C10" i="1"/>
  <c r="I6" i="1"/>
  <c r="E6" i="1"/>
  <c r="C6" i="1"/>
  <c r="I8" i="1"/>
  <c r="E8" i="1"/>
  <c r="C8" i="1"/>
  <c r="G10" i="1" l="1"/>
  <c r="G8" i="1"/>
  <c r="G6" i="1"/>
</calcChain>
</file>

<file path=xl/sharedStrings.xml><?xml version="1.0" encoding="utf-8"?>
<sst xmlns="http://schemas.openxmlformats.org/spreadsheetml/2006/main" count="16" uniqueCount="13">
  <si>
    <t>Common Equity Risk Premiums</t>
  </si>
  <si>
    <t>Large Common Stocks</t>
  </si>
  <si>
    <t>Long-Term Corp. Bonds</t>
  </si>
  <si>
    <t>Equity Risk Premium</t>
  </si>
  <si>
    <t>Long-Term Govt. Bonds Yields</t>
  </si>
  <si>
    <t>Low Interest Rates</t>
  </si>
  <si>
    <t>Average Across All Interest Rates</t>
  </si>
  <si>
    <t>High Interest Rates</t>
  </si>
  <si>
    <t xml:space="preserve">Basic Series </t>
  </si>
  <si>
    <t>Annual Total Returns (except yields)</t>
  </si>
  <si>
    <t>Year</t>
  </si>
  <si>
    <t>Years 1926-2021</t>
  </si>
  <si>
    <r>
      <t xml:space="preserve">Source of Information: </t>
    </r>
    <r>
      <rPr>
        <u/>
        <sz val="11"/>
        <color indexed="8"/>
        <rFont val="Arial"/>
        <family val="2"/>
      </rPr>
      <t xml:space="preserve"> 2022 SBBI Yearbook Stocks, Bonds, Bills, and Inflation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</si>
</sst>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u/>
      <sz val="11"/>
      <color indexed="8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quotePrefix="1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center" wrapText="1"/>
    </xf>
    <xf numFmtId="10" fontId="2" fillId="0" borderId="0" xfId="2" applyNumberFormat="1" applyFont="1" applyAlignment="1">
      <alignment horizontal="right"/>
    </xf>
    <xf numFmtId="10" fontId="2" fillId="0" borderId="0" xfId="2" applyNumberFormat="1" applyFont="1"/>
    <xf numFmtId="10" fontId="2" fillId="0" borderId="0" xfId="2" applyNumberFormat="1" applyFont="1" applyAlignment="1"/>
    <xf numFmtId="0" fontId="2" fillId="0" borderId="0" xfId="0" applyFont="1" applyBorder="1"/>
    <xf numFmtId="10" fontId="2" fillId="0" borderId="0" xfId="2" applyNumberFormat="1" applyFont="1" applyFill="1" applyBorder="1" applyAlignment="1">
      <alignment horizontal="right"/>
    </xf>
    <xf numFmtId="10" fontId="2" fillId="0" borderId="0" xfId="2" applyNumberFormat="1" applyFont="1" applyBorder="1"/>
    <xf numFmtId="10" fontId="2" fillId="0" borderId="0" xfId="2" applyNumberFormat="1" applyFont="1" applyBorder="1" applyAlignment="1">
      <alignment horizontal="right"/>
    </xf>
    <xf numFmtId="10" fontId="2" fillId="0" borderId="0" xfId="2" applyNumberFormat="1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5" fillId="0" borderId="0" xfId="1" applyFont="1" applyAlignment="1">
      <alignment horizontal="centerContinuous"/>
    </xf>
    <xf numFmtId="0" fontId="5" fillId="0" borderId="0" xfId="1" applyFont="1" applyAlignment="1">
      <alignment horizontal="center"/>
    </xf>
    <xf numFmtId="0" fontId="4" fillId="0" borderId="2" xfId="0" quotePrefix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1" fillId="0" borderId="0" xfId="1" applyFont="1"/>
    <xf numFmtId="0" fontId="1" fillId="0" borderId="0" xfId="1" applyFont="1" applyBorder="1"/>
    <xf numFmtId="10" fontId="1" fillId="0" borderId="0" xfId="3" applyNumberFormat="1" applyFont="1"/>
    <xf numFmtId="10" fontId="1" fillId="0" borderId="0" xfId="1" applyNumberFormat="1" applyFont="1"/>
    <xf numFmtId="0" fontId="1" fillId="0" borderId="0" xfId="1" quotePrefix="1" applyFont="1" applyAlignment="1">
      <alignment horizontal="left"/>
    </xf>
    <xf numFmtId="0" fontId="4" fillId="0" borderId="0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quotePrefix="1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/>
    <xf numFmtId="10" fontId="1" fillId="0" borderId="0" xfId="2" applyNumberFormat="1" applyFont="1" applyAlignment="1">
      <alignment horizontal="right"/>
    </xf>
    <xf numFmtId="10" fontId="1" fillId="0" borderId="0" xfId="2" applyNumberFormat="1" applyFont="1"/>
    <xf numFmtId="10" fontId="1" fillId="0" borderId="0" xfId="2" applyNumberFormat="1" applyFont="1" applyAlignment="1"/>
  </cellXfs>
  <cellStyles count="4">
    <cellStyle name="Normal" xfId="0" builtinId="0"/>
    <cellStyle name="Normal 2" xfId="1" xr:uid="{00000000-0005-0000-0000-000001000000}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Normal="100" workbookViewId="0"/>
  </sheetViews>
  <sheetFormatPr defaultColWidth="8.6640625" defaultRowHeight="13.5" x14ac:dyDescent="0.35"/>
  <cols>
    <col min="1" max="1" width="30.53125" style="21" customWidth="1"/>
    <col min="2" max="2" width="2.86328125" style="21" customWidth="1"/>
    <col min="3" max="3" width="10.1328125" style="21" customWidth="1"/>
    <col min="4" max="4" width="2.53125" style="21" customWidth="1"/>
    <col min="5" max="5" width="10.1328125" style="21" customWidth="1"/>
    <col min="6" max="6" width="2.53125" style="21" customWidth="1"/>
    <col min="7" max="7" width="10.1328125" style="21" customWidth="1"/>
    <col min="8" max="8" width="2.53125" style="21" customWidth="1"/>
    <col min="9" max="9" width="10.1328125" style="21" customWidth="1"/>
    <col min="10" max="16384" width="8.6640625" style="21"/>
  </cols>
  <sheetData>
    <row r="1" spans="1:9" ht="13.9" x14ac:dyDescent="0.4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3.9" x14ac:dyDescent="0.4">
      <c r="A2" s="17" t="s">
        <v>11</v>
      </c>
      <c r="B2" s="17"/>
      <c r="C2" s="17"/>
      <c r="D2" s="17"/>
      <c r="E2" s="17"/>
      <c r="F2" s="17"/>
      <c r="G2" s="17"/>
      <c r="H2" s="17"/>
      <c r="I2" s="17"/>
    </row>
    <row r="3" spans="1:9" ht="13.9" x14ac:dyDescent="0.4">
      <c r="A3" s="18"/>
      <c r="B3" s="18"/>
      <c r="C3" s="18"/>
    </row>
    <row r="4" spans="1:9" ht="75" customHeight="1" thickBot="1" x14ac:dyDescent="0.45">
      <c r="C4" s="19" t="s">
        <v>1</v>
      </c>
      <c r="E4" s="19" t="s">
        <v>2</v>
      </c>
      <c r="G4" s="20" t="s">
        <v>3</v>
      </c>
      <c r="I4" s="19" t="s">
        <v>4</v>
      </c>
    </row>
    <row r="5" spans="1:9" x14ac:dyDescent="0.35">
      <c r="C5" s="22"/>
    </row>
    <row r="6" spans="1:9" x14ac:dyDescent="0.35">
      <c r="A6" s="21" t="s">
        <v>5</v>
      </c>
      <c r="C6" s="23">
        <f>ROUND(AVERAGE('Page 2'!C6:C53),4)</f>
        <v>0.12089999999999999</v>
      </c>
      <c r="E6" s="23">
        <f>ROUND(AVERAGE('Page 2'!E6:E53),4)</f>
        <v>5.28E-2</v>
      </c>
      <c r="G6" s="24">
        <f>C6-E6</f>
        <v>6.8099999999999994E-2</v>
      </c>
      <c r="I6" s="23">
        <f>ROUND(AVERAGE('Page 2'!G6:G53),4)</f>
        <v>2.8000000000000001E-2</v>
      </c>
    </row>
    <row r="8" spans="1:9" x14ac:dyDescent="0.35">
      <c r="A8" s="21" t="s">
        <v>6</v>
      </c>
      <c r="C8" s="23">
        <f>ROUND(AVERAGE('Page 2'!C6:C102),4)</f>
        <v>0.12330000000000001</v>
      </c>
      <c r="E8" s="23">
        <f>ROUND(AVERAGE('Page 2'!E6:E102),4)</f>
        <v>6.4000000000000001E-2</v>
      </c>
      <c r="G8" s="24">
        <f>C8-E8</f>
        <v>5.9300000000000005E-2</v>
      </c>
      <c r="I8" s="23">
        <f>ROUND(AVERAGE('Page 2'!G6:G102),4)</f>
        <v>4.9200000000000001E-2</v>
      </c>
    </row>
    <row r="10" spans="1:9" x14ac:dyDescent="0.35">
      <c r="A10" s="21" t="s">
        <v>7</v>
      </c>
      <c r="C10" s="23">
        <f>ROUND(AVERAGE('Page 2'!C55:C102),4)</f>
        <v>0.12570000000000001</v>
      </c>
      <c r="E10" s="23">
        <f>ROUND(AVERAGE('Page 2'!E55:E102),4)</f>
        <v>7.5200000000000003E-2</v>
      </c>
      <c r="G10" s="24">
        <f>C10-E10</f>
        <v>5.0500000000000003E-2</v>
      </c>
      <c r="I10" s="23">
        <f>ROUND(AVERAGE('Page 2'!G55:G102),4)</f>
        <v>7.0300000000000001E-2</v>
      </c>
    </row>
    <row r="13" spans="1:9" x14ac:dyDescent="0.35">
      <c r="A13" s="25" t="s">
        <v>12</v>
      </c>
    </row>
  </sheetData>
  <pageMargins left="1" right="0.7" top="1.5" bottom="0.75" header="0.3" footer="0.3"/>
  <pageSetup scale="98" orientation="portrait" r:id="rId1"/>
  <headerFooter alignWithMargins="0">
    <oddHeader xml:space="preserve">&amp;L
&amp;R&amp;"Arial,Regular"Exhibit No. PRM-1
Page 23 of 30
Schedule 13 [1 of 2]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5"/>
  <sheetViews>
    <sheetView zoomScaleNormal="100" workbookViewId="0"/>
  </sheetViews>
  <sheetFormatPr defaultColWidth="8.6640625" defaultRowHeight="13.5" x14ac:dyDescent="0.35"/>
  <cols>
    <col min="1" max="1" width="9.1328125" style="27" customWidth="1"/>
    <col min="2" max="2" width="2.6640625" style="1" customWidth="1"/>
    <col min="3" max="3" width="10.1328125" style="15" customWidth="1"/>
    <col min="4" max="4" width="2.6640625" style="1" customWidth="1"/>
    <col min="5" max="5" width="10.1328125" style="15" customWidth="1"/>
    <col min="6" max="6" width="2.6640625" style="1" customWidth="1"/>
    <col min="7" max="7" width="10.1328125" style="16" customWidth="1"/>
    <col min="8" max="16384" width="8.6640625" style="1"/>
  </cols>
  <sheetData>
    <row r="1" spans="1:16" ht="13.9" x14ac:dyDescent="0.4">
      <c r="A1" s="29" t="s">
        <v>8</v>
      </c>
      <c r="B1" s="29"/>
      <c r="C1" s="29"/>
      <c r="D1" s="29"/>
      <c r="E1" s="29"/>
      <c r="F1" s="29"/>
      <c r="G1" s="29"/>
    </row>
    <row r="2" spans="1:16" ht="13.9" x14ac:dyDescent="0.4">
      <c r="A2" s="30" t="s">
        <v>9</v>
      </c>
      <c r="B2" s="30"/>
      <c r="C2" s="30"/>
      <c r="D2" s="30"/>
      <c r="E2" s="30"/>
      <c r="F2" s="30"/>
      <c r="G2" s="30"/>
    </row>
    <row r="3" spans="1:16" ht="13.9" x14ac:dyDescent="0.4">
      <c r="A3" s="26"/>
      <c r="B3" s="26"/>
      <c r="C3" s="26"/>
      <c r="D3" s="26"/>
      <c r="E3" s="26"/>
      <c r="F3" s="26"/>
      <c r="G3" s="26"/>
    </row>
    <row r="4" spans="1:16" ht="69.400000000000006" x14ac:dyDescent="0.4">
      <c r="A4" s="2" t="s">
        <v>10</v>
      </c>
      <c r="B4" s="3"/>
      <c r="C4" s="4" t="s">
        <v>1</v>
      </c>
      <c r="D4" s="3"/>
      <c r="E4" s="4" t="s">
        <v>2</v>
      </c>
      <c r="F4" s="3"/>
      <c r="G4" s="4" t="s">
        <v>4</v>
      </c>
    </row>
    <row r="5" spans="1:16" ht="13.9" x14ac:dyDescent="0.4">
      <c r="A5" s="5"/>
      <c r="B5" s="3"/>
      <c r="C5" s="6"/>
      <c r="D5" s="3"/>
      <c r="E5" s="6"/>
      <c r="F5" s="3"/>
      <c r="G5" s="6"/>
    </row>
    <row r="6" spans="1:16" x14ac:dyDescent="0.35">
      <c r="A6" s="27">
        <v>2020</v>
      </c>
      <c r="C6" s="7">
        <v>0.184</v>
      </c>
      <c r="D6" s="8"/>
      <c r="E6" s="7">
        <v>0.154</v>
      </c>
      <c r="F6" s="8"/>
      <c r="G6" s="9">
        <v>1.37E-2</v>
      </c>
      <c r="M6" s="8"/>
      <c r="O6" s="8"/>
    </row>
    <row r="7" spans="1:16" x14ac:dyDescent="0.35">
      <c r="A7" s="27">
        <v>2021</v>
      </c>
      <c r="C7" s="7">
        <v>0.28710000000000002</v>
      </c>
      <c r="D7" s="8"/>
      <c r="E7" s="7">
        <v>-2.6599999999999999E-2</v>
      </c>
      <c r="F7" s="8"/>
      <c r="G7" s="9">
        <v>1.8800000000000001E-2</v>
      </c>
      <c r="J7" s="27"/>
      <c r="L7" s="7"/>
      <c r="M7" s="8"/>
      <c r="N7" s="7"/>
      <c r="O7" s="8"/>
      <c r="P7" s="9"/>
    </row>
    <row r="8" spans="1:16" x14ac:dyDescent="0.35">
      <c r="A8" s="27">
        <v>1940</v>
      </c>
      <c r="C8" s="7">
        <v>-9.7799999999999998E-2</v>
      </c>
      <c r="D8" s="8"/>
      <c r="E8" s="7">
        <v>3.39E-2</v>
      </c>
      <c r="F8" s="8"/>
      <c r="G8" s="9">
        <v>1.9400000000000001E-2</v>
      </c>
    </row>
    <row r="9" spans="1:16" x14ac:dyDescent="0.35">
      <c r="A9" s="27">
        <v>1945</v>
      </c>
      <c r="C9" s="7">
        <v>0.3644</v>
      </c>
      <c r="D9" s="8"/>
      <c r="E9" s="7">
        <v>4.0800000000000003E-2</v>
      </c>
      <c r="F9" s="8"/>
      <c r="G9" s="9">
        <v>1.9900000000000001E-2</v>
      </c>
    </row>
    <row r="10" spans="1:16" x14ac:dyDescent="0.35">
      <c r="A10" s="27">
        <v>1941</v>
      </c>
      <c r="C10" s="7">
        <v>-0.1159</v>
      </c>
      <c r="D10" s="8"/>
      <c r="E10" s="7">
        <v>2.7300000000000001E-2</v>
      </c>
      <c r="F10" s="8"/>
      <c r="G10" s="9">
        <v>2.0400000000000001E-2</v>
      </c>
    </row>
    <row r="11" spans="1:16" x14ac:dyDescent="0.35">
      <c r="A11" s="27">
        <v>1949</v>
      </c>
      <c r="C11" s="7">
        <v>0.18790000000000001</v>
      </c>
      <c r="D11" s="8"/>
      <c r="E11" s="7">
        <v>3.3099999999999997E-2</v>
      </c>
      <c r="F11" s="8"/>
      <c r="G11" s="9">
        <v>2.0899999999999998E-2</v>
      </c>
    </row>
    <row r="12" spans="1:16" x14ac:dyDescent="0.35">
      <c r="A12" s="27">
        <v>1946</v>
      </c>
      <c r="C12" s="7">
        <v>-8.0699999999999994E-2</v>
      </c>
      <c r="D12" s="8"/>
      <c r="E12" s="7">
        <v>1.72E-2</v>
      </c>
      <c r="F12" s="8"/>
      <c r="G12" s="9">
        <v>2.12E-2</v>
      </c>
    </row>
    <row r="13" spans="1:16" x14ac:dyDescent="0.35">
      <c r="A13" s="27">
        <v>1950</v>
      </c>
      <c r="C13" s="7">
        <v>0.31709999999999999</v>
      </c>
      <c r="D13" s="8"/>
      <c r="E13" s="7">
        <v>2.12E-2</v>
      </c>
      <c r="F13" s="8"/>
      <c r="G13" s="9">
        <v>2.24E-2</v>
      </c>
    </row>
    <row r="14" spans="1:16" x14ac:dyDescent="0.35">
      <c r="A14" s="27">
        <v>2019</v>
      </c>
      <c r="C14" s="7">
        <v>0.31490000000000001</v>
      </c>
      <c r="D14" s="8"/>
      <c r="E14" s="7">
        <v>0.19950000000000001</v>
      </c>
      <c r="F14" s="8"/>
      <c r="G14" s="9">
        <v>2.2499999999999999E-2</v>
      </c>
    </row>
    <row r="15" spans="1:16" x14ac:dyDescent="0.35">
      <c r="A15" s="27">
        <v>1939</v>
      </c>
      <c r="C15" s="7">
        <v>-4.1000000000000003E-3</v>
      </c>
      <c r="D15" s="8"/>
      <c r="E15" s="7">
        <v>3.9699999999999999E-2</v>
      </c>
      <c r="F15" s="8"/>
      <c r="G15" s="9">
        <v>2.2599999999999999E-2</v>
      </c>
    </row>
    <row r="16" spans="1:16" x14ac:dyDescent="0.35">
      <c r="A16" s="27">
        <v>1948</v>
      </c>
      <c r="C16" s="7">
        <v>5.5E-2</v>
      </c>
      <c r="D16" s="8"/>
      <c r="E16" s="7">
        <v>4.1399999999999999E-2</v>
      </c>
      <c r="F16" s="8"/>
      <c r="G16" s="9">
        <v>2.3699999999999999E-2</v>
      </c>
    </row>
    <row r="17" spans="1:7" x14ac:dyDescent="0.35">
      <c r="A17" s="27">
        <v>1947</v>
      </c>
      <c r="C17" s="7">
        <v>5.7099999999999998E-2</v>
      </c>
      <c r="D17" s="8"/>
      <c r="E17" s="7">
        <v>-2.3400000000000001E-2</v>
      </c>
      <c r="F17" s="8"/>
      <c r="G17" s="9">
        <v>2.4299999999999999E-2</v>
      </c>
    </row>
    <row r="18" spans="1:7" x14ac:dyDescent="0.35">
      <c r="A18" s="27">
        <v>1942</v>
      </c>
      <c r="C18" s="7">
        <v>0.2034</v>
      </c>
      <c r="D18" s="8"/>
      <c r="E18" s="7">
        <v>2.5999999999999999E-2</v>
      </c>
      <c r="F18" s="8"/>
      <c r="G18" s="9">
        <v>2.46E-2</v>
      </c>
    </row>
    <row r="19" spans="1:7" x14ac:dyDescent="0.35">
      <c r="A19" s="27">
        <v>1944</v>
      </c>
      <c r="C19" s="7">
        <v>0.19750000000000001</v>
      </c>
      <c r="D19" s="8"/>
      <c r="E19" s="7">
        <v>4.7300000000000002E-2</v>
      </c>
      <c r="F19" s="8"/>
      <c r="G19" s="9">
        <v>2.46E-2</v>
      </c>
    </row>
    <row r="20" spans="1:7" x14ac:dyDescent="0.35">
      <c r="A20" s="27">
        <v>2012</v>
      </c>
      <c r="C20" s="7">
        <v>0.16</v>
      </c>
      <c r="D20" s="8"/>
      <c r="E20" s="7">
        <v>0.10680000000000001</v>
      </c>
      <c r="F20" s="8"/>
      <c r="G20" s="9">
        <v>2.46E-2</v>
      </c>
    </row>
    <row r="21" spans="1:7" x14ac:dyDescent="0.35">
      <c r="A21" s="27">
        <v>2014</v>
      </c>
      <c r="C21" s="7">
        <v>0.13689999999999999</v>
      </c>
      <c r="D21" s="8"/>
      <c r="E21" s="7">
        <v>0.17280000000000001</v>
      </c>
      <c r="F21" s="8"/>
      <c r="G21" s="9">
        <v>2.46E-2</v>
      </c>
    </row>
    <row r="22" spans="1:7" x14ac:dyDescent="0.35">
      <c r="A22" s="27">
        <v>1943</v>
      </c>
      <c r="C22" s="7">
        <v>0.25900000000000001</v>
      </c>
      <c r="D22" s="8"/>
      <c r="E22" s="7">
        <v>2.8299999999999999E-2</v>
      </c>
      <c r="F22" s="8"/>
      <c r="G22" s="9">
        <v>2.4799999999999999E-2</v>
      </c>
    </row>
    <row r="23" spans="1:7" x14ac:dyDescent="0.35">
      <c r="A23" s="27">
        <v>1938</v>
      </c>
      <c r="C23" s="7">
        <v>0.31119999999999998</v>
      </c>
      <c r="D23" s="8"/>
      <c r="E23" s="7">
        <v>6.13E-2</v>
      </c>
      <c r="F23" s="8"/>
      <c r="G23" s="9">
        <v>2.52E-2</v>
      </c>
    </row>
    <row r="24" spans="1:7" x14ac:dyDescent="0.35">
      <c r="A24" s="27">
        <v>2017</v>
      </c>
      <c r="C24" s="7">
        <v>0.21829999999999999</v>
      </c>
      <c r="D24" s="8"/>
      <c r="E24" s="7">
        <v>0.1225</v>
      </c>
      <c r="F24" s="8"/>
      <c r="G24" s="9">
        <v>2.5399999999999999E-2</v>
      </c>
    </row>
    <row r="25" spans="1:7" x14ac:dyDescent="0.35">
      <c r="A25" s="27">
        <v>1936</v>
      </c>
      <c r="C25" s="7">
        <v>0.3392</v>
      </c>
      <c r="D25" s="8"/>
      <c r="E25" s="7">
        <v>6.7400000000000002E-2</v>
      </c>
      <c r="F25" s="8"/>
      <c r="G25" s="9">
        <v>2.5499999999999998E-2</v>
      </c>
    </row>
    <row r="26" spans="1:7" x14ac:dyDescent="0.35">
      <c r="A26" s="27">
        <v>2011</v>
      </c>
      <c r="C26" s="7">
        <v>2.1100000000000001E-2</v>
      </c>
      <c r="D26" s="8"/>
      <c r="E26" s="7">
        <v>0.17949999999999999</v>
      </c>
      <c r="F26" s="8"/>
      <c r="G26" s="9">
        <v>2.5499999999999998E-2</v>
      </c>
    </row>
    <row r="27" spans="1:7" s="32" customFormat="1" x14ac:dyDescent="0.35">
      <c r="A27" s="31">
        <v>2015</v>
      </c>
      <c r="C27" s="33">
        <v>1.38E-2</v>
      </c>
      <c r="D27" s="34"/>
      <c r="E27" s="33">
        <v>-1.0200000000000001E-2</v>
      </c>
      <c r="F27" s="34"/>
      <c r="G27" s="35">
        <v>2.6800000000000001E-2</v>
      </c>
    </row>
    <row r="28" spans="1:7" x14ac:dyDescent="0.35">
      <c r="A28" s="27">
        <v>1951</v>
      </c>
      <c r="C28" s="7">
        <v>0.2402</v>
      </c>
      <c r="D28" s="8"/>
      <c r="E28" s="7">
        <v>-2.69E-2</v>
      </c>
      <c r="F28" s="8"/>
      <c r="G28" s="9">
        <v>2.69E-2</v>
      </c>
    </row>
    <row r="29" spans="1:7" x14ac:dyDescent="0.35">
      <c r="A29" s="27">
        <v>1954</v>
      </c>
      <c r="C29" s="7">
        <v>0.5262</v>
      </c>
      <c r="D29" s="8"/>
      <c r="E29" s="7">
        <v>5.3900000000000003E-2</v>
      </c>
      <c r="F29" s="8"/>
      <c r="G29" s="9">
        <v>2.7199999999999998E-2</v>
      </c>
    </row>
    <row r="30" spans="1:7" x14ac:dyDescent="0.35">
      <c r="A30" s="27">
        <v>2016</v>
      </c>
      <c r="C30" s="7">
        <v>0.1196</v>
      </c>
      <c r="D30" s="8"/>
      <c r="E30" s="7">
        <v>6.7000000000000004E-2</v>
      </c>
      <c r="F30" s="8"/>
      <c r="G30" s="9">
        <v>2.7199999999999998E-2</v>
      </c>
    </row>
    <row r="31" spans="1:7" x14ac:dyDescent="0.35">
      <c r="A31" s="27">
        <v>1937</v>
      </c>
      <c r="C31" s="7">
        <v>-0.3503</v>
      </c>
      <c r="D31" s="8"/>
      <c r="E31" s="7">
        <v>2.75E-2</v>
      </c>
      <c r="F31" s="8"/>
      <c r="G31" s="9">
        <v>2.7300000000000001E-2</v>
      </c>
    </row>
    <row r="32" spans="1:7" x14ac:dyDescent="0.35">
      <c r="A32" s="27">
        <v>1953</v>
      </c>
      <c r="C32" s="7">
        <v>-9.9000000000000008E-3</v>
      </c>
      <c r="D32" s="8"/>
      <c r="E32" s="7">
        <v>3.4099999999999998E-2</v>
      </c>
      <c r="F32" s="8"/>
      <c r="G32" s="9">
        <v>2.7400000000000001E-2</v>
      </c>
    </row>
    <row r="33" spans="1:7" x14ac:dyDescent="0.35">
      <c r="A33" s="27">
        <v>1935</v>
      </c>
      <c r="C33" s="7">
        <v>0.47670000000000001</v>
      </c>
      <c r="D33" s="8"/>
      <c r="E33" s="7">
        <v>9.6100000000000005E-2</v>
      </c>
      <c r="F33" s="8"/>
      <c r="G33" s="9">
        <v>2.76E-2</v>
      </c>
    </row>
    <row r="34" spans="1:7" x14ac:dyDescent="0.35">
      <c r="A34" s="27">
        <v>1952</v>
      </c>
      <c r="C34" s="7">
        <v>0.1837</v>
      </c>
      <c r="D34" s="8"/>
      <c r="E34" s="7">
        <v>3.5200000000000002E-2</v>
      </c>
      <c r="F34" s="8"/>
      <c r="G34" s="9">
        <v>2.7900000000000001E-2</v>
      </c>
    </row>
    <row r="35" spans="1:7" x14ac:dyDescent="0.35">
      <c r="A35" s="27">
        <v>2018</v>
      </c>
      <c r="C35" s="7">
        <v>-4.3799999999999999E-2</v>
      </c>
      <c r="D35" s="8"/>
      <c r="E35" s="7">
        <v>-4.7300000000000002E-2</v>
      </c>
      <c r="F35" s="8"/>
      <c r="G35" s="9">
        <v>2.8400000000000002E-2</v>
      </c>
    </row>
    <row r="36" spans="1:7" x14ac:dyDescent="0.35">
      <c r="A36" s="27">
        <v>1934</v>
      </c>
      <c r="C36" s="7">
        <v>-1.44E-2</v>
      </c>
      <c r="D36" s="8"/>
      <c r="E36" s="7">
        <v>0.1384</v>
      </c>
      <c r="F36" s="8"/>
      <c r="G36" s="9">
        <v>2.93E-2</v>
      </c>
    </row>
    <row r="37" spans="1:7" x14ac:dyDescent="0.35">
      <c r="A37" s="27">
        <v>1955</v>
      </c>
      <c r="C37" s="7">
        <v>0.31559999999999999</v>
      </c>
      <c r="D37" s="8"/>
      <c r="E37" s="7">
        <v>4.7999999999999996E-3</v>
      </c>
      <c r="F37" s="8"/>
      <c r="G37" s="9">
        <v>2.9499999999999998E-2</v>
      </c>
    </row>
    <row r="38" spans="1:7" x14ac:dyDescent="0.35">
      <c r="A38" s="27">
        <v>2008</v>
      </c>
      <c r="C38" s="7">
        <v>-0.37</v>
      </c>
      <c r="D38" s="8"/>
      <c r="E38" s="7">
        <v>8.7800000000000003E-2</v>
      </c>
      <c r="F38" s="8"/>
      <c r="G38" s="9">
        <v>3.0300000000000001E-2</v>
      </c>
    </row>
    <row r="39" spans="1:7" x14ac:dyDescent="0.35">
      <c r="A39" s="27">
        <v>1932</v>
      </c>
      <c r="C39" s="7">
        <v>-8.1900000000000001E-2</v>
      </c>
      <c r="D39" s="8"/>
      <c r="E39" s="7">
        <v>0.1082</v>
      </c>
      <c r="F39" s="8"/>
      <c r="G39" s="9">
        <v>3.15E-2</v>
      </c>
    </row>
    <row r="40" spans="1:7" x14ac:dyDescent="0.35">
      <c r="A40" s="27">
        <v>1927</v>
      </c>
      <c r="C40" s="7">
        <v>0.37490000000000001</v>
      </c>
      <c r="D40" s="8"/>
      <c r="E40" s="7">
        <v>7.4399999999999994E-2</v>
      </c>
      <c r="F40" s="8"/>
      <c r="G40" s="9">
        <v>3.1699999999999999E-2</v>
      </c>
    </row>
    <row r="41" spans="1:7" x14ac:dyDescent="0.35">
      <c r="A41" s="27">
        <v>1957</v>
      </c>
      <c r="C41" s="7">
        <v>-0.10780000000000001</v>
      </c>
      <c r="D41" s="8"/>
      <c r="E41" s="7">
        <v>8.7099999999999997E-2</v>
      </c>
      <c r="F41" s="8"/>
      <c r="G41" s="9">
        <v>3.2300000000000002E-2</v>
      </c>
    </row>
    <row r="42" spans="1:7" x14ac:dyDescent="0.35">
      <c r="A42" s="27">
        <v>1930</v>
      </c>
      <c r="C42" s="7">
        <v>-0.249</v>
      </c>
      <c r="D42" s="8"/>
      <c r="E42" s="7">
        <v>7.9799999999999996E-2</v>
      </c>
      <c r="F42" s="8"/>
      <c r="G42" s="9">
        <v>3.3000000000000002E-2</v>
      </c>
    </row>
    <row r="43" spans="1:7" x14ac:dyDescent="0.35">
      <c r="A43" s="27">
        <v>1933</v>
      </c>
      <c r="C43" s="7">
        <v>0.53990000000000005</v>
      </c>
      <c r="D43" s="8"/>
      <c r="E43" s="7">
        <v>0.1038</v>
      </c>
      <c r="F43" s="8"/>
      <c r="G43" s="9">
        <v>3.3599999999999998E-2</v>
      </c>
    </row>
    <row r="44" spans="1:7" x14ac:dyDescent="0.35">
      <c r="A44" s="27">
        <v>1928</v>
      </c>
      <c r="C44" s="7">
        <v>0.43609999999999999</v>
      </c>
      <c r="D44" s="8"/>
      <c r="E44" s="7">
        <v>2.8400000000000002E-2</v>
      </c>
      <c r="F44" s="8"/>
      <c r="G44" s="9">
        <v>3.4000000000000002E-2</v>
      </c>
    </row>
    <row r="45" spans="1:7" x14ac:dyDescent="0.35">
      <c r="A45" s="27">
        <v>1929</v>
      </c>
      <c r="C45" s="7">
        <v>-8.4199999999999997E-2</v>
      </c>
      <c r="D45" s="8"/>
      <c r="E45" s="7">
        <v>3.27E-2</v>
      </c>
      <c r="F45" s="8"/>
      <c r="G45" s="9">
        <v>3.4000000000000002E-2</v>
      </c>
    </row>
    <row r="46" spans="1:7" x14ac:dyDescent="0.35">
      <c r="A46" s="27">
        <v>1956</v>
      </c>
      <c r="C46" s="7">
        <v>6.5600000000000006E-2</v>
      </c>
      <c r="D46" s="8"/>
      <c r="E46" s="7">
        <v>-6.8099999999999994E-2</v>
      </c>
      <c r="F46" s="8"/>
      <c r="G46" s="9">
        <v>3.4500000000000003E-2</v>
      </c>
    </row>
    <row r="47" spans="1:7" x14ac:dyDescent="0.35">
      <c r="A47" s="27">
        <v>1926</v>
      </c>
      <c r="C47" s="7">
        <v>0.1162</v>
      </c>
      <c r="D47" s="8"/>
      <c r="E47" s="7">
        <v>7.3700000000000002E-2</v>
      </c>
      <c r="F47" s="8"/>
      <c r="G47" s="9">
        <v>3.5400000000000001E-2</v>
      </c>
    </row>
    <row r="48" spans="1:7" x14ac:dyDescent="0.35">
      <c r="A48" s="27">
        <v>2013</v>
      </c>
      <c r="C48" s="7">
        <v>0.32390000000000002</v>
      </c>
      <c r="D48" s="8"/>
      <c r="E48" s="7">
        <v>-7.0699999999999999E-2</v>
      </c>
      <c r="F48" s="8"/>
      <c r="G48" s="9">
        <v>3.78E-2</v>
      </c>
    </row>
    <row r="49" spans="1:7" x14ac:dyDescent="0.35">
      <c r="A49" s="27">
        <v>1960</v>
      </c>
      <c r="C49" s="7">
        <v>4.7000000000000002E-3</v>
      </c>
      <c r="D49" s="8"/>
      <c r="E49" s="7">
        <v>9.0700000000000003E-2</v>
      </c>
      <c r="F49" s="8"/>
      <c r="G49" s="9">
        <v>3.7999999999999999E-2</v>
      </c>
    </row>
    <row r="50" spans="1:7" x14ac:dyDescent="0.35">
      <c r="A50" s="27">
        <v>1958</v>
      </c>
      <c r="C50" s="7">
        <v>0.43359999999999999</v>
      </c>
      <c r="D50" s="8"/>
      <c r="E50" s="7">
        <v>-2.2200000000000001E-2</v>
      </c>
      <c r="F50" s="8"/>
      <c r="G50" s="9">
        <v>3.8199999999999998E-2</v>
      </c>
    </row>
    <row r="51" spans="1:7" x14ac:dyDescent="0.35">
      <c r="A51" s="27">
        <v>1962</v>
      </c>
      <c r="C51" s="7">
        <v>-8.7300000000000003E-2</v>
      </c>
      <c r="D51" s="8"/>
      <c r="E51" s="7">
        <v>7.9500000000000001E-2</v>
      </c>
      <c r="F51" s="8"/>
      <c r="G51" s="9">
        <v>3.95E-2</v>
      </c>
    </row>
    <row r="52" spans="1:7" x14ac:dyDescent="0.35">
      <c r="A52" s="27">
        <v>1931</v>
      </c>
      <c r="C52" s="7">
        <v>-0.43340000000000001</v>
      </c>
      <c r="D52" s="8"/>
      <c r="E52" s="7">
        <v>-1.8499999999999999E-2</v>
      </c>
      <c r="F52" s="8"/>
      <c r="G52" s="9">
        <v>4.07E-2</v>
      </c>
    </row>
    <row r="53" spans="1:7" x14ac:dyDescent="0.35">
      <c r="A53" s="27">
        <v>2010</v>
      </c>
      <c r="C53" s="7">
        <v>0.15060000000000001</v>
      </c>
      <c r="D53" s="8"/>
      <c r="E53" s="7">
        <v>0.1244</v>
      </c>
      <c r="F53" s="8"/>
      <c r="G53" s="9">
        <v>4.1399999999999999E-2</v>
      </c>
    </row>
    <row r="54" spans="1:7" x14ac:dyDescent="0.35">
      <c r="A54" s="1"/>
      <c r="C54" s="1"/>
      <c r="E54" s="1"/>
      <c r="G54" s="1"/>
    </row>
    <row r="55" spans="1:7" x14ac:dyDescent="0.35">
      <c r="A55" s="27">
        <v>1961</v>
      </c>
      <c r="C55" s="7">
        <v>0.26889999999999997</v>
      </c>
      <c r="D55" s="8"/>
      <c r="E55" s="7">
        <v>4.82E-2</v>
      </c>
      <c r="F55" s="8"/>
      <c r="G55" s="9">
        <v>4.1500000000000002E-2</v>
      </c>
    </row>
    <row r="56" spans="1:7" x14ac:dyDescent="0.35">
      <c r="A56" s="27">
        <v>1963</v>
      </c>
      <c r="C56" s="7">
        <v>0.22800000000000001</v>
      </c>
      <c r="D56" s="8"/>
      <c r="E56" s="7">
        <v>2.1899999999999999E-2</v>
      </c>
      <c r="F56" s="8"/>
      <c r="G56" s="9">
        <v>4.1700000000000001E-2</v>
      </c>
    </row>
    <row r="57" spans="1:7" x14ac:dyDescent="0.35">
      <c r="A57" s="27">
        <v>1964</v>
      </c>
      <c r="C57" s="7">
        <v>0.1648</v>
      </c>
      <c r="D57" s="8"/>
      <c r="E57" s="7">
        <v>4.7699999999999999E-2</v>
      </c>
      <c r="F57" s="8"/>
      <c r="G57" s="9">
        <v>4.2299999999999997E-2</v>
      </c>
    </row>
    <row r="58" spans="1:7" x14ac:dyDescent="0.35">
      <c r="A58" s="27">
        <v>1959</v>
      </c>
      <c r="C58" s="7">
        <v>0.1196</v>
      </c>
      <c r="D58" s="8"/>
      <c r="E58" s="7">
        <v>-9.7000000000000003E-3</v>
      </c>
      <c r="F58" s="8"/>
      <c r="G58" s="9">
        <v>4.4699999999999997E-2</v>
      </c>
    </row>
    <row r="59" spans="1:7" x14ac:dyDescent="0.35">
      <c r="A59" s="27">
        <v>1965</v>
      </c>
      <c r="C59" s="13">
        <v>0.1245</v>
      </c>
      <c r="D59" s="12"/>
      <c r="E59" s="13">
        <v>-4.5999999999999999E-3</v>
      </c>
      <c r="F59" s="12"/>
      <c r="G59" s="14">
        <v>4.4999999999999998E-2</v>
      </c>
    </row>
    <row r="60" spans="1:7" x14ac:dyDescent="0.35">
      <c r="A60" s="28">
        <v>2007</v>
      </c>
      <c r="B60" s="10"/>
      <c r="C60" s="11">
        <v>5.4899999999999997E-2</v>
      </c>
      <c r="D60" s="12"/>
      <c r="E60" s="13">
        <v>2.5999999999999999E-2</v>
      </c>
      <c r="F60" s="12"/>
      <c r="G60" s="14">
        <v>4.4999999999999998E-2</v>
      </c>
    </row>
    <row r="61" spans="1:7" x14ac:dyDescent="0.35">
      <c r="A61" s="27">
        <v>1966</v>
      </c>
      <c r="C61" s="7">
        <v>-0.10059999999999999</v>
      </c>
      <c r="D61" s="8"/>
      <c r="E61" s="7">
        <v>2E-3</v>
      </c>
      <c r="F61" s="8"/>
      <c r="G61" s="9">
        <v>4.5499999999999999E-2</v>
      </c>
    </row>
    <row r="62" spans="1:7" x14ac:dyDescent="0.35">
      <c r="A62" s="27">
        <v>2009</v>
      </c>
      <c r="C62" s="7">
        <v>0.2646</v>
      </c>
      <c r="D62" s="8"/>
      <c r="E62" s="7">
        <v>3.0200000000000001E-2</v>
      </c>
      <c r="F62" s="8"/>
      <c r="G62" s="9">
        <v>4.58E-2</v>
      </c>
    </row>
    <row r="63" spans="1:7" x14ac:dyDescent="0.35">
      <c r="A63" s="27">
        <v>2005</v>
      </c>
      <c r="C63" s="7">
        <v>4.9099999999999998E-2</v>
      </c>
      <c r="D63" s="8"/>
      <c r="E63" s="7">
        <v>5.8700000000000002E-2</v>
      </c>
      <c r="F63" s="8"/>
      <c r="G63" s="9">
        <v>4.6100000000000002E-2</v>
      </c>
    </row>
    <row r="64" spans="1:7" x14ac:dyDescent="0.35">
      <c r="A64" s="27">
        <v>2002</v>
      </c>
      <c r="C64" s="7">
        <v>-0.221</v>
      </c>
      <c r="D64" s="8"/>
      <c r="E64" s="7">
        <v>0.1633</v>
      </c>
      <c r="F64" s="8"/>
      <c r="G64" s="9">
        <v>4.8399999999999999E-2</v>
      </c>
    </row>
    <row r="65" spans="1:7" x14ac:dyDescent="0.35">
      <c r="A65" s="27">
        <v>2004</v>
      </c>
      <c r="C65" s="7">
        <v>0.10879999999999999</v>
      </c>
      <c r="D65" s="8"/>
      <c r="E65" s="7">
        <v>8.72E-2</v>
      </c>
      <c r="F65" s="8"/>
      <c r="G65" s="9">
        <v>4.8399999999999999E-2</v>
      </c>
    </row>
    <row r="66" spans="1:7" x14ac:dyDescent="0.35">
      <c r="A66" s="27">
        <v>2006</v>
      </c>
      <c r="C66" s="7">
        <v>0.15790000000000001</v>
      </c>
      <c r="D66" s="8"/>
      <c r="E66" s="7">
        <v>3.2399999999999998E-2</v>
      </c>
      <c r="F66" s="8"/>
      <c r="G66" s="9">
        <v>4.9099999999999998E-2</v>
      </c>
    </row>
    <row r="67" spans="1:7" x14ac:dyDescent="0.35">
      <c r="A67" s="27">
        <v>2003</v>
      </c>
      <c r="C67" s="7">
        <v>0.2868</v>
      </c>
      <c r="D67" s="8"/>
      <c r="E67" s="7">
        <v>5.2699999999999997E-2</v>
      </c>
      <c r="F67" s="8"/>
      <c r="G67" s="9">
        <v>5.11E-2</v>
      </c>
    </row>
    <row r="68" spans="1:7" x14ac:dyDescent="0.35">
      <c r="A68" s="27">
        <v>1998</v>
      </c>
      <c r="C68" s="7">
        <v>0.2858</v>
      </c>
      <c r="D68" s="8"/>
      <c r="E68" s="7">
        <v>0.1076</v>
      </c>
      <c r="F68" s="8"/>
      <c r="G68" s="9">
        <v>5.4199999999999998E-2</v>
      </c>
    </row>
    <row r="69" spans="1:7" x14ac:dyDescent="0.35">
      <c r="A69" s="27">
        <v>1967</v>
      </c>
      <c r="C69" s="7">
        <v>0.23980000000000001</v>
      </c>
      <c r="D69" s="8"/>
      <c r="E69" s="7">
        <v>-4.9500000000000002E-2</v>
      </c>
      <c r="F69" s="8"/>
      <c r="G69" s="9">
        <v>5.5599999999999997E-2</v>
      </c>
    </row>
    <row r="70" spans="1:7" x14ac:dyDescent="0.35">
      <c r="A70" s="27">
        <v>2000</v>
      </c>
      <c r="C70" s="7">
        <v>-9.0999999999999998E-2</v>
      </c>
      <c r="D70" s="8"/>
      <c r="E70" s="7">
        <v>0.12870000000000001</v>
      </c>
      <c r="F70" s="8"/>
      <c r="G70" s="9">
        <v>5.5800000000000002E-2</v>
      </c>
    </row>
    <row r="71" spans="1:7" x14ac:dyDescent="0.35">
      <c r="A71" s="27">
        <v>2001</v>
      </c>
      <c r="C71" s="7">
        <v>-0.11890000000000001</v>
      </c>
      <c r="D71" s="8"/>
      <c r="E71" s="7">
        <v>0.1065</v>
      </c>
      <c r="F71" s="8"/>
      <c r="G71" s="9">
        <v>5.7500000000000002E-2</v>
      </c>
    </row>
    <row r="72" spans="1:7" x14ac:dyDescent="0.35">
      <c r="A72" s="27">
        <v>1971</v>
      </c>
      <c r="C72" s="7">
        <v>0.14299999999999999</v>
      </c>
      <c r="D72" s="8"/>
      <c r="E72" s="7">
        <v>0.1101</v>
      </c>
      <c r="F72" s="8"/>
      <c r="G72" s="9">
        <v>5.9700000000000003E-2</v>
      </c>
    </row>
    <row r="73" spans="1:7" x14ac:dyDescent="0.35">
      <c r="A73" s="27">
        <v>1968</v>
      </c>
      <c r="C73" s="7">
        <v>0.1106</v>
      </c>
      <c r="D73" s="8"/>
      <c r="E73" s="7">
        <v>2.5700000000000001E-2</v>
      </c>
      <c r="F73" s="8"/>
      <c r="G73" s="9">
        <v>5.9799999999999999E-2</v>
      </c>
    </row>
    <row r="74" spans="1:7" x14ac:dyDescent="0.35">
      <c r="A74" s="27">
        <v>1972</v>
      </c>
      <c r="C74" s="7">
        <v>0.18990000000000001</v>
      </c>
      <c r="D74" s="8"/>
      <c r="E74" s="7">
        <v>7.2599999999999998E-2</v>
      </c>
      <c r="F74" s="8"/>
      <c r="G74" s="9">
        <v>5.9900000000000002E-2</v>
      </c>
    </row>
    <row r="75" spans="1:7" x14ac:dyDescent="0.35">
      <c r="A75" s="27">
        <v>1997</v>
      </c>
      <c r="C75" s="7">
        <v>0.33360000000000001</v>
      </c>
      <c r="D75" s="8"/>
      <c r="E75" s="7">
        <v>0.1295</v>
      </c>
      <c r="F75" s="8"/>
      <c r="G75" s="9">
        <v>6.0199999999999997E-2</v>
      </c>
    </row>
    <row r="76" spans="1:7" x14ac:dyDescent="0.35">
      <c r="A76" s="27">
        <v>1995</v>
      </c>
      <c r="C76" s="7">
        <v>0.37580000000000002</v>
      </c>
      <c r="D76" s="8"/>
      <c r="E76" s="7">
        <v>0.27200000000000002</v>
      </c>
      <c r="F76" s="8"/>
      <c r="G76" s="9">
        <v>6.0299999999999999E-2</v>
      </c>
    </row>
    <row r="77" spans="1:7" x14ac:dyDescent="0.35">
      <c r="A77" s="27">
        <v>1970</v>
      </c>
      <c r="C77" s="7">
        <v>3.8600000000000002E-2</v>
      </c>
      <c r="D77" s="8"/>
      <c r="E77" s="7">
        <v>0.1837</v>
      </c>
      <c r="F77" s="8"/>
      <c r="G77" s="9">
        <v>6.4799999999999996E-2</v>
      </c>
    </row>
    <row r="78" spans="1:7" x14ac:dyDescent="0.35">
      <c r="A78" s="27">
        <v>1993</v>
      </c>
      <c r="C78" s="7">
        <v>0.1008</v>
      </c>
      <c r="D78" s="8"/>
      <c r="E78" s="7">
        <v>0.13189999999999999</v>
      </c>
      <c r="F78" s="8"/>
      <c r="G78" s="9">
        <v>6.54E-2</v>
      </c>
    </row>
    <row r="79" spans="1:7" x14ac:dyDescent="0.35">
      <c r="A79" s="27">
        <v>1996</v>
      </c>
      <c r="C79" s="7">
        <v>0.2296</v>
      </c>
      <c r="D79" s="8"/>
      <c r="E79" s="7">
        <v>1.4E-2</v>
      </c>
      <c r="F79" s="8"/>
      <c r="G79" s="9">
        <v>6.7299999999999999E-2</v>
      </c>
    </row>
    <row r="80" spans="1:7" x14ac:dyDescent="0.35">
      <c r="A80" s="27">
        <v>1999</v>
      </c>
      <c r="C80" s="7">
        <v>0.2104</v>
      </c>
      <c r="D80" s="8"/>
      <c r="E80" s="7">
        <v>-7.4499999999999997E-2</v>
      </c>
      <c r="F80" s="8"/>
      <c r="G80" s="9">
        <v>6.8199999999999997E-2</v>
      </c>
    </row>
    <row r="81" spans="1:7" x14ac:dyDescent="0.35">
      <c r="A81" s="27">
        <v>1969</v>
      </c>
      <c r="C81" s="7">
        <v>-8.5000000000000006E-2</v>
      </c>
      <c r="D81" s="8"/>
      <c r="E81" s="7">
        <v>-8.09E-2</v>
      </c>
      <c r="F81" s="8"/>
      <c r="G81" s="9">
        <v>6.8699999999999997E-2</v>
      </c>
    </row>
    <row r="82" spans="1:7" x14ac:dyDescent="0.35">
      <c r="A82" s="27">
        <v>1976</v>
      </c>
      <c r="C82" s="7">
        <v>0.23930000000000001</v>
      </c>
      <c r="D82" s="8"/>
      <c r="E82" s="7">
        <v>0.1865</v>
      </c>
      <c r="F82" s="8"/>
      <c r="G82" s="9">
        <v>7.2099999999999997E-2</v>
      </c>
    </row>
    <row r="83" spans="1:7" x14ac:dyDescent="0.35">
      <c r="A83" s="27">
        <v>1973</v>
      </c>
      <c r="C83" s="7">
        <v>-0.1469</v>
      </c>
      <c r="D83" s="8"/>
      <c r="E83" s="7">
        <v>1.14E-2</v>
      </c>
      <c r="F83" s="8"/>
      <c r="G83" s="9">
        <v>7.2599999999999998E-2</v>
      </c>
    </row>
    <row r="84" spans="1:7" x14ac:dyDescent="0.35">
      <c r="A84" s="27">
        <v>1992</v>
      </c>
      <c r="C84" s="7">
        <v>7.6200000000000004E-2</v>
      </c>
      <c r="D84" s="8"/>
      <c r="E84" s="7">
        <v>9.3899999999999997E-2</v>
      </c>
      <c r="F84" s="8"/>
      <c r="G84" s="9">
        <v>7.2599999999999998E-2</v>
      </c>
    </row>
    <row r="85" spans="1:7" x14ac:dyDescent="0.35">
      <c r="A85" s="27">
        <v>1991</v>
      </c>
      <c r="C85" s="7">
        <v>0.30470000000000003</v>
      </c>
      <c r="D85" s="8"/>
      <c r="E85" s="7">
        <v>0.19889999999999999</v>
      </c>
      <c r="F85" s="8"/>
      <c r="G85" s="9">
        <v>7.2999999999999995E-2</v>
      </c>
    </row>
    <row r="86" spans="1:7" x14ac:dyDescent="0.35">
      <c r="A86" s="27">
        <v>1974</v>
      </c>
      <c r="C86" s="7">
        <v>-0.26469999999999999</v>
      </c>
      <c r="D86" s="8"/>
      <c r="E86" s="7">
        <v>-3.0599999999999999E-2</v>
      </c>
      <c r="F86" s="8"/>
      <c r="G86" s="9">
        <v>7.5999999999999998E-2</v>
      </c>
    </row>
    <row r="87" spans="1:7" x14ac:dyDescent="0.35">
      <c r="A87" s="27">
        <v>1986</v>
      </c>
      <c r="C87" s="7">
        <v>0.1867</v>
      </c>
      <c r="D87" s="8"/>
      <c r="E87" s="7">
        <v>0.19850000000000001</v>
      </c>
      <c r="F87" s="8"/>
      <c r="G87" s="9">
        <v>7.8899999999999998E-2</v>
      </c>
    </row>
    <row r="88" spans="1:7" x14ac:dyDescent="0.35">
      <c r="A88" s="27">
        <v>1994</v>
      </c>
      <c r="C88" s="7">
        <v>1.32E-2</v>
      </c>
      <c r="D88" s="8"/>
      <c r="E88" s="7">
        <v>-5.7599999999999998E-2</v>
      </c>
      <c r="F88" s="8"/>
      <c r="G88" s="9">
        <v>7.9899999999999999E-2</v>
      </c>
    </row>
    <row r="89" spans="1:7" x14ac:dyDescent="0.35">
      <c r="A89" s="27">
        <v>1977</v>
      </c>
      <c r="C89" s="7">
        <v>-7.1599999999999997E-2</v>
      </c>
      <c r="D89" s="8"/>
      <c r="E89" s="7">
        <v>1.7100000000000001E-2</v>
      </c>
      <c r="F89" s="8"/>
      <c r="G89" s="9">
        <v>8.0299999999999996E-2</v>
      </c>
    </row>
    <row r="90" spans="1:7" x14ac:dyDescent="0.35">
      <c r="A90" s="27">
        <v>1975</v>
      </c>
      <c r="C90" s="7">
        <v>0.37230000000000002</v>
      </c>
      <c r="D90" s="8"/>
      <c r="E90" s="7">
        <v>0.1464</v>
      </c>
      <c r="F90" s="8"/>
      <c r="G90" s="9">
        <v>8.0500000000000002E-2</v>
      </c>
    </row>
    <row r="91" spans="1:7" x14ac:dyDescent="0.35">
      <c r="A91" s="27">
        <v>1989</v>
      </c>
      <c r="C91" s="7">
        <v>0.31690000000000002</v>
      </c>
      <c r="D91" s="8"/>
      <c r="E91" s="7">
        <v>0.1623</v>
      </c>
      <c r="F91" s="8"/>
      <c r="G91" s="9">
        <v>8.1600000000000006E-2</v>
      </c>
    </row>
    <row r="92" spans="1:7" x14ac:dyDescent="0.35">
      <c r="A92" s="27">
        <v>1990</v>
      </c>
      <c r="C92" s="7">
        <v>-3.1E-2</v>
      </c>
      <c r="D92" s="8"/>
      <c r="E92" s="7">
        <v>6.7799999999999999E-2</v>
      </c>
      <c r="F92" s="8"/>
      <c r="G92" s="9">
        <v>8.4400000000000003E-2</v>
      </c>
    </row>
    <row r="93" spans="1:7" x14ac:dyDescent="0.35">
      <c r="A93" s="27">
        <v>1978</v>
      </c>
      <c r="C93" s="7">
        <v>6.5699999999999995E-2</v>
      </c>
      <c r="D93" s="8"/>
      <c r="E93" s="7">
        <v>-6.9999999999999999E-4</v>
      </c>
      <c r="F93" s="8"/>
      <c r="G93" s="9">
        <v>8.9800000000000005E-2</v>
      </c>
    </row>
    <row r="94" spans="1:7" x14ac:dyDescent="0.35">
      <c r="A94" s="27">
        <v>1988</v>
      </c>
      <c r="C94" s="7">
        <v>0.1661</v>
      </c>
      <c r="D94" s="8"/>
      <c r="E94" s="7">
        <v>0.107</v>
      </c>
      <c r="F94" s="8"/>
      <c r="G94" s="9">
        <v>9.1899999999999996E-2</v>
      </c>
    </row>
    <row r="95" spans="1:7" x14ac:dyDescent="0.35">
      <c r="A95" s="27">
        <v>1987</v>
      </c>
      <c r="C95" s="7">
        <v>5.2499999999999998E-2</v>
      </c>
      <c r="D95" s="8"/>
      <c r="E95" s="7">
        <v>-2.7000000000000001E-3</v>
      </c>
      <c r="F95" s="8"/>
      <c r="G95" s="9">
        <v>9.1999999999999998E-2</v>
      </c>
    </row>
    <row r="96" spans="1:7" x14ac:dyDescent="0.35">
      <c r="A96" s="27">
        <v>1985</v>
      </c>
      <c r="C96" s="7">
        <v>0.31730000000000003</v>
      </c>
      <c r="D96" s="8"/>
      <c r="E96" s="7">
        <v>0.3009</v>
      </c>
      <c r="F96" s="8"/>
      <c r="G96" s="9">
        <v>9.5600000000000004E-2</v>
      </c>
    </row>
    <row r="97" spans="1:7" x14ac:dyDescent="0.35">
      <c r="A97" s="27">
        <v>1979</v>
      </c>
      <c r="C97" s="7">
        <v>0.18609999999999999</v>
      </c>
      <c r="D97" s="8"/>
      <c r="E97" s="7">
        <v>-4.1799999999999997E-2</v>
      </c>
      <c r="F97" s="8"/>
      <c r="G97" s="9">
        <v>0.1012</v>
      </c>
    </row>
    <row r="98" spans="1:7" x14ac:dyDescent="0.35">
      <c r="A98" s="27">
        <v>1982</v>
      </c>
      <c r="C98" s="7">
        <v>0.2155</v>
      </c>
      <c r="D98" s="8"/>
      <c r="E98" s="7">
        <v>0.42559999999999998</v>
      </c>
      <c r="F98" s="8"/>
      <c r="G98" s="9">
        <v>0.1095</v>
      </c>
    </row>
    <row r="99" spans="1:7" x14ac:dyDescent="0.35">
      <c r="A99" s="27">
        <v>1984</v>
      </c>
      <c r="C99" s="7">
        <v>6.2700000000000006E-2</v>
      </c>
      <c r="D99" s="8"/>
      <c r="E99" s="7">
        <v>0.1686</v>
      </c>
      <c r="F99" s="8"/>
      <c r="G99" s="9">
        <v>0.11700000000000001</v>
      </c>
    </row>
    <row r="100" spans="1:7" x14ac:dyDescent="0.35">
      <c r="A100" s="27">
        <v>1983</v>
      </c>
      <c r="C100" s="7">
        <v>0.22559999999999999</v>
      </c>
      <c r="D100" s="8"/>
      <c r="E100" s="7">
        <v>6.2600000000000003E-2</v>
      </c>
      <c r="F100" s="8"/>
      <c r="G100" s="9">
        <v>0.1197</v>
      </c>
    </row>
    <row r="101" spans="1:7" x14ac:dyDescent="0.35">
      <c r="A101" s="27">
        <v>1980</v>
      </c>
      <c r="C101" s="7">
        <v>0.32500000000000001</v>
      </c>
      <c r="D101" s="8"/>
      <c r="E101" s="7">
        <v>-2.76E-2</v>
      </c>
      <c r="F101" s="8"/>
      <c r="G101" s="9">
        <v>0.11990000000000001</v>
      </c>
    </row>
    <row r="102" spans="1:7" s="10" customFormat="1" x14ac:dyDescent="0.35">
      <c r="A102" s="28">
        <v>1981</v>
      </c>
      <c r="C102" s="13">
        <v>-4.9200000000000001E-2</v>
      </c>
      <c r="D102" s="12"/>
      <c r="E102" s="13">
        <v>-1.24E-2</v>
      </c>
      <c r="F102" s="12"/>
      <c r="G102" s="14">
        <v>0.13339999999999999</v>
      </c>
    </row>
    <row r="103" spans="1:7" s="10" customFormat="1" x14ac:dyDescent="0.35">
      <c r="A103" s="28"/>
      <c r="C103" s="13"/>
      <c r="D103" s="12"/>
      <c r="E103" s="13"/>
      <c r="F103" s="12"/>
      <c r="G103" s="14"/>
    </row>
    <row r="105" spans="1:7" x14ac:dyDescent="0.35">
      <c r="A105" s="1"/>
      <c r="C105" s="1"/>
      <c r="E105" s="1"/>
      <c r="G105" s="1"/>
    </row>
  </sheetData>
  <pageMargins left="3.25" right="0.7" top="0.75" bottom="0.5" header="0.3" footer="0.3"/>
  <pageSetup scale="47" orientation="portrait" r:id="rId1"/>
  <headerFooter alignWithMargins="0">
    <oddHeader xml:space="preserve">&amp;R&amp;"Arial,Regular"&amp;22Exhibit No. PRM-1
Page 24 of 30
Schedule 13 [2 of 2]
</oddHead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 A C T I V E ! 1 5 6 7 5 8 3 8 . 1 < / d o c u m e n t i d >  
     < s e n d e r i d > K E A B E T < / s e n d e r i d >  
     < s e n d e r e m a i l > B K E A T I N G @ G U N S T E R . C O M < / s e n d e r e m a i l >  
     < l a s t m o d i f i e d > 2 0 2 2 - 0 6 - 0 3 T 1 0 : 5 5 : 5 7 . 0 0 0 0 0 0 0 - 0 4 : 0 0 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Page 1</vt:lpstr>
      <vt:lpstr>Page 2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</dc:creator>
  <cp:lastModifiedBy>Paul</cp:lastModifiedBy>
  <cp:lastPrinted>2022-04-22T17:03:51Z</cp:lastPrinted>
  <dcterms:created xsi:type="dcterms:W3CDTF">2012-10-15T12:59:43Z</dcterms:created>
  <dcterms:modified xsi:type="dcterms:W3CDTF">2022-06-03T14:55:57Z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{61592A5B-F28A-4A24-9A50-627CBD6C93CF}</vt:lpwstr>
  </property>
</Properties>
</file>