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5 Oper and Maint Expenses\"/>
    </mc:Choice>
  </mc:AlternateContent>
  <bookViews>
    <workbookView xWindow="0" yWindow="0" windowWidth="25200" windowHeight="10650" tabRatio="885"/>
  </bookViews>
  <sheets>
    <sheet name="Operation Pivot" sheetId="7" r:id="rId1"/>
    <sheet name="Operation" sheetId="6" r:id="rId2"/>
    <sheet name="Maintenance Pivot" sheetId="9" r:id="rId3"/>
    <sheet name="Maintenance" sheetId="8" r:id="rId4"/>
    <sheet name="FN-ISEXT12" sheetId="1" r:id="rId5"/>
    <sheet name="FN-ISEXT12 (2)" sheetId="11" r:id="rId6"/>
    <sheet name="CF-ISEXT12" sheetId="2" r:id="rId7"/>
    <sheet name="CF-ISEXT12 (2)" sheetId="12" r:id="rId8"/>
    <sheet name="FI-ISEXT12" sheetId="3" r:id="rId9"/>
    <sheet name="FI-ISEXT12 (2)" sheetId="13" r:id="rId10"/>
    <sheet name="FT-ISEXT12" sheetId="4" r:id="rId11"/>
    <sheet name="FT-ISEXT12 (2)" sheetId="14" r:id="rId12"/>
    <sheet name="Cost of Sales Seg4" sheetId="5" r:id="rId13"/>
    <sheet name="JB Check Manual" sheetId="10" r:id="rId14"/>
  </sheets>
  <definedNames>
    <definedName name="_xlnm._FilterDatabase" localSheetId="12" hidden="1">'Cost of Sales Seg4'!$A$4:$O$23</definedName>
    <definedName name="_xlnm._FilterDatabase" localSheetId="3" hidden="1">Maintenance!$A$1:$D$361</definedName>
    <definedName name="_xlnm._FilterDatabase" localSheetId="1" hidden="1">Operation!$A$1:$L$1285</definedName>
  </definedNames>
  <calcPr calcId="162913"/>
  <pivotCaches>
    <pivotCache cacheId="19" r:id="rId15"/>
    <pivotCache cacheId="22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7" l="1"/>
  <c r="N43" i="7"/>
  <c r="N38" i="5"/>
  <c r="M38" i="5"/>
  <c r="L38" i="5"/>
  <c r="K38" i="5"/>
  <c r="J38" i="5"/>
  <c r="I38" i="5"/>
  <c r="H38" i="5"/>
  <c r="G38" i="5"/>
  <c r="F38" i="5"/>
  <c r="E38" i="5"/>
  <c r="D38" i="5"/>
  <c r="C38" i="5"/>
  <c r="O38" i="5" s="1"/>
  <c r="N35" i="5"/>
  <c r="M35" i="5"/>
  <c r="L35" i="5"/>
  <c r="K35" i="5"/>
  <c r="J35" i="5"/>
  <c r="I35" i="5"/>
  <c r="H35" i="5"/>
  <c r="G35" i="5"/>
  <c r="F35" i="5"/>
  <c r="E35" i="5"/>
  <c r="D35" i="5"/>
  <c r="C35" i="5"/>
  <c r="O37" i="5"/>
  <c r="O36" i="5"/>
  <c r="O35" i="5"/>
  <c r="O34" i="5"/>
  <c r="O33" i="5"/>
  <c r="O32" i="5"/>
  <c r="O31" i="5"/>
  <c r="N37" i="5"/>
  <c r="M37" i="5"/>
  <c r="L37" i="5"/>
  <c r="K37" i="5"/>
  <c r="J37" i="5"/>
  <c r="I37" i="5"/>
  <c r="H37" i="5"/>
  <c r="G37" i="5"/>
  <c r="F37" i="5"/>
  <c r="E37" i="5"/>
  <c r="D37" i="5"/>
  <c r="N36" i="5"/>
  <c r="M36" i="5"/>
  <c r="L36" i="5"/>
  <c r="K36" i="5"/>
  <c r="J36" i="5"/>
  <c r="I36" i="5"/>
  <c r="H36" i="5"/>
  <c r="G36" i="5"/>
  <c r="F36" i="5"/>
  <c r="E36" i="5"/>
  <c r="D36" i="5"/>
  <c r="N34" i="5"/>
  <c r="M34" i="5"/>
  <c r="L34" i="5"/>
  <c r="K34" i="5"/>
  <c r="J34" i="5"/>
  <c r="I34" i="5"/>
  <c r="H34" i="5"/>
  <c r="G34" i="5"/>
  <c r="F34" i="5"/>
  <c r="E34" i="5"/>
  <c r="D34" i="5"/>
  <c r="N33" i="5"/>
  <c r="M33" i="5"/>
  <c r="L33" i="5"/>
  <c r="K33" i="5"/>
  <c r="J33" i="5"/>
  <c r="I33" i="5"/>
  <c r="H33" i="5"/>
  <c r="G33" i="5"/>
  <c r="F33" i="5"/>
  <c r="E33" i="5"/>
  <c r="D33" i="5"/>
  <c r="N32" i="5"/>
  <c r="M32" i="5"/>
  <c r="L32" i="5"/>
  <c r="K32" i="5"/>
  <c r="J32" i="5"/>
  <c r="I32" i="5"/>
  <c r="H32" i="5"/>
  <c r="G32" i="5"/>
  <c r="F32" i="5"/>
  <c r="E32" i="5"/>
  <c r="D32" i="5"/>
  <c r="N31" i="5"/>
  <c r="M31" i="5"/>
  <c r="L31" i="5"/>
  <c r="K31" i="5"/>
  <c r="J31" i="5"/>
  <c r="I31" i="5"/>
  <c r="H31" i="5"/>
  <c r="G31" i="5"/>
  <c r="F31" i="5"/>
  <c r="E31" i="5"/>
  <c r="D31" i="5"/>
  <c r="C37" i="5"/>
  <c r="C36" i="5"/>
  <c r="C34" i="5"/>
  <c r="C33" i="5"/>
  <c r="C32" i="5"/>
  <c r="C31" i="5"/>
  <c r="B15" i="10"/>
  <c r="O21" i="5"/>
  <c r="O15" i="5"/>
  <c r="O6" i="5"/>
  <c r="O5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16" i="5"/>
  <c r="O22" i="5"/>
  <c r="O19" i="5"/>
  <c r="O9" i="5"/>
  <c r="N46" i="7"/>
  <c r="N42" i="7"/>
  <c r="N41" i="7"/>
  <c r="N40" i="7"/>
  <c r="F25" i="10" l="1"/>
  <c r="F24" i="10"/>
  <c r="F23" i="10"/>
  <c r="F22" i="10" l="1"/>
  <c r="B17" i="10"/>
  <c r="E21" i="10"/>
  <c r="D21" i="10"/>
  <c r="C21" i="10"/>
  <c r="E20" i="10"/>
  <c r="D20" i="10"/>
  <c r="C20" i="10"/>
  <c r="C26" i="10" s="1"/>
  <c r="B21" i="10"/>
  <c r="B20" i="10"/>
  <c r="B26" i="10" s="1"/>
  <c r="F16" i="10"/>
  <c r="F15" i="10"/>
  <c r="E14" i="10"/>
  <c r="E17" i="10" s="1"/>
  <c r="D14" i="10"/>
  <c r="D17" i="10" s="1"/>
  <c r="C14" i="10"/>
  <c r="C17" i="10" s="1"/>
  <c r="B14" i="10"/>
  <c r="F9" i="10"/>
  <c r="F8" i="10"/>
  <c r="F5" i="10"/>
  <c r="F4" i="10"/>
  <c r="E10" i="10"/>
  <c r="D10" i="10"/>
  <c r="C10" i="10"/>
  <c r="B10" i="10"/>
  <c r="E6" i="10"/>
  <c r="D6" i="10"/>
  <c r="B6" i="10"/>
  <c r="C6" i="10"/>
  <c r="D26" i="10" l="1"/>
  <c r="F20" i="10"/>
  <c r="F14" i="10"/>
  <c r="F17" i="10" s="1"/>
  <c r="F21" i="10"/>
  <c r="E26" i="10"/>
  <c r="F10" i="10"/>
  <c r="F6" i="10"/>
  <c r="J42" i="7"/>
  <c r="F26" i="10" l="1"/>
</calcChain>
</file>

<file path=xl/sharedStrings.xml><?xml version="1.0" encoding="utf-8"?>
<sst xmlns="http://schemas.openxmlformats.org/spreadsheetml/2006/main" count="7012" uniqueCount="162">
  <si>
    <t>FPU-Natural Gas</t>
  </si>
  <si>
    <t>Income Statement (12-month rolling actual)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</si>
  <si>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</si>
  <si>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</si>
  <si>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</si>
  <si>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</si>
  <si>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</si>
  <si>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</si>
  <si>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</si>
  <si>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</si>
  <si>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2021</t>
  </si>
  <si>
    <t>Total</t>
  </si>
  <si>
    <t>Operating Revenue</t>
  </si>
  <si>
    <t xml:space="preserve">   Contracts with customers</t>
  </si>
  <si>
    <t>-</t>
  </si>
  <si>
    <t>Total Operating Revenue</t>
  </si>
  <si>
    <t>Cost of Sales</t>
  </si>
  <si>
    <t>Gross Margin</t>
  </si>
  <si>
    <t>Operations Expense</t>
  </si>
  <si>
    <t xml:space="preserve">   Distribution</t>
  </si>
  <si>
    <t xml:space="preserve">   Underground Storage Expenses</t>
  </si>
  <si>
    <t xml:space="preserve">   Customer accounts</t>
  </si>
  <si>
    <t xml:space="preserve">   Sales &amp; marketing</t>
  </si>
  <si>
    <t xml:space="preserve">   Administrative &amp; general</t>
  </si>
  <si>
    <t>Total operations expense</t>
  </si>
  <si>
    <t>Maintenance Expense</t>
  </si>
  <si>
    <t>Total maintenance expense</t>
  </si>
  <si>
    <t>Depreciation &amp; amortization</t>
  </si>
  <si>
    <t>Other taxes</t>
  </si>
  <si>
    <t>Total Operating Expenses</t>
  </si>
  <si>
    <t>Operating Income</t>
  </si>
  <si>
    <t>Other Income</t>
  </si>
  <si>
    <t xml:space="preserve">   Interest &amp; dividend income</t>
  </si>
  <si>
    <t xml:space="preserve">   Other income (expense)</t>
  </si>
  <si>
    <t>Total other income</t>
  </si>
  <si>
    <t>Income (Loss) Before</t>
  </si>
  <si>
    <t xml:space="preserve">   Interest Charges</t>
  </si>
  <si>
    <t>Interest Charges</t>
  </si>
  <si>
    <t xml:space="preserve">   Interest on LTD</t>
  </si>
  <si>
    <t xml:space="preserve">   Amortization of debt expense</t>
  </si>
  <si>
    <t xml:space="preserve">   Amortization of loss on reacquired debt</t>
  </si>
  <si>
    <t xml:space="preserve">   Interest on short-term borrowing</t>
  </si>
  <si>
    <t xml:space="preserve">   Other</t>
  </si>
  <si>
    <t>Total interest charges</t>
  </si>
  <si>
    <t xml:space="preserve">   Income Taxes</t>
  </si>
  <si>
    <t>Income Taxes</t>
  </si>
  <si>
    <t xml:space="preserve">   Operating</t>
  </si>
  <si>
    <t xml:space="preserve">   Non-Operating</t>
  </si>
  <si>
    <t>Total Income Taxes</t>
  </si>
  <si>
    <t>Net Income from</t>
  </si>
  <si>
    <t xml:space="preserve">   Continuing Operations</t>
  </si>
  <si>
    <t>Net Income</t>
  </si>
  <si>
    <t>=</t>
  </si>
  <si>
    <t>CPK-ISEXT12</t>
  </si>
  <si>
    <t>CPK 12ME P&amp;L (External incl PSC)</t>
  </si>
  <si>
    <t>Operations &amp; Maintenance Summary</t>
  </si>
  <si>
    <t>Distribution</t>
  </si>
  <si>
    <t xml:space="preserve">   Supervision &amp; Engineering</t>
  </si>
  <si>
    <t xml:space="preserve">   Distribution &amp;  Load Dispatching</t>
  </si>
  <si>
    <t xml:space="preserve">   Mains &amp; Services</t>
  </si>
  <si>
    <t xml:space="preserve">   M&amp;R Station - General</t>
  </si>
  <si>
    <t xml:space="preserve">   M&amp;R Station - Industrial</t>
  </si>
  <si>
    <t xml:space="preserve">   M&amp;R Station - City Gate</t>
  </si>
  <si>
    <t xml:space="preserve">   Meter &amp; House Regulators</t>
  </si>
  <si>
    <t xml:space="preserve">   Customer Installations</t>
  </si>
  <si>
    <t xml:space="preserve">   Maps &amp; Records</t>
  </si>
  <si>
    <t xml:space="preserve">   Asset Removal Cost</t>
  </si>
  <si>
    <t>Total Distribution</t>
  </si>
  <si>
    <t>Underground Storage</t>
  </si>
  <si>
    <t>Customer Accounts</t>
  </si>
  <si>
    <t xml:space="preserve">   Supervision of Cust Acctg</t>
  </si>
  <si>
    <t xml:space="preserve">   Meter Reading</t>
  </si>
  <si>
    <t xml:space="preserve">   Customer Billing &amp; Acctg</t>
  </si>
  <si>
    <t xml:space="preserve">   Uncollectible</t>
  </si>
  <si>
    <t>Total Customer Accounts</t>
  </si>
  <si>
    <t>Sales</t>
  </si>
  <si>
    <t xml:space="preserve">   Supervision</t>
  </si>
  <si>
    <t xml:space="preserve">   Demonstration &amp; Selling</t>
  </si>
  <si>
    <t xml:space="preserve">   Advertising</t>
  </si>
  <si>
    <t xml:space="preserve">   Misc. Sales Exp</t>
  </si>
  <si>
    <t>Total Sales</t>
  </si>
  <si>
    <t>Administrative &amp; General</t>
  </si>
  <si>
    <t xml:space="preserve">   Payroll</t>
  </si>
  <si>
    <t xml:space="preserve">   Office Supplies &amp; Expenses</t>
  </si>
  <si>
    <t xml:space="preserve">   Outside Services</t>
  </si>
  <si>
    <t xml:space="preserve">   Property Insurance</t>
  </si>
  <si>
    <t xml:space="preserve">   Injuries &amp; Damages</t>
  </si>
  <si>
    <t xml:space="preserve">   Employee Pensions &amp; Benefits</t>
  </si>
  <si>
    <t xml:space="preserve">   General Advertising</t>
  </si>
  <si>
    <t xml:space="preserve">   Misc. General Expenses</t>
  </si>
  <si>
    <t xml:space="preserve">   Rents</t>
  </si>
  <si>
    <t>Total Administrative &amp; General</t>
  </si>
  <si>
    <t>Total Operations Expense</t>
  </si>
  <si>
    <t xml:space="preserve">   Structures &amp; Improvements</t>
  </si>
  <si>
    <t xml:space="preserve">   Mains</t>
  </si>
  <si>
    <t xml:space="preserve">   Services</t>
  </si>
  <si>
    <t xml:space="preserve">   Other Equipment</t>
  </si>
  <si>
    <t>A&amp;G - General Office Equip.</t>
  </si>
  <si>
    <t>Total Maintenance Expense</t>
  </si>
  <si>
    <t>Total Operations &amp;</t>
  </si>
  <si>
    <t xml:space="preserve">  Maintenance Expense</t>
  </si>
  <si>
    <t xml:space="preserve">  Pension &amp; OPRB Support</t>
  </si>
  <si>
    <t xml:space="preserve">  Shown as Debit (Credit)</t>
  </si>
  <si>
    <t xml:space="preserve">    OPRB 9291</t>
  </si>
  <si>
    <t xml:space="preserve">    Pension 9292</t>
  </si>
  <si>
    <t xml:space="preserve">  Total Pension &amp; OPRB</t>
  </si>
  <si>
    <t>Central Florida Gas</t>
  </si>
  <si>
    <t>FPU-Indiantown</t>
  </si>
  <si>
    <t>Ft. Meade</t>
  </si>
  <si>
    <t xml:space="preserve">Cost of Sales: </t>
  </si>
  <si>
    <t xml:space="preserve">  407A Amort of AEP excess MACC</t>
  </si>
  <si>
    <t xml:space="preserve">  4081 Taxes other than income taxes</t>
  </si>
  <si>
    <t xml:space="preserve">  8010 Natural Gas Field Line Purchases</t>
  </si>
  <si>
    <t xml:space="preserve">  8040 Natural Gas City Gate Purchases</t>
  </si>
  <si>
    <t xml:space="preserve">  8050 Other Gas Purchases</t>
  </si>
  <si>
    <t xml:space="preserve">  8070 Purchased Gas Expenses</t>
  </si>
  <si>
    <t xml:space="preserve">  906V Customer Svc &amp; Informational Exp Cnsrv</t>
  </si>
  <si>
    <t xml:space="preserve">  908V Customer Assistance-Conservation</t>
  </si>
  <si>
    <t xml:space="preserve">  909V Information &amp; Instruct Advertising-Cnsrv</t>
  </si>
  <si>
    <t xml:space="preserve">  910V Miscellaneous Customer Service/Info-Cnsr</t>
  </si>
  <si>
    <t>Company</t>
  </si>
  <si>
    <t>FN</t>
  </si>
  <si>
    <t>CF</t>
  </si>
  <si>
    <t>FI</t>
  </si>
  <si>
    <t>FT</t>
  </si>
  <si>
    <t>Month</t>
  </si>
  <si>
    <t>Amount</t>
  </si>
  <si>
    <t>Account</t>
  </si>
  <si>
    <t>Grand Total</t>
  </si>
  <si>
    <t>Months</t>
  </si>
  <si>
    <t>Jan</t>
  </si>
  <si>
    <t>Feb</t>
  </si>
  <si>
    <t>Mar</t>
  </si>
  <si>
    <t>Apr</t>
  </si>
  <si>
    <t>Jun</t>
  </si>
  <si>
    <t>Jul</t>
  </si>
  <si>
    <t>Aug</t>
  </si>
  <si>
    <t>Sum of Amount</t>
  </si>
  <si>
    <t>Operating Revenues</t>
  </si>
  <si>
    <t>Operating Expenses</t>
  </si>
  <si>
    <t>407A Amort of AEP</t>
  </si>
  <si>
    <t>4081 TOTI</t>
  </si>
  <si>
    <t>Net cost of sales</t>
  </si>
  <si>
    <t>Asset Removal Cost</t>
  </si>
  <si>
    <t>7785-9210</t>
  </si>
  <si>
    <t>Pension 9291</t>
  </si>
  <si>
    <t>Pension 9292</t>
  </si>
  <si>
    <t>ok</t>
  </si>
  <si>
    <t>September</t>
  </si>
  <si>
    <t>October</t>
  </si>
  <si>
    <t>November</t>
  </si>
  <si>
    <t>December</t>
  </si>
  <si>
    <t>01/14/22</t>
  </si>
  <si>
    <t>06:21 PM</t>
  </si>
  <si>
    <t>12/10/21</t>
  </si>
  <si>
    <t>08:43 AM</t>
  </si>
  <si>
    <t>Pulled directly from FRx viewer as of 12/31/2021</t>
  </si>
  <si>
    <t>Sep</t>
  </si>
  <si>
    <t>Oct</t>
  </si>
  <si>
    <t>Nov</t>
  </si>
  <si>
    <t>Dec</t>
  </si>
  <si>
    <t>other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</si>
</sst>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#,##0;\(#,###,##0\)"/>
    <numFmt numFmtId="165" formatCode="&quot;$&quot;#,###,##0;\(&quot;$&quot;#,###,##0\)"/>
    <numFmt numFmtId="166" formatCode="#,###,##0;[Red]\(#,###,##0\)"/>
    <numFmt numFmtId="167" formatCode="_(* #,##0_);_(* \(#,##0\);_(* &quot;-&quot;??_);_(@_)"/>
  </numFmts>
  <fonts count="9" x14ac:knownFonts="1"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164" fontId="1" fillId="0" borderId="0" xfId="1"/>
    <xf numFmtId="0" fontId="3" fillId="0" borderId="0" xfId="0" applyFont="1" applyAlignment="1">
      <alignment horizontal="left"/>
    </xf>
    <xf numFmtId="49" fontId="4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/>
    <xf numFmtId="0" fontId="0" fillId="0" borderId="0" xfId="0" applyAlignment="1">
      <alignment horizontal="left"/>
    </xf>
    <xf numFmtId="165" fontId="1" fillId="0" borderId="0" xfId="1" applyNumberFormat="1"/>
    <xf numFmtId="49" fontId="1" fillId="0" borderId="0" xfId="1" applyNumberFormat="1" applyAlignment="1">
      <alignment horizontal="fill"/>
    </xf>
    <xf numFmtId="0" fontId="5" fillId="0" borderId="0" xfId="0" applyFont="1" applyAlignment="1">
      <alignment horizontal="left"/>
    </xf>
    <xf numFmtId="164" fontId="5" fillId="0" borderId="0" xfId="1" applyFont="1"/>
    <xf numFmtId="49" fontId="1" fillId="0" borderId="0" xfId="1" applyNumberForma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1" applyFont="1"/>
    <xf numFmtId="0" fontId="7" fillId="0" borderId="0" xfId="0" applyFont="1" applyAlignment="1">
      <alignment horizontal="left"/>
    </xf>
    <xf numFmtId="164" fontId="7" fillId="0" borderId="0" xfId="1" applyFont="1"/>
    <xf numFmtId="166" fontId="0" fillId="0" borderId="0" xfId="0" applyNumberFormat="1"/>
    <xf numFmtId="49" fontId="4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pivotButton="1" applyBorder="1"/>
    <xf numFmtId="0" fontId="0" fillId="0" borderId="6" xfId="0" applyBorder="1"/>
    <xf numFmtId="0" fontId="0" fillId="0" borderId="7" xfId="0" applyBorder="1"/>
    <xf numFmtId="0" fontId="0" fillId="0" borderId="3" xfId="0" pivotButton="1" applyBorder="1"/>
    <xf numFmtId="0" fontId="0" fillId="0" borderId="8" xfId="0" applyBorder="1"/>
    <xf numFmtId="0" fontId="0" fillId="0" borderId="9" xfId="0" applyBorder="1"/>
    <xf numFmtId="37" fontId="0" fillId="0" borderId="6" xfId="0" applyNumberFormat="1" applyBorder="1"/>
    <xf numFmtId="37" fontId="0" fillId="0" borderId="7" xfId="0" applyNumberFormat="1" applyBorder="1"/>
    <xf numFmtId="37" fontId="0" fillId="0" borderId="11" xfId="0" applyNumberFormat="1" applyBorder="1"/>
    <xf numFmtId="37" fontId="0" fillId="2" borderId="6" xfId="0" applyNumberFormat="1" applyFill="1" applyBorder="1"/>
    <xf numFmtId="37" fontId="0" fillId="2" borderId="10" xfId="0" applyNumberFormat="1" applyFill="1" applyBorder="1"/>
    <xf numFmtId="37" fontId="0" fillId="3" borderId="6" xfId="0" applyNumberFormat="1" applyFill="1" applyBorder="1"/>
    <xf numFmtId="37" fontId="0" fillId="3" borderId="10" xfId="0" applyNumberFormat="1" applyFill="1" applyBorder="1"/>
    <xf numFmtId="37" fontId="0" fillId="4" borderId="6" xfId="0" applyNumberFormat="1" applyFill="1" applyBorder="1"/>
    <xf numFmtId="37" fontId="0" fillId="5" borderId="6" xfId="0" applyNumberFormat="1" applyFill="1" applyBorder="1"/>
    <xf numFmtId="37" fontId="0" fillId="4" borderId="2" xfId="0" applyNumberFormat="1" applyFill="1" applyBorder="1"/>
    <xf numFmtId="37" fontId="0" fillId="3" borderId="8" xfId="0" applyNumberFormat="1" applyFill="1" applyBorder="1"/>
    <xf numFmtId="167" fontId="8" fillId="0" borderId="0" xfId="2" applyNumberFormat="1" applyFont="1" applyAlignment="1">
      <alignment horizontal="center"/>
    </xf>
    <xf numFmtId="167" fontId="0" fillId="0" borderId="0" xfId="2" applyNumberFormat="1" applyFont="1"/>
    <xf numFmtId="167" fontId="0" fillId="0" borderId="1" xfId="2" applyNumberFormat="1" applyFont="1" applyBorder="1"/>
    <xf numFmtId="167" fontId="0" fillId="4" borderId="0" xfId="2" applyNumberFormat="1" applyFont="1" applyFill="1"/>
    <xf numFmtId="49" fontId="1" fillId="0" borderId="0" xfId="3" applyNumberFormat="1" applyAlignment="1">
      <alignment horizontal="right"/>
    </xf>
    <xf numFmtId="0" fontId="8" fillId="0" borderId="0" xfId="0" applyFont="1" applyAlignment="1">
      <alignment horizontal="center"/>
    </xf>
    <xf numFmtId="37" fontId="0" fillId="0" borderId="6" xfId="0" applyNumberFormat="1" applyFill="1" applyBorder="1"/>
    <xf numFmtId="37" fontId="0" fillId="0" borderId="10" xfId="0" applyNumberFormat="1" applyFill="1" applyBorder="1"/>
    <xf numFmtId="164" fontId="0" fillId="0" borderId="0" xfId="0" applyNumberFormat="1"/>
    <xf numFmtId="37" fontId="0" fillId="0" borderId="2" xfId="0" applyNumberFormat="1" applyFill="1" applyBorder="1"/>
    <xf numFmtId="37" fontId="0" fillId="0" borderId="8" xfId="0" applyNumberFormat="1" applyFill="1" applyBorder="1"/>
  </cellXfs>
  <cellStyles count="4">
    <cellStyle name="Comma" xfId="2" builtinId="3"/>
    <cellStyle name="FRxAmtStyle" xfId="1"/>
    <cellStyle name="FRxAmtStyle 10" xfId="3"/>
    <cellStyle name="Normal" xfId="0" builtinId="0"/>
  </cellStyles>
  <dxfs count="80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pivotCacheDefinition" Target="pivotCache/pivotCacheDefinition2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pivotCacheDefinition" Target="pivotCache/pivotCacheDefinition1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ugh, Jowi" refreshedDate="44580.62523888889" createdVersion="6" refreshedVersion="6" minRefreshableVersion="3" recordCount="1284">
  <cacheSource type="worksheet">
    <worksheetSource ref="A1:D1285" sheet="Operation"/>
  </cacheSource>
  <cacheFields count="5">
    <cacheField name="Account" numFmtId="0">
      <sharedItems count="30">
        <s v="   Supervision &amp; Engineering"/>
        <s v="   Distribution &amp;  Load Dispatching"/>
        <s v="   Mains &amp; Services"/>
        <s v="   M&amp;R Station - General"/>
        <s v="   M&amp;R Station - Industrial"/>
        <s v="   M&amp;R Station - City Gate"/>
        <s v="   Meter &amp; House Regulators"/>
        <s v="   Customer Installations"/>
        <s v="   Maps &amp; Records"/>
        <s v="   Rents"/>
        <s v="   Asset Removal Cost"/>
        <s v="Underground Storage"/>
        <s v="   Supervision of Cust Acctg"/>
        <s v="   Meter Reading"/>
        <s v="   Customer Billing &amp; Acctg"/>
        <s v="   Uncollectible"/>
        <s v="   Supervision"/>
        <s v="   Demonstration &amp; Selling"/>
        <s v="   Advertising"/>
        <s v="   Misc. Sales Exp"/>
        <s v="   Payroll"/>
        <s v="   Office Supplies &amp; Expenses"/>
        <s v="   Outside Services"/>
        <s v="   Property Insurance"/>
        <s v="   Injuries &amp; Damages"/>
        <s v="   Employee Pensions &amp; Benefits"/>
        <s v="   General Advertising"/>
        <s v="   Misc. General Expenses"/>
        <s v="    OPRB 9291"/>
        <s v="    Pension 9292"/>
      </sharedItems>
    </cacheField>
    <cacheField name="Company" numFmtId="0">
      <sharedItems/>
    </cacheField>
    <cacheField name="Month" numFmtId="14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4" base="2">
        <rangePr groupBy="days" startDate="2021-01-01T00:00:00" endDate="2021-12-02T00:00:00"/>
        <groupItems count="368">
          <s v="&lt;1/1/2021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/2021"/>
        </groupItems>
      </fieldGroup>
    </cacheField>
    <cacheField name="Amount" numFmtId="0">
      <sharedItems containsSemiMixedTypes="0" containsString="0" containsNumber="1" containsInteger="1" minValue="-53496" maxValue="623229"/>
    </cacheField>
    <cacheField name="Months" numFmtId="0" databaseField="0">
      <fieldGroup base="2">
        <rangePr groupBy="months" startDate="2021-01-01T00:00:00" endDate="2021-12-02T00:00:00"/>
        <groupItems count="14">
          <s v="&lt;1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ugh, Jowi" refreshedDate="44580.633018171298" createdVersion="6" refreshedVersion="6" minRefreshableVersion="3" recordCount="360">
  <cacheSource type="worksheet">
    <worksheetSource ref="A1:D361" sheet="Maintenance"/>
  </cacheSource>
  <cacheFields count="5">
    <cacheField name="Account" numFmtId="0">
      <sharedItems count="10">
        <s v="   Supervision &amp; Engineering"/>
        <s v="   Structures &amp; Improvements"/>
        <s v="   Mains"/>
        <s v="   M&amp;R Station - General"/>
        <s v="   M&amp;R Station - Industrial"/>
        <s v="   M&amp;R Station - City Gate"/>
        <s v="   Services"/>
        <s v="   Meter &amp; House Regulators"/>
        <s v="   Other Equipment"/>
        <s v="A&amp;G - General Office Equip."/>
      </sharedItems>
    </cacheField>
    <cacheField name="Company" numFmtId="0">
      <sharedItems/>
    </cacheField>
    <cacheField name="Month" numFmtId="14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4" base="2">
        <rangePr groupBy="days" startDate="2021-01-01T00:00:00" endDate="2021-12-02T00:00:00"/>
        <groupItems count="368">
          <s v="&lt;1/1/2021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/2021"/>
        </groupItems>
      </fieldGroup>
    </cacheField>
    <cacheField name="Amount" numFmtId="164">
      <sharedItems containsSemiMixedTypes="0" containsString="0" containsNumber="1" containsInteger="1" minValue="-2306" maxValue="101474"/>
    </cacheField>
    <cacheField name="Months" numFmtId="0" databaseField="0">
      <fieldGroup base="2">
        <rangePr groupBy="months" startDate="2021-01-01T00:00:00" endDate="2021-12-02T00:00:00"/>
        <groupItems count="14">
          <s v="&lt;1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4">
  <r>
    <x v="0"/>
    <s v="FN"/>
    <x v="0"/>
    <n v="50423"/>
  </r>
  <r>
    <x v="1"/>
    <s v="FN"/>
    <x v="0"/>
    <n v="20685"/>
  </r>
  <r>
    <x v="2"/>
    <s v="FN"/>
    <x v="0"/>
    <n v="170565"/>
  </r>
  <r>
    <x v="3"/>
    <s v="FN"/>
    <x v="0"/>
    <n v="4683"/>
  </r>
  <r>
    <x v="4"/>
    <s v="FN"/>
    <x v="0"/>
    <n v="4228"/>
  </r>
  <r>
    <x v="5"/>
    <s v="FN"/>
    <x v="0"/>
    <n v="14105"/>
  </r>
  <r>
    <x v="6"/>
    <s v="FN"/>
    <x v="0"/>
    <n v="130291"/>
  </r>
  <r>
    <x v="7"/>
    <s v="FN"/>
    <x v="0"/>
    <n v="28978"/>
  </r>
  <r>
    <x v="8"/>
    <s v="FN"/>
    <x v="0"/>
    <n v="11639"/>
  </r>
  <r>
    <x v="9"/>
    <s v="FN"/>
    <x v="0"/>
    <n v="0"/>
  </r>
  <r>
    <x v="10"/>
    <s v="FN"/>
    <x v="0"/>
    <n v="90928"/>
  </r>
  <r>
    <x v="11"/>
    <s v="FN"/>
    <x v="0"/>
    <n v="446"/>
  </r>
  <r>
    <x v="12"/>
    <s v="FN"/>
    <x v="0"/>
    <n v="35665"/>
  </r>
  <r>
    <x v="13"/>
    <s v="FN"/>
    <x v="0"/>
    <n v="93076"/>
  </r>
  <r>
    <x v="14"/>
    <s v="FN"/>
    <x v="0"/>
    <n v="133185"/>
  </r>
  <r>
    <x v="15"/>
    <s v="FN"/>
    <x v="0"/>
    <n v="0"/>
  </r>
  <r>
    <x v="16"/>
    <s v="FN"/>
    <x v="0"/>
    <n v="3402"/>
  </r>
  <r>
    <x v="17"/>
    <s v="FN"/>
    <x v="0"/>
    <n v="28739"/>
  </r>
  <r>
    <x v="18"/>
    <s v="FN"/>
    <x v="0"/>
    <n v="24779"/>
  </r>
  <r>
    <x v="19"/>
    <s v="FN"/>
    <x v="0"/>
    <n v="0"/>
  </r>
  <r>
    <x v="20"/>
    <s v="FN"/>
    <x v="0"/>
    <n v="487771"/>
  </r>
  <r>
    <x v="21"/>
    <s v="FN"/>
    <x v="0"/>
    <n v="202849"/>
  </r>
  <r>
    <x v="22"/>
    <s v="FN"/>
    <x v="0"/>
    <n v="112532"/>
  </r>
  <r>
    <x v="23"/>
    <s v="FN"/>
    <x v="0"/>
    <n v="6669"/>
  </r>
  <r>
    <x v="24"/>
    <s v="FN"/>
    <x v="0"/>
    <n v="109021"/>
  </r>
  <r>
    <x v="25"/>
    <s v="FN"/>
    <x v="0"/>
    <n v="167989"/>
  </r>
  <r>
    <x v="26"/>
    <s v="FN"/>
    <x v="0"/>
    <n v="2353"/>
  </r>
  <r>
    <x v="27"/>
    <s v="FN"/>
    <x v="0"/>
    <n v="25521"/>
  </r>
  <r>
    <x v="9"/>
    <s v="FN"/>
    <x v="0"/>
    <n v="28877"/>
  </r>
  <r>
    <x v="28"/>
    <s v="FN"/>
    <x v="0"/>
    <n v="669"/>
  </r>
  <r>
    <x v="29"/>
    <s v="FN"/>
    <x v="0"/>
    <n v="-42404"/>
  </r>
  <r>
    <x v="0"/>
    <s v="CF"/>
    <x v="0"/>
    <n v="26559"/>
  </r>
  <r>
    <x v="1"/>
    <s v="CF"/>
    <x v="0"/>
    <n v="16516"/>
  </r>
  <r>
    <x v="2"/>
    <s v="CF"/>
    <x v="0"/>
    <n v="64394"/>
  </r>
  <r>
    <x v="3"/>
    <s v="CF"/>
    <x v="0"/>
    <n v="8427"/>
  </r>
  <r>
    <x v="4"/>
    <s v="CF"/>
    <x v="0"/>
    <n v="6168"/>
  </r>
  <r>
    <x v="5"/>
    <s v="CF"/>
    <x v="0"/>
    <n v="2946"/>
  </r>
  <r>
    <x v="6"/>
    <s v="CF"/>
    <x v="0"/>
    <n v="51488"/>
  </r>
  <r>
    <x v="7"/>
    <s v="CF"/>
    <x v="0"/>
    <n v="2212"/>
  </r>
  <r>
    <x v="8"/>
    <s v="CF"/>
    <x v="0"/>
    <n v="4573"/>
  </r>
  <r>
    <x v="9"/>
    <s v="CF"/>
    <x v="0"/>
    <n v="3182"/>
  </r>
  <r>
    <x v="10"/>
    <s v="CF"/>
    <x v="0"/>
    <n v="34176"/>
  </r>
  <r>
    <x v="12"/>
    <s v="CF"/>
    <x v="0"/>
    <n v="12590"/>
  </r>
  <r>
    <x v="13"/>
    <s v="CF"/>
    <x v="0"/>
    <n v="7046"/>
  </r>
  <r>
    <x v="14"/>
    <s v="CF"/>
    <x v="0"/>
    <n v="52424"/>
  </r>
  <r>
    <x v="15"/>
    <s v="CF"/>
    <x v="0"/>
    <n v="0"/>
  </r>
  <r>
    <x v="16"/>
    <s v="CF"/>
    <x v="0"/>
    <n v="761"/>
  </r>
  <r>
    <x v="17"/>
    <s v="CF"/>
    <x v="0"/>
    <n v="13614"/>
  </r>
  <r>
    <x v="18"/>
    <s v="CF"/>
    <x v="0"/>
    <n v="371"/>
  </r>
  <r>
    <x v="20"/>
    <s v="CF"/>
    <x v="0"/>
    <n v="210756"/>
  </r>
  <r>
    <x v="21"/>
    <s v="CF"/>
    <x v="0"/>
    <n v="87767"/>
  </r>
  <r>
    <x v="22"/>
    <s v="CF"/>
    <x v="0"/>
    <n v="48184"/>
  </r>
  <r>
    <x v="23"/>
    <s v="CF"/>
    <x v="0"/>
    <n v="2997"/>
  </r>
  <r>
    <x v="24"/>
    <s v="CF"/>
    <x v="0"/>
    <n v="52338"/>
  </r>
  <r>
    <x v="25"/>
    <s v="CF"/>
    <x v="0"/>
    <n v="66162"/>
  </r>
  <r>
    <x v="26"/>
    <s v="CF"/>
    <x v="0"/>
    <n v="998"/>
  </r>
  <r>
    <x v="27"/>
    <s v="CF"/>
    <x v="0"/>
    <n v="10933"/>
  </r>
  <r>
    <x v="9"/>
    <s v="CF"/>
    <x v="0"/>
    <n v="11275"/>
  </r>
  <r>
    <x v="28"/>
    <s v="CF"/>
    <x v="0"/>
    <n v="0"/>
  </r>
  <r>
    <x v="29"/>
    <s v="CF"/>
    <x v="0"/>
    <n v="1802"/>
  </r>
  <r>
    <x v="0"/>
    <s v="FI"/>
    <x v="0"/>
    <n v="465"/>
  </r>
  <r>
    <x v="1"/>
    <s v="FI"/>
    <x v="0"/>
    <n v="1410"/>
  </r>
  <r>
    <x v="2"/>
    <s v="FI"/>
    <x v="0"/>
    <n v="0"/>
  </r>
  <r>
    <x v="5"/>
    <s v="FI"/>
    <x v="0"/>
    <n v="65"/>
  </r>
  <r>
    <x v="6"/>
    <s v="FI"/>
    <x v="0"/>
    <n v="6692"/>
  </r>
  <r>
    <x v="7"/>
    <s v="FI"/>
    <x v="0"/>
    <n v="-73"/>
  </r>
  <r>
    <x v="8"/>
    <s v="FI"/>
    <x v="0"/>
    <n v="0"/>
  </r>
  <r>
    <x v="9"/>
    <s v="FI"/>
    <x v="0"/>
    <n v="0"/>
  </r>
  <r>
    <x v="10"/>
    <s v="FI"/>
    <x v="0"/>
    <n v="635"/>
  </r>
  <r>
    <x v="12"/>
    <s v="FI"/>
    <x v="0"/>
    <n v="187"/>
  </r>
  <r>
    <x v="14"/>
    <s v="FI"/>
    <x v="0"/>
    <n v="653"/>
  </r>
  <r>
    <x v="15"/>
    <s v="FI"/>
    <x v="0"/>
    <n v="0"/>
  </r>
  <r>
    <x v="16"/>
    <s v="FI"/>
    <x v="0"/>
    <n v="-6"/>
  </r>
  <r>
    <x v="17"/>
    <s v="FI"/>
    <x v="0"/>
    <n v="205"/>
  </r>
  <r>
    <x v="18"/>
    <s v="FI"/>
    <x v="0"/>
    <n v="22"/>
  </r>
  <r>
    <x v="20"/>
    <s v="FI"/>
    <x v="0"/>
    <n v="4057"/>
  </r>
  <r>
    <x v="21"/>
    <s v="FI"/>
    <x v="0"/>
    <n v="1113"/>
  </r>
  <r>
    <x v="22"/>
    <s v="FI"/>
    <x v="0"/>
    <n v="652"/>
  </r>
  <r>
    <x v="23"/>
    <s v="FI"/>
    <x v="0"/>
    <n v="94"/>
  </r>
  <r>
    <x v="24"/>
    <s v="FI"/>
    <x v="0"/>
    <n v="1014"/>
  </r>
  <r>
    <x v="25"/>
    <s v="FI"/>
    <x v="0"/>
    <n v="2359"/>
  </r>
  <r>
    <x v="26"/>
    <s v="FI"/>
    <x v="0"/>
    <n v="15"/>
  </r>
  <r>
    <x v="27"/>
    <s v="FI"/>
    <x v="0"/>
    <n v="0"/>
  </r>
  <r>
    <x v="9"/>
    <s v="FI"/>
    <x v="0"/>
    <n v="514"/>
  </r>
  <r>
    <x v="0"/>
    <s v="FT"/>
    <x v="0"/>
    <n v="405"/>
  </r>
  <r>
    <x v="1"/>
    <s v="FT"/>
    <x v="0"/>
    <n v="1410"/>
  </r>
  <r>
    <x v="2"/>
    <s v="FT"/>
    <x v="0"/>
    <n v="0"/>
  </r>
  <r>
    <x v="5"/>
    <s v="FT"/>
    <x v="0"/>
    <n v="110"/>
  </r>
  <r>
    <x v="6"/>
    <s v="FT"/>
    <x v="0"/>
    <n v="2931"/>
  </r>
  <r>
    <x v="7"/>
    <s v="FT"/>
    <x v="0"/>
    <n v="186"/>
  </r>
  <r>
    <x v="10"/>
    <s v="FT"/>
    <x v="0"/>
    <n v="516"/>
  </r>
  <r>
    <x v="12"/>
    <s v="FT"/>
    <x v="0"/>
    <n v="215"/>
  </r>
  <r>
    <x v="13"/>
    <s v="FT"/>
    <x v="0"/>
    <n v="1250"/>
  </r>
  <r>
    <x v="14"/>
    <s v="FT"/>
    <x v="0"/>
    <n v="642"/>
  </r>
  <r>
    <x v="15"/>
    <s v="FT"/>
    <x v="0"/>
    <n v="0"/>
  </r>
  <r>
    <x v="16"/>
    <s v="FT"/>
    <x v="0"/>
    <n v="7"/>
  </r>
  <r>
    <x v="17"/>
    <s v="FT"/>
    <x v="0"/>
    <n v="241"/>
  </r>
  <r>
    <x v="18"/>
    <s v="FT"/>
    <x v="0"/>
    <n v="22"/>
  </r>
  <r>
    <x v="20"/>
    <s v="FT"/>
    <x v="0"/>
    <n v="2200"/>
  </r>
  <r>
    <x v="21"/>
    <s v="FT"/>
    <x v="0"/>
    <n v="704"/>
  </r>
  <r>
    <x v="22"/>
    <s v="FT"/>
    <x v="0"/>
    <n v="584"/>
  </r>
  <r>
    <x v="23"/>
    <s v="FT"/>
    <x v="0"/>
    <n v="30"/>
  </r>
  <r>
    <x v="24"/>
    <s v="FT"/>
    <x v="0"/>
    <n v="748"/>
  </r>
  <r>
    <x v="25"/>
    <s v="FT"/>
    <x v="0"/>
    <n v="941"/>
  </r>
  <r>
    <x v="26"/>
    <s v="FT"/>
    <x v="0"/>
    <n v="0"/>
  </r>
  <r>
    <x v="27"/>
    <s v="FT"/>
    <x v="0"/>
    <n v="1876"/>
  </r>
  <r>
    <x v="9"/>
    <s v="FT"/>
    <x v="0"/>
    <n v="33"/>
  </r>
  <r>
    <x v="0"/>
    <s v="FN"/>
    <x v="1"/>
    <n v="40156"/>
  </r>
  <r>
    <x v="1"/>
    <s v="FN"/>
    <x v="1"/>
    <n v="19543"/>
  </r>
  <r>
    <x v="2"/>
    <s v="FN"/>
    <x v="1"/>
    <n v="175589"/>
  </r>
  <r>
    <x v="3"/>
    <s v="FN"/>
    <x v="1"/>
    <n v="4150"/>
  </r>
  <r>
    <x v="4"/>
    <s v="FN"/>
    <x v="1"/>
    <n v="3030"/>
  </r>
  <r>
    <x v="5"/>
    <s v="FN"/>
    <x v="1"/>
    <n v="11235"/>
  </r>
  <r>
    <x v="6"/>
    <s v="FN"/>
    <x v="1"/>
    <n v="125007"/>
  </r>
  <r>
    <x v="7"/>
    <s v="FN"/>
    <x v="1"/>
    <n v="15710"/>
  </r>
  <r>
    <x v="8"/>
    <s v="FN"/>
    <x v="1"/>
    <n v="13252"/>
  </r>
  <r>
    <x v="9"/>
    <s v="FN"/>
    <x v="1"/>
    <n v="0"/>
  </r>
  <r>
    <x v="10"/>
    <s v="FN"/>
    <x v="1"/>
    <n v="91538"/>
  </r>
  <r>
    <x v="11"/>
    <s v="FN"/>
    <x v="1"/>
    <n v="-84"/>
  </r>
  <r>
    <x v="12"/>
    <s v="FN"/>
    <x v="1"/>
    <n v="36167"/>
  </r>
  <r>
    <x v="13"/>
    <s v="FN"/>
    <x v="1"/>
    <n v="97028"/>
  </r>
  <r>
    <x v="14"/>
    <s v="FN"/>
    <x v="1"/>
    <n v="125215"/>
  </r>
  <r>
    <x v="15"/>
    <s v="FN"/>
    <x v="1"/>
    <n v="0"/>
  </r>
  <r>
    <x v="16"/>
    <s v="FN"/>
    <x v="1"/>
    <n v="1544"/>
  </r>
  <r>
    <x v="17"/>
    <s v="FN"/>
    <x v="1"/>
    <n v="18295"/>
  </r>
  <r>
    <x v="18"/>
    <s v="FN"/>
    <x v="1"/>
    <n v="17164"/>
  </r>
  <r>
    <x v="19"/>
    <s v="FN"/>
    <x v="1"/>
    <n v="0"/>
  </r>
  <r>
    <x v="20"/>
    <s v="FN"/>
    <x v="1"/>
    <n v="465637"/>
  </r>
  <r>
    <x v="21"/>
    <s v="FN"/>
    <x v="1"/>
    <n v="203354"/>
  </r>
  <r>
    <x v="22"/>
    <s v="FN"/>
    <x v="1"/>
    <n v="84475"/>
  </r>
  <r>
    <x v="23"/>
    <s v="FN"/>
    <x v="1"/>
    <n v="7010"/>
  </r>
  <r>
    <x v="24"/>
    <s v="FN"/>
    <x v="1"/>
    <n v="107252"/>
  </r>
  <r>
    <x v="25"/>
    <s v="FN"/>
    <x v="1"/>
    <n v="155456"/>
  </r>
  <r>
    <x v="26"/>
    <s v="FN"/>
    <x v="1"/>
    <n v="3049"/>
  </r>
  <r>
    <x v="27"/>
    <s v="FN"/>
    <x v="1"/>
    <n v="24566"/>
  </r>
  <r>
    <x v="9"/>
    <s v="FN"/>
    <x v="1"/>
    <n v="26138"/>
  </r>
  <r>
    <x v="28"/>
    <s v="FN"/>
    <x v="1"/>
    <n v="669"/>
  </r>
  <r>
    <x v="29"/>
    <s v="FN"/>
    <x v="1"/>
    <n v="-42404"/>
  </r>
  <r>
    <x v="0"/>
    <s v="CF"/>
    <x v="1"/>
    <n v="24643"/>
  </r>
  <r>
    <x v="1"/>
    <s v="CF"/>
    <x v="1"/>
    <n v="15548"/>
  </r>
  <r>
    <x v="2"/>
    <s v="CF"/>
    <x v="1"/>
    <n v="42388"/>
  </r>
  <r>
    <x v="3"/>
    <s v="CF"/>
    <x v="1"/>
    <n v="5870"/>
  </r>
  <r>
    <x v="4"/>
    <s v="CF"/>
    <x v="1"/>
    <n v="8437"/>
  </r>
  <r>
    <x v="5"/>
    <s v="CF"/>
    <x v="1"/>
    <n v="1212"/>
  </r>
  <r>
    <x v="6"/>
    <s v="CF"/>
    <x v="1"/>
    <n v="61470"/>
  </r>
  <r>
    <x v="7"/>
    <s v="CF"/>
    <x v="1"/>
    <n v="1393"/>
  </r>
  <r>
    <x v="8"/>
    <s v="CF"/>
    <x v="1"/>
    <n v="3197"/>
  </r>
  <r>
    <x v="9"/>
    <s v="CF"/>
    <x v="1"/>
    <n v="2197"/>
  </r>
  <r>
    <x v="10"/>
    <s v="CF"/>
    <x v="1"/>
    <n v="34285"/>
  </r>
  <r>
    <x v="12"/>
    <s v="CF"/>
    <x v="1"/>
    <n v="12707"/>
  </r>
  <r>
    <x v="13"/>
    <s v="CF"/>
    <x v="1"/>
    <n v="11222"/>
  </r>
  <r>
    <x v="14"/>
    <s v="CF"/>
    <x v="1"/>
    <n v="48795"/>
  </r>
  <r>
    <x v="15"/>
    <s v="CF"/>
    <x v="1"/>
    <n v="0"/>
  </r>
  <r>
    <x v="16"/>
    <s v="CF"/>
    <x v="1"/>
    <n v="732"/>
  </r>
  <r>
    <x v="17"/>
    <s v="CF"/>
    <x v="1"/>
    <n v="5668"/>
  </r>
  <r>
    <x v="18"/>
    <s v="CF"/>
    <x v="1"/>
    <n v="3757"/>
  </r>
  <r>
    <x v="20"/>
    <s v="CF"/>
    <x v="1"/>
    <n v="203051"/>
  </r>
  <r>
    <x v="21"/>
    <s v="CF"/>
    <x v="1"/>
    <n v="89303"/>
  </r>
  <r>
    <x v="22"/>
    <s v="CF"/>
    <x v="1"/>
    <n v="35269"/>
  </r>
  <r>
    <x v="23"/>
    <s v="CF"/>
    <x v="1"/>
    <n v="3074"/>
  </r>
  <r>
    <x v="24"/>
    <s v="CF"/>
    <x v="1"/>
    <n v="52719"/>
  </r>
  <r>
    <x v="25"/>
    <s v="CF"/>
    <x v="1"/>
    <n v="64105"/>
  </r>
  <r>
    <x v="26"/>
    <s v="CF"/>
    <x v="1"/>
    <n v="1293"/>
  </r>
  <r>
    <x v="27"/>
    <s v="CF"/>
    <x v="1"/>
    <n v="10657"/>
  </r>
  <r>
    <x v="9"/>
    <s v="CF"/>
    <x v="1"/>
    <n v="11035"/>
  </r>
  <r>
    <x v="28"/>
    <s v="CF"/>
    <x v="1"/>
    <n v="-305"/>
  </r>
  <r>
    <x v="29"/>
    <s v="CF"/>
    <x v="1"/>
    <n v="1802"/>
  </r>
  <r>
    <x v="0"/>
    <s v="FI"/>
    <x v="1"/>
    <n v="505"/>
  </r>
  <r>
    <x v="1"/>
    <s v="FI"/>
    <x v="1"/>
    <n v="1304"/>
  </r>
  <r>
    <x v="2"/>
    <s v="FI"/>
    <x v="1"/>
    <n v="264"/>
  </r>
  <r>
    <x v="5"/>
    <s v="FI"/>
    <x v="1"/>
    <n v="34"/>
  </r>
  <r>
    <x v="6"/>
    <s v="FI"/>
    <x v="1"/>
    <n v="-432"/>
  </r>
  <r>
    <x v="7"/>
    <s v="FI"/>
    <x v="1"/>
    <n v="9"/>
  </r>
  <r>
    <x v="8"/>
    <s v="FI"/>
    <x v="1"/>
    <n v="0"/>
  </r>
  <r>
    <x v="9"/>
    <s v="FI"/>
    <x v="1"/>
    <n v="0"/>
  </r>
  <r>
    <x v="10"/>
    <s v="FI"/>
    <x v="1"/>
    <n v="635"/>
  </r>
  <r>
    <x v="12"/>
    <s v="FI"/>
    <x v="1"/>
    <n v="217"/>
  </r>
  <r>
    <x v="14"/>
    <s v="FI"/>
    <x v="1"/>
    <n v="778"/>
  </r>
  <r>
    <x v="15"/>
    <s v="FI"/>
    <x v="1"/>
    <n v="0"/>
  </r>
  <r>
    <x v="16"/>
    <s v="FI"/>
    <x v="1"/>
    <n v="16"/>
  </r>
  <r>
    <x v="17"/>
    <s v="FI"/>
    <x v="1"/>
    <n v="191"/>
  </r>
  <r>
    <x v="18"/>
    <s v="FI"/>
    <x v="1"/>
    <n v="159"/>
  </r>
  <r>
    <x v="20"/>
    <s v="FI"/>
    <x v="1"/>
    <n v="2996"/>
  </r>
  <r>
    <x v="21"/>
    <s v="FI"/>
    <x v="1"/>
    <n v="1186"/>
  </r>
  <r>
    <x v="22"/>
    <s v="FI"/>
    <x v="1"/>
    <n v="917"/>
  </r>
  <r>
    <x v="23"/>
    <s v="FI"/>
    <x v="1"/>
    <n v="105"/>
  </r>
  <r>
    <x v="24"/>
    <s v="FI"/>
    <x v="1"/>
    <n v="921"/>
  </r>
  <r>
    <x v="25"/>
    <s v="FI"/>
    <x v="1"/>
    <n v="1203"/>
  </r>
  <r>
    <x v="26"/>
    <s v="FI"/>
    <x v="1"/>
    <n v="19"/>
  </r>
  <r>
    <x v="27"/>
    <s v="FI"/>
    <x v="1"/>
    <n v="0"/>
  </r>
  <r>
    <x v="9"/>
    <s v="FI"/>
    <x v="1"/>
    <n v="510"/>
  </r>
  <r>
    <x v="0"/>
    <s v="FT"/>
    <x v="1"/>
    <n v="405"/>
  </r>
  <r>
    <x v="1"/>
    <s v="FT"/>
    <x v="1"/>
    <n v="1304"/>
  </r>
  <r>
    <x v="2"/>
    <s v="FT"/>
    <x v="1"/>
    <n v="0"/>
  </r>
  <r>
    <x v="5"/>
    <s v="FT"/>
    <x v="1"/>
    <n v="112"/>
  </r>
  <r>
    <x v="6"/>
    <s v="FT"/>
    <x v="1"/>
    <n v="798"/>
  </r>
  <r>
    <x v="7"/>
    <s v="FT"/>
    <x v="1"/>
    <n v="-33"/>
  </r>
  <r>
    <x v="10"/>
    <s v="FT"/>
    <x v="1"/>
    <n v="516"/>
  </r>
  <r>
    <x v="12"/>
    <s v="FT"/>
    <x v="1"/>
    <n v="217"/>
  </r>
  <r>
    <x v="13"/>
    <s v="FT"/>
    <x v="1"/>
    <n v="1250"/>
  </r>
  <r>
    <x v="14"/>
    <s v="FT"/>
    <x v="1"/>
    <n v="587"/>
  </r>
  <r>
    <x v="15"/>
    <s v="FT"/>
    <x v="1"/>
    <n v="0"/>
  </r>
  <r>
    <x v="16"/>
    <s v="FT"/>
    <x v="1"/>
    <n v="16"/>
  </r>
  <r>
    <x v="17"/>
    <s v="FT"/>
    <x v="1"/>
    <n v="196"/>
  </r>
  <r>
    <x v="18"/>
    <s v="FT"/>
    <x v="1"/>
    <n v="159"/>
  </r>
  <r>
    <x v="20"/>
    <s v="FT"/>
    <x v="1"/>
    <n v="2083"/>
  </r>
  <r>
    <x v="21"/>
    <s v="FT"/>
    <x v="1"/>
    <n v="915"/>
  </r>
  <r>
    <x v="22"/>
    <s v="FT"/>
    <x v="1"/>
    <n v="729"/>
  </r>
  <r>
    <x v="23"/>
    <s v="FT"/>
    <x v="1"/>
    <n v="37"/>
  </r>
  <r>
    <x v="24"/>
    <s v="FT"/>
    <x v="1"/>
    <n v="823"/>
  </r>
  <r>
    <x v="25"/>
    <s v="FT"/>
    <x v="1"/>
    <n v="880"/>
  </r>
  <r>
    <x v="26"/>
    <s v="FT"/>
    <x v="1"/>
    <n v="0"/>
  </r>
  <r>
    <x v="27"/>
    <s v="FT"/>
    <x v="1"/>
    <n v="1847"/>
  </r>
  <r>
    <x v="9"/>
    <s v="FT"/>
    <x v="1"/>
    <n v="20"/>
  </r>
  <r>
    <x v="0"/>
    <s v="FN"/>
    <x v="2"/>
    <n v="47014"/>
  </r>
  <r>
    <x v="1"/>
    <s v="FN"/>
    <x v="2"/>
    <n v="25770"/>
  </r>
  <r>
    <x v="2"/>
    <s v="FN"/>
    <x v="2"/>
    <n v="267312"/>
  </r>
  <r>
    <x v="3"/>
    <s v="FN"/>
    <x v="2"/>
    <n v="4974"/>
  </r>
  <r>
    <x v="4"/>
    <s v="FN"/>
    <x v="2"/>
    <n v="2383"/>
  </r>
  <r>
    <x v="5"/>
    <s v="FN"/>
    <x v="2"/>
    <n v="13952"/>
  </r>
  <r>
    <x v="6"/>
    <s v="FN"/>
    <x v="2"/>
    <n v="161406"/>
  </r>
  <r>
    <x v="7"/>
    <s v="FN"/>
    <x v="2"/>
    <n v="2492"/>
  </r>
  <r>
    <x v="8"/>
    <s v="FN"/>
    <x v="2"/>
    <n v="22779"/>
  </r>
  <r>
    <x v="9"/>
    <s v="FN"/>
    <x v="2"/>
    <n v="0"/>
  </r>
  <r>
    <x v="10"/>
    <s v="FN"/>
    <x v="2"/>
    <n v="92260"/>
  </r>
  <r>
    <x v="11"/>
    <s v="FN"/>
    <x v="2"/>
    <n v="0"/>
  </r>
  <r>
    <x v="12"/>
    <s v="FN"/>
    <x v="2"/>
    <n v="42487"/>
  </r>
  <r>
    <x v="13"/>
    <s v="FN"/>
    <x v="2"/>
    <n v="96120"/>
  </r>
  <r>
    <x v="14"/>
    <s v="FN"/>
    <x v="2"/>
    <n v="157183"/>
  </r>
  <r>
    <x v="15"/>
    <s v="FN"/>
    <x v="2"/>
    <n v="0"/>
  </r>
  <r>
    <x v="16"/>
    <s v="FN"/>
    <x v="2"/>
    <n v="3490"/>
  </r>
  <r>
    <x v="17"/>
    <s v="FN"/>
    <x v="2"/>
    <n v="25907"/>
  </r>
  <r>
    <x v="18"/>
    <s v="FN"/>
    <x v="2"/>
    <n v="45367"/>
  </r>
  <r>
    <x v="19"/>
    <s v="FN"/>
    <x v="2"/>
    <n v="0"/>
  </r>
  <r>
    <x v="20"/>
    <s v="FN"/>
    <x v="2"/>
    <n v="623229"/>
  </r>
  <r>
    <x v="21"/>
    <s v="FN"/>
    <x v="2"/>
    <n v="262167"/>
  </r>
  <r>
    <x v="22"/>
    <s v="FN"/>
    <x v="2"/>
    <n v="124267"/>
  </r>
  <r>
    <x v="23"/>
    <s v="FN"/>
    <x v="2"/>
    <n v="7741"/>
  </r>
  <r>
    <x v="24"/>
    <s v="FN"/>
    <x v="2"/>
    <n v="121186"/>
  </r>
  <r>
    <x v="25"/>
    <s v="FN"/>
    <x v="2"/>
    <n v="120931"/>
  </r>
  <r>
    <x v="26"/>
    <s v="FN"/>
    <x v="2"/>
    <n v="11532"/>
  </r>
  <r>
    <x v="27"/>
    <s v="FN"/>
    <x v="2"/>
    <n v="28849"/>
  </r>
  <r>
    <x v="9"/>
    <s v="FN"/>
    <x v="2"/>
    <n v="35059"/>
  </r>
  <r>
    <x v="28"/>
    <s v="FN"/>
    <x v="2"/>
    <n v="669"/>
  </r>
  <r>
    <x v="29"/>
    <s v="FN"/>
    <x v="2"/>
    <n v="-42404"/>
  </r>
  <r>
    <x v="0"/>
    <s v="CF"/>
    <x v="2"/>
    <n v="27571"/>
  </r>
  <r>
    <x v="1"/>
    <s v="CF"/>
    <x v="2"/>
    <n v="19556"/>
  </r>
  <r>
    <x v="2"/>
    <s v="CF"/>
    <x v="2"/>
    <n v="75762"/>
  </r>
  <r>
    <x v="3"/>
    <s v="CF"/>
    <x v="2"/>
    <n v="10229"/>
  </r>
  <r>
    <x v="4"/>
    <s v="CF"/>
    <x v="2"/>
    <n v="11048"/>
  </r>
  <r>
    <x v="5"/>
    <s v="CF"/>
    <x v="2"/>
    <n v="493"/>
  </r>
  <r>
    <x v="6"/>
    <s v="CF"/>
    <x v="2"/>
    <n v="48004"/>
  </r>
  <r>
    <x v="7"/>
    <s v="CF"/>
    <x v="2"/>
    <n v="1434"/>
  </r>
  <r>
    <x v="8"/>
    <s v="CF"/>
    <x v="2"/>
    <n v="1954"/>
  </r>
  <r>
    <x v="9"/>
    <s v="CF"/>
    <x v="2"/>
    <n v="1490"/>
  </r>
  <r>
    <x v="10"/>
    <s v="CF"/>
    <x v="2"/>
    <n v="34347"/>
  </r>
  <r>
    <x v="12"/>
    <s v="CF"/>
    <x v="2"/>
    <n v="14928"/>
  </r>
  <r>
    <x v="13"/>
    <s v="CF"/>
    <x v="2"/>
    <n v="21380"/>
  </r>
  <r>
    <x v="14"/>
    <s v="CF"/>
    <x v="2"/>
    <n v="58160"/>
  </r>
  <r>
    <x v="15"/>
    <s v="CF"/>
    <x v="2"/>
    <n v="0"/>
  </r>
  <r>
    <x v="16"/>
    <s v="CF"/>
    <x v="2"/>
    <n v="826"/>
  </r>
  <r>
    <x v="17"/>
    <s v="CF"/>
    <x v="2"/>
    <n v="7554"/>
  </r>
  <r>
    <x v="18"/>
    <s v="CF"/>
    <x v="2"/>
    <n v="3880"/>
  </r>
  <r>
    <x v="20"/>
    <s v="CF"/>
    <x v="2"/>
    <n v="279015"/>
  </r>
  <r>
    <x v="21"/>
    <s v="CF"/>
    <x v="2"/>
    <n v="102558"/>
  </r>
  <r>
    <x v="22"/>
    <s v="CF"/>
    <x v="2"/>
    <n v="58435"/>
  </r>
  <r>
    <x v="23"/>
    <s v="CF"/>
    <x v="2"/>
    <n v="3525"/>
  </r>
  <r>
    <x v="24"/>
    <s v="CF"/>
    <x v="2"/>
    <n v="56300"/>
  </r>
  <r>
    <x v="25"/>
    <s v="CF"/>
    <x v="2"/>
    <n v="48886"/>
  </r>
  <r>
    <x v="26"/>
    <s v="CF"/>
    <x v="2"/>
    <n v="4890"/>
  </r>
  <r>
    <x v="27"/>
    <s v="CF"/>
    <x v="2"/>
    <n v="10540"/>
  </r>
  <r>
    <x v="9"/>
    <s v="CF"/>
    <x v="2"/>
    <n v="12912"/>
  </r>
  <r>
    <x v="28"/>
    <s v="CF"/>
    <x v="2"/>
    <n v="-153"/>
  </r>
  <r>
    <x v="29"/>
    <s v="CF"/>
    <x v="2"/>
    <n v="1791"/>
  </r>
  <r>
    <x v="0"/>
    <s v="FI"/>
    <x v="2"/>
    <n v="592"/>
  </r>
  <r>
    <x v="1"/>
    <s v="FI"/>
    <x v="2"/>
    <n v="1551"/>
  </r>
  <r>
    <x v="2"/>
    <s v="FI"/>
    <x v="2"/>
    <n v="-44"/>
  </r>
  <r>
    <x v="5"/>
    <s v="FI"/>
    <x v="2"/>
    <n v="34"/>
  </r>
  <r>
    <x v="6"/>
    <s v="FI"/>
    <x v="2"/>
    <n v="576"/>
  </r>
  <r>
    <x v="7"/>
    <s v="FI"/>
    <x v="2"/>
    <n v="-11"/>
  </r>
  <r>
    <x v="8"/>
    <s v="FI"/>
    <x v="2"/>
    <n v="0"/>
  </r>
  <r>
    <x v="9"/>
    <s v="FI"/>
    <x v="2"/>
    <n v="0"/>
  </r>
  <r>
    <x v="10"/>
    <s v="FI"/>
    <x v="2"/>
    <n v="636"/>
  </r>
  <r>
    <x v="12"/>
    <s v="FI"/>
    <x v="2"/>
    <n v="255"/>
  </r>
  <r>
    <x v="14"/>
    <s v="FI"/>
    <x v="2"/>
    <n v="706"/>
  </r>
  <r>
    <x v="15"/>
    <s v="FI"/>
    <x v="2"/>
    <n v="0"/>
  </r>
  <r>
    <x v="16"/>
    <s v="FI"/>
    <x v="2"/>
    <n v="18"/>
  </r>
  <r>
    <x v="17"/>
    <s v="FI"/>
    <x v="2"/>
    <n v="254"/>
  </r>
  <r>
    <x v="18"/>
    <s v="FI"/>
    <x v="2"/>
    <n v="148"/>
  </r>
  <r>
    <x v="20"/>
    <s v="FI"/>
    <x v="2"/>
    <n v="3389"/>
  </r>
  <r>
    <x v="21"/>
    <s v="FI"/>
    <x v="2"/>
    <n v="1445"/>
  </r>
  <r>
    <x v="22"/>
    <s v="FI"/>
    <x v="2"/>
    <n v="1235"/>
  </r>
  <r>
    <x v="23"/>
    <s v="FI"/>
    <x v="2"/>
    <n v="114"/>
  </r>
  <r>
    <x v="24"/>
    <s v="FI"/>
    <x v="2"/>
    <n v="857"/>
  </r>
  <r>
    <x v="25"/>
    <s v="FI"/>
    <x v="2"/>
    <n v="749"/>
  </r>
  <r>
    <x v="26"/>
    <s v="FI"/>
    <x v="2"/>
    <n v="73"/>
  </r>
  <r>
    <x v="27"/>
    <s v="FI"/>
    <x v="2"/>
    <n v="0"/>
  </r>
  <r>
    <x v="9"/>
    <s v="FI"/>
    <x v="2"/>
    <n v="524"/>
  </r>
  <r>
    <x v="0"/>
    <s v="FT"/>
    <x v="2"/>
    <n v="484"/>
  </r>
  <r>
    <x v="1"/>
    <s v="FT"/>
    <x v="2"/>
    <n v="1551"/>
  </r>
  <r>
    <x v="2"/>
    <s v="FT"/>
    <x v="2"/>
    <n v="0"/>
  </r>
  <r>
    <x v="5"/>
    <s v="FT"/>
    <x v="2"/>
    <n v="103"/>
  </r>
  <r>
    <x v="6"/>
    <s v="FT"/>
    <x v="2"/>
    <n v="2126"/>
  </r>
  <r>
    <x v="7"/>
    <s v="FT"/>
    <x v="2"/>
    <n v="0"/>
  </r>
  <r>
    <x v="10"/>
    <s v="FT"/>
    <x v="2"/>
    <n v="516"/>
  </r>
  <r>
    <x v="12"/>
    <s v="FT"/>
    <x v="2"/>
    <n v="255"/>
  </r>
  <r>
    <x v="13"/>
    <s v="FT"/>
    <x v="2"/>
    <n v="1250"/>
  </r>
  <r>
    <x v="14"/>
    <s v="FT"/>
    <x v="2"/>
    <n v="666"/>
  </r>
  <r>
    <x v="15"/>
    <s v="FT"/>
    <x v="2"/>
    <n v="0"/>
  </r>
  <r>
    <x v="16"/>
    <s v="FT"/>
    <x v="2"/>
    <n v="18"/>
  </r>
  <r>
    <x v="17"/>
    <s v="FT"/>
    <x v="2"/>
    <n v="231"/>
  </r>
  <r>
    <x v="18"/>
    <s v="FT"/>
    <x v="2"/>
    <n v="148"/>
  </r>
  <r>
    <x v="20"/>
    <s v="FT"/>
    <x v="2"/>
    <n v="3100"/>
  </r>
  <r>
    <x v="21"/>
    <s v="FT"/>
    <x v="2"/>
    <n v="1049"/>
  </r>
  <r>
    <x v="22"/>
    <s v="FT"/>
    <x v="2"/>
    <n v="808"/>
  </r>
  <r>
    <x v="23"/>
    <s v="FT"/>
    <x v="2"/>
    <n v="36"/>
  </r>
  <r>
    <x v="24"/>
    <s v="FT"/>
    <x v="2"/>
    <n v="746"/>
  </r>
  <r>
    <x v="25"/>
    <s v="FT"/>
    <x v="2"/>
    <n v="590"/>
  </r>
  <r>
    <x v="26"/>
    <s v="FT"/>
    <x v="2"/>
    <n v="0"/>
  </r>
  <r>
    <x v="27"/>
    <s v="FT"/>
    <x v="2"/>
    <n v="1845"/>
  </r>
  <r>
    <x v="9"/>
    <s v="FT"/>
    <x v="2"/>
    <n v="45"/>
  </r>
  <r>
    <x v="0"/>
    <s v="FN"/>
    <x v="3"/>
    <n v="48156"/>
  </r>
  <r>
    <x v="1"/>
    <s v="FN"/>
    <x v="3"/>
    <n v="21751"/>
  </r>
  <r>
    <x v="2"/>
    <s v="FN"/>
    <x v="3"/>
    <n v="175584"/>
  </r>
  <r>
    <x v="3"/>
    <s v="FN"/>
    <x v="3"/>
    <n v="6666"/>
  </r>
  <r>
    <x v="4"/>
    <s v="FN"/>
    <x v="3"/>
    <n v="3833"/>
  </r>
  <r>
    <x v="5"/>
    <s v="FN"/>
    <x v="3"/>
    <n v="15234"/>
  </r>
  <r>
    <x v="6"/>
    <s v="FN"/>
    <x v="3"/>
    <n v="147379"/>
  </r>
  <r>
    <x v="7"/>
    <s v="FN"/>
    <x v="3"/>
    <n v="22252"/>
  </r>
  <r>
    <x v="8"/>
    <s v="FN"/>
    <x v="3"/>
    <n v="16712"/>
  </r>
  <r>
    <x v="9"/>
    <s v="FN"/>
    <x v="3"/>
    <n v="0"/>
  </r>
  <r>
    <x v="10"/>
    <s v="FN"/>
    <x v="3"/>
    <n v="93335"/>
  </r>
  <r>
    <x v="11"/>
    <s v="FN"/>
    <x v="3"/>
    <n v="0"/>
  </r>
  <r>
    <x v="12"/>
    <s v="FN"/>
    <x v="3"/>
    <n v="41333"/>
  </r>
  <r>
    <x v="13"/>
    <s v="FN"/>
    <x v="3"/>
    <n v="104436"/>
  </r>
  <r>
    <x v="14"/>
    <s v="FN"/>
    <x v="3"/>
    <n v="182948"/>
  </r>
  <r>
    <x v="15"/>
    <s v="FN"/>
    <x v="3"/>
    <n v="0"/>
  </r>
  <r>
    <x v="16"/>
    <s v="FN"/>
    <x v="3"/>
    <n v="4014"/>
  </r>
  <r>
    <x v="17"/>
    <s v="FN"/>
    <x v="3"/>
    <n v="34628"/>
  </r>
  <r>
    <x v="18"/>
    <s v="FN"/>
    <x v="3"/>
    <n v="17324"/>
  </r>
  <r>
    <x v="19"/>
    <s v="FN"/>
    <x v="3"/>
    <n v="0"/>
  </r>
  <r>
    <x v="20"/>
    <s v="FN"/>
    <x v="3"/>
    <n v="451542"/>
  </r>
  <r>
    <x v="21"/>
    <s v="FN"/>
    <x v="3"/>
    <n v="197237"/>
  </r>
  <r>
    <x v="22"/>
    <s v="FN"/>
    <x v="3"/>
    <n v="97379"/>
  </r>
  <r>
    <x v="23"/>
    <s v="FN"/>
    <x v="3"/>
    <n v="7019"/>
  </r>
  <r>
    <x v="24"/>
    <s v="FN"/>
    <x v="3"/>
    <n v="119650"/>
  </r>
  <r>
    <x v="25"/>
    <s v="FN"/>
    <x v="3"/>
    <n v="166418"/>
  </r>
  <r>
    <x v="26"/>
    <s v="FN"/>
    <x v="3"/>
    <n v="12555"/>
  </r>
  <r>
    <x v="27"/>
    <s v="FN"/>
    <x v="3"/>
    <n v="24577"/>
  </r>
  <r>
    <x v="9"/>
    <s v="FN"/>
    <x v="3"/>
    <n v="30329"/>
  </r>
  <r>
    <x v="28"/>
    <s v="FN"/>
    <x v="3"/>
    <n v="669"/>
  </r>
  <r>
    <x v="29"/>
    <s v="FN"/>
    <x v="3"/>
    <n v="-42404"/>
  </r>
  <r>
    <x v="0"/>
    <s v="CF"/>
    <x v="3"/>
    <n v="29594"/>
  </r>
  <r>
    <x v="1"/>
    <s v="CF"/>
    <x v="3"/>
    <n v="17444"/>
  </r>
  <r>
    <x v="2"/>
    <s v="CF"/>
    <x v="3"/>
    <n v="68578"/>
  </r>
  <r>
    <x v="3"/>
    <s v="CF"/>
    <x v="3"/>
    <n v="3814"/>
  </r>
  <r>
    <x v="4"/>
    <s v="CF"/>
    <x v="3"/>
    <n v="7358"/>
  </r>
  <r>
    <x v="5"/>
    <s v="CF"/>
    <x v="3"/>
    <n v="751"/>
  </r>
  <r>
    <x v="6"/>
    <s v="CF"/>
    <x v="3"/>
    <n v="33027"/>
  </r>
  <r>
    <x v="7"/>
    <s v="CF"/>
    <x v="3"/>
    <n v="802"/>
  </r>
  <r>
    <x v="8"/>
    <s v="CF"/>
    <x v="3"/>
    <n v="4704"/>
  </r>
  <r>
    <x v="9"/>
    <s v="CF"/>
    <x v="3"/>
    <n v="3265"/>
  </r>
  <r>
    <x v="10"/>
    <s v="CF"/>
    <x v="3"/>
    <n v="34431"/>
  </r>
  <r>
    <x v="12"/>
    <s v="CF"/>
    <x v="3"/>
    <n v="14560"/>
  </r>
  <r>
    <x v="13"/>
    <s v="CF"/>
    <x v="3"/>
    <n v="38414"/>
  </r>
  <r>
    <x v="14"/>
    <s v="CF"/>
    <x v="3"/>
    <n v="62889"/>
  </r>
  <r>
    <x v="15"/>
    <s v="CF"/>
    <x v="3"/>
    <n v="0"/>
  </r>
  <r>
    <x v="16"/>
    <s v="CF"/>
    <x v="3"/>
    <n v="799"/>
  </r>
  <r>
    <x v="17"/>
    <s v="CF"/>
    <x v="3"/>
    <n v="7688"/>
  </r>
  <r>
    <x v="18"/>
    <s v="CF"/>
    <x v="3"/>
    <n v="705"/>
  </r>
  <r>
    <x v="20"/>
    <s v="CF"/>
    <x v="3"/>
    <n v="197598"/>
  </r>
  <r>
    <x v="21"/>
    <s v="CF"/>
    <x v="3"/>
    <n v="87813"/>
  </r>
  <r>
    <x v="22"/>
    <s v="CF"/>
    <x v="3"/>
    <n v="45643"/>
  </r>
  <r>
    <x v="23"/>
    <s v="CF"/>
    <x v="3"/>
    <n v="3177"/>
  </r>
  <r>
    <x v="24"/>
    <s v="CF"/>
    <x v="3"/>
    <n v="56384"/>
  </r>
  <r>
    <x v="25"/>
    <s v="CF"/>
    <x v="3"/>
    <n v="64843"/>
  </r>
  <r>
    <x v="26"/>
    <s v="CF"/>
    <x v="3"/>
    <n v="5042"/>
  </r>
  <r>
    <x v="27"/>
    <s v="CF"/>
    <x v="3"/>
    <n v="10662"/>
  </r>
  <r>
    <x v="9"/>
    <s v="CF"/>
    <x v="3"/>
    <n v="11850"/>
  </r>
  <r>
    <x v="28"/>
    <s v="CF"/>
    <x v="3"/>
    <n v="-153"/>
  </r>
  <r>
    <x v="29"/>
    <s v="CF"/>
    <x v="3"/>
    <n v="1791"/>
  </r>
  <r>
    <x v="0"/>
    <s v="FI"/>
    <x v="3"/>
    <n v="484"/>
  </r>
  <r>
    <x v="1"/>
    <s v="FI"/>
    <x v="3"/>
    <n v="1450"/>
  </r>
  <r>
    <x v="2"/>
    <s v="FI"/>
    <x v="3"/>
    <n v="573"/>
  </r>
  <r>
    <x v="5"/>
    <s v="FI"/>
    <x v="3"/>
    <n v="35"/>
  </r>
  <r>
    <x v="6"/>
    <s v="FI"/>
    <x v="3"/>
    <n v="702"/>
  </r>
  <r>
    <x v="7"/>
    <s v="FI"/>
    <x v="3"/>
    <n v="-7"/>
  </r>
  <r>
    <x v="8"/>
    <s v="FI"/>
    <x v="3"/>
    <n v="0"/>
  </r>
  <r>
    <x v="9"/>
    <s v="FI"/>
    <x v="3"/>
    <n v="0"/>
  </r>
  <r>
    <x v="10"/>
    <s v="FI"/>
    <x v="3"/>
    <n v="628"/>
  </r>
  <r>
    <x v="12"/>
    <s v="FI"/>
    <x v="3"/>
    <n v="249"/>
  </r>
  <r>
    <x v="14"/>
    <s v="FI"/>
    <x v="3"/>
    <n v="857"/>
  </r>
  <r>
    <x v="15"/>
    <s v="FI"/>
    <x v="3"/>
    <n v="0"/>
  </r>
  <r>
    <x v="16"/>
    <s v="FI"/>
    <x v="3"/>
    <n v="18"/>
  </r>
  <r>
    <x v="17"/>
    <s v="FI"/>
    <x v="3"/>
    <n v="464"/>
  </r>
  <r>
    <x v="18"/>
    <s v="FI"/>
    <x v="3"/>
    <n v="41"/>
  </r>
  <r>
    <x v="20"/>
    <s v="FI"/>
    <x v="3"/>
    <n v="2809"/>
  </r>
  <r>
    <x v="21"/>
    <s v="FI"/>
    <x v="3"/>
    <n v="1009"/>
  </r>
  <r>
    <x v="22"/>
    <s v="FI"/>
    <x v="3"/>
    <n v="681"/>
  </r>
  <r>
    <x v="23"/>
    <s v="FI"/>
    <x v="3"/>
    <n v="98"/>
  </r>
  <r>
    <x v="24"/>
    <s v="FI"/>
    <x v="3"/>
    <n v="956"/>
  </r>
  <r>
    <x v="25"/>
    <s v="FI"/>
    <x v="3"/>
    <n v="1319"/>
  </r>
  <r>
    <x v="26"/>
    <s v="FI"/>
    <x v="3"/>
    <n v="75"/>
  </r>
  <r>
    <x v="27"/>
    <s v="FI"/>
    <x v="3"/>
    <n v="0"/>
  </r>
  <r>
    <x v="9"/>
    <s v="FI"/>
    <x v="3"/>
    <n v="516"/>
  </r>
  <r>
    <x v="0"/>
    <s v="FT"/>
    <x v="3"/>
    <n v="555"/>
  </r>
  <r>
    <x v="1"/>
    <s v="FT"/>
    <x v="3"/>
    <n v="1450"/>
  </r>
  <r>
    <x v="2"/>
    <s v="FT"/>
    <x v="3"/>
    <n v="0"/>
  </r>
  <r>
    <x v="5"/>
    <s v="FT"/>
    <x v="3"/>
    <n v="105"/>
  </r>
  <r>
    <x v="6"/>
    <s v="FT"/>
    <x v="3"/>
    <n v="1819"/>
  </r>
  <r>
    <x v="7"/>
    <s v="FT"/>
    <x v="3"/>
    <n v="0"/>
  </r>
  <r>
    <x v="10"/>
    <s v="FT"/>
    <x v="3"/>
    <n v="516"/>
  </r>
  <r>
    <x v="12"/>
    <s v="FT"/>
    <x v="3"/>
    <n v="249"/>
  </r>
  <r>
    <x v="13"/>
    <s v="FT"/>
    <x v="3"/>
    <n v="1250"/>
  </r>
  <r>
    <x v="14"/>
    <s v="FT"/>
    <x v="3"/>
    <n v="750"/>
  </r>
  <r>
    <x v="15"/>
    <s v="FT"/>
    <x v="3"/>
    <n v="0"/>
  </r>
  <r>
    <x v="16"/>
    <s v="FT"/>
    <x v="3"/>
    <n v="18"/>
  </r>
  <r>
    <x v="17"/>
    <s v="FT"/>
    <x v="3"/>
    <n v="279"/>
  </r>
  <r>
    <x v="18"/>
    <s v="FT"/>
    <x v="3"/>
    <n v="41"/>
  </r>
  <r>
    <x v="20"/>
    <s v="FT"/>
    <x v="3"/>
    <n v="1930"/>
  </r>
  <r>
    <x v="21"/>
    <s v="FT"/>
    <x v="3"/>
    <n v="692"/>
  </r>
  <r>
    <x v="22"/>
    <s v="FT"/>
    <x v="3"/>
    <n v="634"/>
  </r>
  <r>
    <x v="23"/>
    <s v="FT"/>
    <x v="3"/>
    <n v="31"/>
  </r>
  <r>
    <x v="24"/>
    <s v="FT"/>
    <x v="3"/>
    <n v="775"/>
  </r>
  <r>
    <x v="25"/>
    <s v="FT"/>
    <x v="3"/>
    <n v="941"/>
  </r>
  <r>
    <x v="26"/>
    <s v="FT"/>
    <x v="3"/>
    <n v="0"/>
  </r>
  <r>
    <x v="27"/>
    <s v="FT"/>
    <x v="3"/>
    <n v="1847"/>
  </r>
  <r>
    <x v="9"/>
    <s v="FT"/>
    <x v="3"/>
    <n v="37"/>
  </r>
  <r>
    <x v="0"/>
    <s v="FN"/>
    <x v="4"/>
    <n v="42197"/>
  </r>
  <r>
    <x v="1"/>
    <s v="FN"/>
    <x v="4"/>
    <n v="19908"/>
  </r>
  <r>
    <x v="2"/>
    <s v="FN"/>
    <x v="4"/>
    <n v="223066"/>
  </r>
  <r>
    <x v="3"/>
    <s v="FN"/>
    <x v="4"/>
    <n v="3840"/>
  </r>
  <r>
    <x v="4"/>
    <s v="FN"/>
    <x v="4"/>
    <n v="2421"/>
  </r>
  <r>
    <x v="5"/>
    <s v="FN"/>
    <x v="4"/>
    <n v="12865"/>
  </r>
  <r>
    <x v="6"/>
    <s v="FN"/>
    <x v="4"/>
    <n v="141256"/>
  </r>
  <r>
    <x v="7"/>
    <s v="FN"/>
    <x v="4"/>
    <n v="13437"/>
  </r>
  <r>
    <x v="8"/>
    <s v="FN"/>
    <x v="4"/>
    <n v="16617"/>
  </r>
  <r>
    <x v="9"/>
    <s v="FN"/>
    <x v="4"/>
    <n v="0"/>
  </r>
  <r>
    <x v="10"/>
    <s v="FN"/>
    <x v="4"/>
    <n v="93884"/>
  </r>
  <r>
    <x v="11"/>
    <s v="FN"/>
    <x v="4"/>
    <n v="0"/>
  </r>
  <r>
    <x v="12"/>
    <s v="FN"/>
    <x v="4"/>
    <n v="32811"/>
  </r>
  <r>
    <x v="13"/>
    <s v="FN"/>
    <x v="4"/>
    <n v="113983"/>
  </r>
  <r>
    <x v="14"/>
    <s v="FN"/>
    <x v="4"/>
    <n v="165423"/>
  </r>
  <r>
    <x v="15"/>
    <s v="FN"/>
    <x v="4"/>
    <n v="0"/>
  </r>
  <r>
    <x v="16"/>
    <s v="FN"/>
    <x v="4"/>
    <n v="1588"/>
  </r>
  <r>
    <x v="17"/>
    <s v="FN"/>
    <x v="4"/>
    <n v="16864"/>
  </r>
  <r>
    <x v="18"/>
    <s v="FN"/>
    <x v="4"/>
    <n v="22307"/>
  </r>
  <r>
    <x v="19"/>
    <s v="FN"/>
    <x v="4"/>
    <n v="0"/>
  </r>
  <r>
    <x v="20"/>
    <s v="FN"/>
    <x v="4"/>
    <n v="388679"/>
  </r>
  <r>
    <x v="21"/>
    <s v="FN"/>
    <x v="4"/>
    <n v="213499"/>
  </r>
  <r>
    <x v="22"/>
    <s v="FN"/>
    <x v="4"/>
    <n v="161743"/>
  </r>
  <r>
    <x v="23"/>
    <s v="FN"/>
    <x v="4"/>
    <n v="7019"/>
  </r>
  <r>
    <x v="24"/>
    <s v="FN"/>
    <x v="4"/>
    <n v="102955"/>
  </r>
  <r>
    <x v="25"/>
    <s v="FN"/>
    <x v="4"/>
    <n v="127019"/>
  </r>
  <r>
    <x v="26"/>
    <s v="FN"/>
    <x v="4"/>
    <n v="1972"/>
  </r>
  <r>
    <x v="27"/>
    <s v="FN"/>
    <x v="4"/>
    <n v="26418"/>
  </r>
  <r>
    <x v="9"/>
    <s v="FN"/>
    <x v="4"/>
    <n v="30422"/>
  </r>
  <r>
    <x v="28"/>
    <s v="FN"/>
    <x v="4"/>
    <n v="669"/>
  </r>
  <r>
    <x v="29"/>
    <s v="FN"/>
    <x v="4"/>
    <n v="-42404"/>
  </r>
  <r>
    <x v="0"/>
    <s v="CF"/>
    <x v="4"/>
    <n v="28634"/>
  </r>
  <r>
    <x v="1"/>
    <s v="CF"/>
    <x v="4"/>
    <n v="16214"/>
  </r>
  <r>
    <x v="2"/>
    <s v="CF"/>
    <x v="4"/>
    <n v="40798"/>
  </r>
  <r>
    <x v="3"/>
    <s v="CF"/>
    <x v="4"/>
    <n v="2248"/>
  </r>
  <r>
    <x v="4"/>
    <s v="CF"/>
    <x v="4"/>
    <n v="9409"/>
  </r>
  <r>
    <x v="5"/>
    <s v="CF"/>
    <x v="4"/>
    <n v="1289"/>
  </r>
  <r>
    <x v="6"/>
    <s v="CF"/>
    <x v="4"/>
    <n v="56913"/>
  </r>
  <r>
    <x v="7"/>
    <s v="CF"/>
    <x v="4"/>
    <n v="803"/>
  </r>
  <r>
    <x v="8"/>
    <s v="CF"/>
    <x v="4"/>
    <n v="2136"/>
  </r>
  <r>
    <x v="9"/>
    <s v="CF"/>
    <x v="4"/>
    <n v="8650"/>
  </r>
  <r>
    <x v="10"/>
    <s v="CF"/>
    <x v="4"/>
    <n v="34629"/>
  </r>
  <r>
    <x v="12"/>
    <s v="CF"/>
    <x v="4"/>
    <n v="11528"/>
  </r>
  <r>
    <x v="13"/>
    <s v="CF"/>
    <x v="4"/>
    <n v="38405"/>
  </r>
  <r>
    <x v="14"/>
    <s v="CF"/>
    <x v="4"/>
    <n v="60005"/>
  </r>
  <r>
    <x v="15"/>
    <s v="CF"/>
    <x v="4"/>
    <n v="0"/>
  </r>
  <r>
    <x v="16"/>
    <s v="CF"/>
    <x v="4"/>
    <n v="752"/>
  </r>
  <r>
    <x v="17"/>
    <s v="CF"/>
    <x v="4"/>
    <n v="4691"/>
  </r>
  <r>
    <x v="18"/>
    <s v="CF"/>
    <x v="4"/>
    <n v="1087"/>
  </r>
  <r>
    <x v="20"/>
    <s v="CF"/>
    <x v="4"/>
    <n v="171552"/>
  </r>
  <r>
    <x v="21"/>
    <s v="CF"/>
    <x v="4"/>
    <n v="90052"/>
  </r>
  <r>
    <x v="22"/>
    <s v="CF"/>
    <x v="4"/>
    <n v="152657"/>
  </r>
  <r>
    <x v="23"/>
    <s v="CF"/>
    <x v="4"/>
    <n v="3177"/>
  </r>
  <r>
    <x v="24"/>
    <s v="CF"/>
    <x v="4"/>
    <n v="48433"/>
  </r>
  <r>
    <x v="25"/>
    <s v="CF"/>
    <x v="4"/>
    <n v="51143"/>
  </r>
  <r>
    <x v="26"/>
    <s v="CF"/>
    <x v="4"/>
    <n v="657"/>
  </r>
  <r>
    <x v="27"/>
    <s v="CF"/>
    <x v="4"/>
    <n v="11461"/>
  </r>
  <r>
    <x v="9"/>
    <s v="CF"/>
    <x v="4"/>
    <n v="11882"/>
  </r>
  <r>
    <x v="28"/>
    <s v="CF"/>
    <x v="4"/>
    <n v="-153"/>
  </r>
  <r>
    <x v="29"/>
    <s v="CF"/>
    <x v="4"/>
    <n v="1791"/>
  </r>
  <r>
    <x v="0"/>
    <s v="FI"/>
    <x v="4"/>
    <n v="509"/>
  </r>
  <r>
    <x v="1"/>
    <s v="FI"/>
    <x v="4"/>
    <n v="1406"/>
  </r>
  <r>
    <x v="2"/>
    <s v="FI"/>
    <x v="4"/>
    <n v="4472"/>
  </r>
  <r>
    <x v="5"/>
    <s v="FI"/>
    <x v="4"/>
    <n v="35"/>
  </r>
  <r>
    <x v="6"/>
    <s v="FI"/>
    <x v="4"/>
    <n v="78"/>
  </r>
  <r>
    <x v="7"/>
    <s v="FI"/>
    <x v="4"/>
    <n v="174"/>
  </r>
  <r>
    <x v="8"/>
    <s v="FI"/>
    <x v="4"/>
    <n v="0"/>
  </r>
  <r>
    <x v="9"/>
    <s v="FI"/>
    <x v="4"/>
    <n v="0"/>
  </r>
  <r>
    <x v="10"/>
    <s v="FI"/>
    <x v="4"/>
    <n v="628"/>
  </r>
  <r>
    <x v="12"/>
    <s v="FI"/>
    <x v="4"/>
    <n v="197"/>
  </r>
  <r>
    <x v="14"/>
    <s v="FI"/>
    <x v="4"/>
    <n v="603"/>
  </r>
  <r>
    <x v="15"/>
    <s v="FI"/>
    <x v="4"/>
    <n v="0"/>
  </r>
  <r>
    <x v="16"/>
    <s v="FI"/>
    <x v="4"/>
    <n v="17"/>
  </r>
  <r>
    <x v="17"/>
    <s v="FI"/>
    <x v="4"/>
    <n v="254"/>
  </r>
  <r>
    <x v="18"/>
    <s v="FI"/>
    <x v="4"/>
    <n v="10"/>
  </r>
  <r>
    <x v="20"/>
    <s v="FI"/>
    <x v="4"/>
    <n v="2620"/>
  </r>
  <r>
    <x v="21"/>
    <s v="FI"/>
    <x v="4"/>
    <n v="1091"/>
  </r>
  <r>
    <x v="22"/>
    <s v="FI"/>
    <x v="4"/>
    <n v="1031"/>
  </r>
  <r>
    <x v="23"/>
    <s v="FI"/>
    <x v="4"/>
    <n v="98"/>
  </r>
  <r>
    <x v="24"/>
    <s v="FI"/>
    <x v="4"/>
    <n v="874"/>
  </r>
  <r>
    <x v="25"/>
    <s v="FI"/>
    <x v="4"/>
    <n v="1773"/>
  </r>
  <r>
    <x v="26"/>
    <s v="FI"/>
    <x v="4"/>
    <n v="11"/>
  </r>
  <r>
    <x v="27"/>
    <s v="FI"/>
    <x v="4"/>
    <n v="0"/>
  </r>
  <r>
    <x v="9"/>
    <s v="FI"/>
    <x v="4"/>
    <n v="511"/>
  </r>
  <r>
    <x v="0"/>
    <s v="FT"/>
    <x v="4"/>
    <n v="407"/>
  </r>
  <r>
    <x v="1"/>
    <s v="FT"/>
    <x v="4"/>
    <n v="1406"/>
  </r>
  <r>
    <x v="2"/>
    <s v="FT"/>
    <x v="4"/>
    <n v="0"/>
  </r>
  <r>
    <x v="5"/>
    <s v="FT"/>
    <x v="4"/>
    <n v="107"/>
  </r>
  <r>
    <x v="6"/>
    <s v="FT"/>
    <x v="4"/>
    <n v="1548"/>
  </r>
  <r>
    <x v="7"/>
    <s v="FT"/>
    <x v="4"/>
    <n v="0"/>
  </r>
  <r>
    <x v="10"/>
    <s v="FT"/>
    <x v="4"/>
    <n v="564"/>
  </r>
  <r>
    <x v="12"/>
    <s v="FT"/>
    <x v="4"/>
    <n v="197"/>
  </r>
  <r>
    <x v="13"/>
    <s v="FT"/>
    <x v="4"/>
    <n v="1250"/>
  </r>
  <r>
    <x v="14"/>
    <s v="FT"/>
    <x v="4"/>
    <n v="577"/>
  </r>
  <r>
    <x v="15"/>
    <s v="FT"/>
    <x v="4"/>
    <n v="0"/>
  </r>
  <r>
    <x v="16"/>
    <s v="FT"/>
    <x v="4"/>
    <n v="17"/>
  </r>
  <r>
    <x v="17"/>
    <s v="FT"/>
    <x v="4"/>
    <n v="404"/>
  </r>
  <r>
    <x v="18"/>
    <s v="FT"/>
    <x v="4"/>
    <n v="10"/>
  </r>
  <r>
    <x v="20"/>
    <s v="FT"/>
    <x v="4"/>
    <n v="1713"/>
  </r>
  <r>
    <x v="21"/>
    <s v="FT"/>
    <x v="4"/>
    <n v="677"/>
  </r>
  <r>
    <x v="22"/>
    <s v="FT"/>
    <x v="4"/>
    <n v="699"/>
  </r>
  <r>
    <x v="23"/>
    <s v="FT"/>
    <x v="4"/>
    <n v="31"/>
  </r>
  <r>
    <x v="24"/>
    <s v="FT"/>
    <x v="4"/>
    <n v="667"/>
  </r>
  <r>
    <x v="25"/>
    <s v="FT"/>
    <x v="4"/>
    <n v="702"/>
  </r>
  <r>
    <x v="26"/>
    <s v="FT"/>
    <x v="4"/>
    <n v="9"/>
  </r>
  <r>
    <x v="27"/>
    <s v="FT"/>
    <x v="4"/>
    <n v="1861"/>
  </r>
  <r>
    <x v="9"/>
    <s v="FT"/>
    <x v="4"/>
    <n v="33"/>
  </r>
  <r>
    <x v="0"/>
    <s v="FN"/>
    <x v="5"/>
    <n v="46826"/>
  </r>
  <r>
    <x v="1"/>
    <s v="FN"/>
    <x v="5"/>
    <n v="22116"/>
  </r>
  <r>
    <x v="2"/>
    <s v="FN"/>
    <x v="5"/>
    <n v="242392"/>
  </r>
  <r>
    <x v="3"/>
    <s v="FN"/>
    <x v="5"/>
    <n v="9008"/>
  </r>
  <r>
    <x v="4"/>
    <s v="FN"/>
    <x v="5"/>
    <n v="3914"/>
  </r>
  <r>
    <x v="5"/>
    <s v="FN"/>
    <x v="5"/>
    <n v="19989"/>
  </r>
  <r>
    <x v="6"/>
    <s v="FN"/>
    <x v="5"/>
    <n v="133764"/>
  </r>
  <r>
    <x v="7"/>
    <s v="FN"/>
    <x v="5"/>
    <n v="12476"/>
  </r>
  <r>
    <x v="8"/>
    <s v="FN"/>
    <x v="5"/>
    <n v="13996"/>
  </r>
  <r>
    <x v="9"/>
    <s v="FN"/>
    <x v="5"/>
    <n v="0"/>
  </r>
  <r>
    <x v="10"/>
    <s v="FN"/>
    <x v="5"/>
    <n v="94483"/>
  </r>
  <r>
    <x v="11"/>
    <s v="FN"/>
    <x v="5"/>
    <n v="0"/>
  </r>
  <r>
    <x v="12"/>
    <s v="FN"/>
    <x v="5"/>
    <n v="35492"/>
  </r>
  <r>
    <x v="13"/>
    <s v="FN"/>
    <x v="5"/>
    <n v="90377"/>
  </r>
  <r>
    <x v="14"/>
    <s v="FN"/>
    <x v="5"/>
    <n v="102204"/>
  </r>
  <r>
    <x v="15"/>
    <s v="FN"/>
    <x v="5"/>
    <n v="0"/>
  </r>
  <r>
    <x v="16"/>
    <s v="FN"/>
    <x v="5"/>
    <n v="4821"/>
  </r>
  <r>
    <x v="17"/>
    <s v="FN"/>
    <x v="5"/>
    <n v="30408"/>
  </r>
  <r>
    <x v="18"/>
    <s v="FN"/>
    <x v="5"/>
    <n v="3923"/>
  </r>
  <r>
    <x v="19"/>
    <s v="FN"/>
    <x v="5"/>
    <n v="12500"/>
  </r>
  <r>
    <x v="20"/>
    <s v="FN"/>
    <x v="5"/>
    <n v="453991"/>
  </r>
  <r>
    <x v="21"/>
    <s v="FN"/>
    <x v="5"/>
    <n v="242483"/>
  </r>
  <r>
    <x v="22"/>
    <s v="FN"/>
    <x v="5"/>
    <n v="133794"/>
  </r>
  <r>
    <x v="23"/>
    <s v="FN"/>
    <x v="5"/>
    <n v="7019"/>
  </r>
  <r>
    <x v="24"/>
    <s v="FN"/>
    <x v="5"/>
    <n v="103034"/>
  </r>
  <r>
    <x v="25"/>
    <s v="FN"/>
    <x v="5"/>
    <n v="196830"/>
  </r>
  <r>
    <x v="26"/>
    <s v="FN"/>
    <x v="5"/>
    <n v="393"/>
  </r>
  <r>
    <x v="27"/>
    <s v="FN"/>
    <x v="5"/>
    <n v="31262"/>
  </r>
  <r>
    <x v="9"/>
    <s v="FN"/>
    <x v="5"/>
    <n v="29727"/>
  </r>
  <r>
    <x v="28"/>
    <s v="FN"/>
    <x v="5"/>
    <n v="669"/>
  </r>
  <r>
    <x v="29"/>
    <s v="FN"/>
    <x v="5"/>
    <n v="-42404"/>
  </r>
  <r>
    <x v="0"/>
    <s v="CF"/>
    <x v="5"/>
    <n v="25452"/>
  </r>
  <r>
    <x v="1"/>
    <s v="CF"/>
    <x v="5"/>
    <n v="17820"/>
  </r>
  <r>
    <x v="2"/>
    <s v="CF"/>
    <x v="5"/>
    <n v="68022"/>
  </r>
  <r>
    <x v="3"/>
    <s v="CF"/>
    <x v="5"/>
    <n v="4785"/>
  </r>
  <r>
    <x v="4"/>
    <s v="CF"/>
    <x v="5"/>
    <n v="7215"/>
  </r>
  <r>
    <x v="5"/>
    <s v="CF"/>
    <x v="5"/>
    <n v="630"/>
  </r>
  <r>
    <x v="6"/>
    <s v="CF"/>
    <x v="5"/>
    <n v="53735"/>
  </r>
  <r>
    <x v="7"/>
    <s v="CF"/>
    <x v="5"/>
    <n v="-132"/>
  </r>
  <r>
    <x v="8"/>
    <s v="CF"/>
    <x v="5"/>
    <n v="3879"/>
  </r>
  <r>
    <x v="9"/>
    <s v="CF"/>
    <x v="5"/>
    <n v="8597"/>
  </r>
  <r>
    <x v="10"/>
    <s v="CF"/>
    <x v="5"/>
    <n v="44891"/>
  </r>
  <r>
    <x v="12"/>
    <s v="CF"/>
    <x v="5"/>
    <n v="12470"/>
  </r>
  <r>
    <x v="13"/>
    <s v="CF"/>
    <x v="5"/>
    <n v="28549"/>
  </r>
  <r>
    <x v="14"/>
    <s v="CF"/>
    <x v="5"/>
    <n v="51597"/>
  </r>
  <r>
    <x v="15"/>
    <s v="CF"/>
    <x v="5"/>
    <n v="0"/>
  </r>
  <r>
    <x v="16"/>
    <s v="CF"/>
    <x v="5"/>
    <n v="774"/>
  </r>
  <r>
    <x v="17"/>
    <s v="CF"/>
    <x v="5"/>
    <n v="3831"/>
  </r>
  <r>
    <x v="18"/>
    <s v="CF"/>
    <x v="5"/>
    <n v="1293"/>
  </r>
  <r>
    <x v="20"/>
    <s v="CF"/>
    <x v="5"/>
    <n v="202607"/>
  </r>
  <r>
    <x v="21"/>
    <s v="CF"/>
    <x v="5"/>
    <n v="100405"/>
  </r>
  <r>
    <x v="22"/>
    <s v="CF"/>
    <x v="5"/>
    <n v="71827"/>
  </r>
  <r>
    <x v="23"/>
    <s v="CF"/>
    <x v="5"/>
    <n v="3177"/>
  </r>
  <r>
    <x v="24"/>
    <s v="CF"/>
    <x v="5"/>
    <n v="48690"/>
  </r>
  <r>
    <x v="25"/>
    <s v="CF"/>
    <x v="5"/>
    <n v="81174"/>
  </r>
  <r>
    <x v="26"/>
    <s v="CF"/>
    <x v="5"/>
    <n v="520"/>
  </r>
  <r>
    <x v="27"/>
    <s v="CF"/>
    <x v="5"/>
    <n v="13562"/>
  </r>
  <r>
    <x v="9"/>
    <s v="CF"/>
    <x v="5"/>
    <n v="11604"/>
  </r>
  <r>
    <x v="28"/>
    <s v="CF"/>
    <x v="5"/>
    <n v="-153"/>
  </r>
  <r>
    <x v="29"/>
    <s v="CF"/>
    <x v="5"/>
    <n v="1791"/>
  </r>
  <r>
    <x v="0"/>
    <s v="FI"/>
    <x v="5"/>
    <n v="601"/>
  </r>
  <r>
    <x v="1"/>
    <s v="FI"/>
    <x v="5"/>
    <n v="1612"/>
  </r>
  <r>
    <x v="2"/>
    <s v="FI"/>
    <x v="5"/>
    <n v="-742"/>
  </r>
  <r>
    <x v="5"/>
    <s v="FI"/>
    <x v="5"/>
    <n v="37"/>
  </r>
  <r>
    <x v="6"/>
    <s v="FI"/>
    <x v="5"/>
    <n v="1351"/>
  </r>
  <r>
    <x v="7"/>
    <s v="FI"/>
    <x v="5"/>
    <n v="-61"/>
  </r>
  <r>
    <x v="8"/>
    <s v="FI"/>
    <x v="5"/>
    <n v="0"/>
  </r>
  <r>
    <x v="9"/>
    <s v="FI"/>
    <x v="5"/>
    <n v="0"/>
  </r>
  <r>
    <x v="10"/>
    <s v="FI"/>
    <x v="5"/>
    <n v="628"/>
  </r>
  <r>
    <x v="12"/>
    <s v="FI"/>
    <x v="5"/>
    <n v="213"/>
  </r>
  <r>
    <x v="14"/>
    <s v="FI"/>
    <x v="5"/>
    <n v="671"/>
  </r>
  <r>
    <x v="15"/>
    <s v="FI"/>
    <x v="5"/>
    <n v="149"/>
  </r>
  <r>
    <x v="16"/>
    <s v="FI"/>
    <x v="5"/>
    <n v="17"/>
  </r>
  <r>
    <x v="17"/>
    <s v="FI"/>
    <x v="5"/>
    <n v="297"/>
  </r>
  <r>
    <x v="18"/>
    <s v="FI"/>
    <x v="5"/>
    <n v="72"/>
  </r>
  <r>
    <x v="20"/>
    <s v="FI"/>
    <x v="5"/>
    <n v="2511"/>
  </r>
  <r>
    <x v="21"/>
    <s v="FI"/>
    <x v="5"/>
    <n v="1440"/>
  </r>
  <r>
    <x v="22"/>
    <s v="FI"/>
    <x v="5"/>
    <n v="806"/>
  </r>
  <r>
    <x v="23"/>
    <s v="FI"/>
    <x v="5"/>
    <n v="98"/>
  </r>
  <r>
    <x v="24"/>
    <s v="FI"/>
    <x v="5"/>
    <n v="827"/>
  </r>
  <r>
    <x v="25"/>
    <s v="FI"/>
    <x v="5"/>
    <n v="1662"/>
  </r>
  <r>
    <x v="26"/>
    <s v="FI"/>
    <x v="5"/>
    <n v="8"/>
  </r>
  <r>
    <x v="27"/>
    <s v="FI"/>
    <x v="5"/>
    <n v="0"/>
  </r>
  <r>
    <x v="9"/>
    <s v="FI"/>
    <x v="5"/>
    <n v="511"/>
  </r>
  <r>
    <x v="0"/>
    <s v="FT"/>
    <x v="5"/>
    <n v="458"/>
  </r>
  <r>
    <x v="1"/>
    <s v="FT"/>
    <x v="5"/>
    <n v="1612"/>
  </r>
  <r>
    <x v="2"/>
    <s v="FT"/>
    <x v="5"/>
    <n v="163"/>
  </r>
  <r>
    <x v="5"/>
    <s v="FT"/>
    <x v="5"/>
    <n v="108"/>
  </r>
  <r>
    <x v="6"/>
    <s v="FT"/>
    <x v="5"/>
    <n v="1999"/>
  </r>
  <r>
    <x v="7"/>
    <s v="FT"/>
    <x v="5"/>
    <n v="0"/>
  </r>
  <r>
    <x v="10"/>
    <s v="FT"/>
    <x v="5"/>
    <n v="564"/>
  </r>
  <r>
    <x v="12"/>
    <s v="FT"/>
    <x v="5"/>
    <n v="213"/>
  </r>
  <r>
    <x v="13"/>
    <s v="FT"/>
    <x v="5"/>
    <n v="1250"/>
  </r>
  <r>
    <x v="14"/>
    <s v="FT"/>
    <x v="5"/>
    <n v="622"/>
  </r>
  <r>
    <x v="15"/>
    <s v="FT"/>
    <x v="5"/>
    <n v="0"/>
  </r>
  <r>
    <x v="16"/>
    <s v="FT"/>
    <x v="5"/>
    <n v="17"/>
  </r>
  <r>
    <x v="17"/>
    <s v="FT"/>
    <x v="5"/>
    <n v="297"/>
  </r>
  <r>
    <x v="18"/>
    <s v="FT"/>
    <x v="5"/>
    <n v="72"/>
  </r>
  <r>
    <x v="20"/>
    <s v="FT"/>
    <x v="5"/>
    <n v="1820"/>
  </r>
  <r>
    <x v="21"/>
    <s v="FT"/>
    <x v="5"/>
    <n v="983"/>
  </r>
  <r>
    <x v="22"/>
    <s v="FT"/>
    <x v="5"/>
    <n v="358"/>
  </r>
  <r>
    <x v="23"/>
    <s v="FT"/>
    <x v="5"/>
    <n v="31"/>
  </r>
  <r>
    <x v="24"/>
    <s v="FT"/>
    <x v="5"/>
    <n v="730"/>
  </r>
  <r>
    <x v="25"/>
    <s v="FT"/>
    <x v="5"/>
    <n v="1142"/>
  </r>
  <r>
    <x v="26"/>
    <s v="FT"/>
    <x v="5"/>
    <n v="0"/>
  </r>
  <r>
    <x v="27"/>
    <s v="FT"/>
    <x v="5"/>
    <n v="1897"/>
  </r>
  <r>
    <x v="9"/>
    <s v="FT"/>
    <x v="5"/>
    <n v="33"/>
  </r>
  <r>
    <x v="0"/>
    <s v="FN"/>
    <x v="6"/>
    <n v="42871"/>
  </r>
  <r>
    <x v="1"/>
    <s v="FN"/>
    <x v="6"/>
    <n v="21529"/>
  </r>
  <r>
    <x v="2"/>
    <s v="FN"/>
    <x v="6"/>
    <n v="218858"/>
  </r>
  <r>
    <x v="3"/>
    <s v="FN"/>
    <x v="6"/>
    <n v="7305"/>
  </r>
  <r>
    <x v="4"/>
    <s v="FN"/>
    <x v="6"/>
    <n v="3118"/>
  </r>
  <r>
    <x v="5"/>
    <s v="FN"/>
    <x v="6"/>
    <n v="15817"/>
  </r>
  <r>
    <x v="6"/>
    <s v="FN"/>
    <x v="6"/>
    <n v="150474"/>
  </r>
  <r>
    <x v="7"/>
    <s v="FN"/>
    <x v="6"/>
    <n v="22335"/>
  </r>
  <r>
    <x v="8"/>
    <s v="FN"/>
    <x v="6"/>
    <n v="9146"/>
  </r>
  <r>
    <x v="9"/>
    <s v="FN"/>
    <x v="6"/>
    <n v="0"/>
  </r>
  <r>
    <x v="10"/>
    <s v="FN"/>
    <x v="6"/>
    <n v="95595"/>
  </r>
  <r>
    <x v="11"/>
    <s v="FN"/>
    <x v="6"/>
    <n v="0"/>
  </r>
  <r>
    <x v="12"/>
    <s v="FN"/>
    <x v="6"/>
    <n v="37436"/>
  </r>
  <r>
    <x v="13"/>
    <s v="FN"/>
    <x v="6"/>
    <n v="102615"/>
  </r>
  <r>
    <x v="14"/>
    <s v="FN"/>
    <x v="6"/>
    <n v="162990"/>
  </r>
  <r>
    <x v="15"/>
    <s v="FN"/>
    <x v="6"/>
    <n v="249897"/>
  </r>
  <r>
    <x v="16"/>
    <s v="FN"/>
    <x v="6"/>
    <n v="3959"/>
  </r>
  <r>
    <x v="17"/>
    <s v="FN"/>
    <x v="6"/>
    <n v="26351"/>
  </r>
  <r>
    <x v="18"/>
    <s v="FN"/>
    <x v="6"/>
    <n v="18310"/>
  </r>
  <r>
    <x v="19"/>
    <s v="FN"/>
    <x v="6"/>
    <n v="0"/>
  </r>
  <r>
    <x v="20"/>
    <s v="FN"/>
    <x v="6"/>
    <n v="393154"/>
  </r>
  <r>
    <x v="21"/>
    <s v="FN"/>
    <x v="6"/>
    <n v="32216"/>
  </r>
  <r>
    <x v="22"/>
    <s v="FN"/>
    <x v="6"/>
    <n v="90550"/>
  </r>
  <r>
    <x v="23"/>
    <s v="FN"/>
    <x v="6"/>
    <n v="7019"/>
  </r>
  <r>
    <x v="24"/>
    <s v="FN"/>
    <x v="6"/>
    <n v="91068"/>
  </r>
  <r>
    <x v="25"/>
    <s v="FN"/>
    <x v="6"/>
    <n v="177205"/>
  </r>
  <r>
    <x v="26"/>
    <s v="FN"/>
    <x v="6"/>
    <n v="1752"/>
  </r>
  <r>
    <x v="27"/>
    <s v="FN"/>
    <x v="6"/>
    <n v="29191"/>
  </r>
  <r>
    <x v="9"/>
    <s v="FN"/>
    <x v="6"/>
    <n v="29727"/>
  </r>
  <r>
    <x v="28"/>
    <s v="FN"/>
    <x v="6"/>
    <n v="669"/>
  </r>
  <r>
    <x v="29"/>
    <s v="FN"/>
    <x v="6"/>
    <n v="-42404"/>
  </r>
  <r>
    <x v="0"/>
    <s v="CF"/>
    <x v="6"/>
    <n v="25618"/>
  </r>
  <r>
    <x v="1"/>
    <s v="CF"/>
    <x v="6"/>
    <n v="17614"/>
  </r>
  <r>
    <x v="2"/>
    <s v="CF"/>
    <x v="6"/>
    <n v="55682"/>
  </r>
  <r>
    <x v="3"/>
    <s v="CF"/>
    <x v="6"/>
    <n v="2782"/>
  </r>
  <r>
    <x v="4"/>
    <s v="CF"/>
    <x v="6"/>
    <n v="7044"/>
  </r>
  <r>
    <x v="5"/>
    <s v="CF"/>
    <x v="6"/>
    <n v="28"/>
  </r>
  <r>
    <x v="6"/>
    <s v="CF"/>
    <x v="6"/>
    <n v="41153"/>
  </r>
  <r>
    <x v="7"/>
    <s v="CF"/>
    <x v="6"/>
    <n v="1460"/>
  </r>
  <r>
    <x v="8"/>
    <s v="CF"/>
    <x v="6"/>
    <n v="-22"/>
  </r>
  <r>
    <x v="9"/>
    <s v="CF"/>
    <x v="6"/>
    <n v="5760"/>
  </r>
  <r>
    <x v="10"/>
    <s v="CF"/>
    <x v="6"/>
    <n v="35435"/>
  </r>
  <r>
    <x v="12"/>
    <s v="CF"/>
    <x v="6"/>
    <n v="13153"/>
  </r>
  <r>
    <x v="13"/>
    <s v="CF"/>
    <x v="6"/>
    <n v="5009"/>
  </r>
  <r>
    <x v="14"/>
    <s v="CF"/>
    <x v="6"/>
    <n v="67150"/>
  </r>
  <r>
    <x v="15"/>
    <s v="CF"/>
    <x v="6"/>
    <n v="-38853"/>
  </r>
  <r>
    <x v="16"/>
    <s v="CF"/>
    <x v="6"/>
    <n v="765"/>
  </r>
  <r>
    <x v="17"/>
    <s v="CF"/>
    <x v="6"/>
    <n v="3532"/>
  </r>
  <r>
    <x v="18"/>
    <s v="CF"/>
    <x v="6"/>
    <n v="5218"/>
  </r>
  <r>
    <x v="20"/>
    <s v="CF"/>
    <x v="6"/>
    <n v="167897"/>
  </r>
  <r>
    <x v="21"/>
    <s v="CF"/>
    <x v="6"/>
    <n v="64158"/>
  </r>
  <r>
    <x v="22"/>
    <s v="CF"/>
    <x v="6"/>
    <n v="42262"/>
  </r>
  <r>
    <x v="23"/>
    <s v="CF"/>
    <x v="6"/>
    <n v="3177"/>
  </r>
  <r>
    <x v="24"/>
    <s v="CF"/>
    <x v="6"/>
    <n v="46955"/>
  </r>
  <r>
    <x v="25"/>
    <s v="CF"/>
    <x v="6"/>
    <n v="70355"/>
  </r>
  <r>
    <x v="26"/>
    <s v="CF"/>
    <x v="6"/>
    <n v="743"/>
  </r>
  <r>
    <x v="27"/>
    <s v="CF"/>
    <x v="6"/>
    <n v="12664"/>
  </r>
  <r>
    <x v="9"/>
    <s v="CF"/>
    <x v="6"/>
    <n v="11604"/>
  </r>
  <r>
    <x v="28"/>
    <s v="CF"/>
    <x v="6"/>
    <n v="-153"/>
  </r>
  <r>
    <x v="29"/>
    <s v="CF"/>
    <x v="6"/>
    <n v="1791"/>
  </r>
  <r>
    <x v="0"/>
    <s v="FI"/>
    <x v="6"/>
    <n v="432"/>
  </r>
  <r>
    <x v="1"/>
    <s v="FI"/>
    <x v="6"/>
    <n v="1516"/>
  </r>
  <r>
    <x v="2"/>
    <s v="FI"/>
    <x v="6"/>
    <n v="-47"/>
  </r>
  <r>
    <x v="5"/>
    <s v="FI"/>
    <x v="6"/>
    <n v="36"/>
  </r>
  <r>
    <x v="6"/>
    <s v="FI"/>
    <x v="6"/>
    <n v="585"/>
  </r>
  <r>
    <x v="7"/>
    <s v="FI"/>
    <x v="6"/>
    <n v="-7"/>
  </r>
  <r>
    <x v="8"/>
    <s v="FI"/>
    <x v="6"/>
    <n v="0"/>
  </r>
  <r>
    <x v="9"/>
    <s v="FI"/>
    <x v="6"/>
    <n v="0"/>
  </r>
  <r>
    <x v="10"/>
    <s v="FI"/>
    <x v="6"/>
    <n v="629"/>
  </r>
  <r>
    <x v="12"/>
    <s v="FI"/>
    <x v="6"/>
    <n v="225"/>
  </r>
  <r>
    <x v="14"/>
    <s v="FI"/>
    <x v="6"/>
    <n v="710"/>
  </r>
  <r>
    <x v="15"/>
    <s v="FI"/>
    <x v="6"/>
    <n v="0"/>
  </r>
  <r>
    <x v="16"/>
    <s v="FI"/>
    <x v="6"/>
    <n v="17"/>
  </r>
  <r>
    <x v="17"/>
    <s v="FI"/>
    <x v="6"/>
    <n v="194"/>
  </r>
  <r>
    <x v="18"/>
    <s v="FI"/>
    <x v="6"/>
    <n v="227"/>
  </r>
  <r>
    <x v="20"/>
    <s v="FI"/>
    <x v="6"/>
    <n v="2082"/>
  </r>
  <r>
    <x v="21"/>
    <s v="FI"/>
    <x v="6"/>
    <n v="916"/>
  </r>
  <r>
    <x v="22"/>
    <s v="FI"/>
    <x v="6"/>
    <n v="797"/>
  </r>
  <r>
    <x v="23"/>
    <s v="FI"/>
    <x v="6"/>
    <n v="98"/>
  </r>
  <r>
    <x v="24"/>
    <s v="FI"/>
    <x v="6"/>
    <n v="874"/>
  </r>
  <r>
    <x v="25"/>
    <s v="FI"/>
    <x v="6"/>
    <n v="1187"/>
  </r>
  <r>
    <x v="26"/>
    <s v="FI"/>
    <x v="6"/>
    <n v="11"/>
  </r>
  <r>
    <x v="27"/>
    <s v="FI"/>
    <x v="6"/>
    <n v="0"/>
  </r>
  <r>
    <x v="9"/>
    <s v="FI"/>
    <x v="6"/>
    <n v="511"/>
  </r>
  <r>
    <x v="0"/>
    <s v="FT"/>
    <x v="6"/>
    <n v="407"/>
  </r>
  <r>
    <x v="1"/>
    <s v="FT"/>
    <x v="6"/>
    <n v="1516"/>
  </r>
  <r>
    <x v="2"/>
    <s v="FT"/>
    <x v="6"/>
    <n v="-13"/>
  </r>
  <r>
    <x v="5"/>
    <s v="FT"/>
    <x v="6"/>
    <n v="93"/>
  </r>
  <r>
    <x v="6"/>
    <s v="FT"/>
    <x v="6"/>
    <n v="1147"/>
  </r>
  <r>
    <x v="7"/>
    <s v="FT"/>
    <x v="6"/>
    <n v="0"/>
  </r>
  <r>
    <x v="10"/>
    <s v="FT"/>
    <x v="6"/>
    <n v="566"/>
  </r>
  <r>
    <x v="12"/>
    <s v="FT"/>
    <x v="6"/>
    <n v="225"/>
  </r>
  <r>
    <x v="13"/>
    <s v="FT"/>
    <x v="6"/>
    <n v="1250"/>
  </r>
  <r>
    <x v="14"/>
    <s v="FT"/>
    <x v="6"/>
    <n v="816"/>
  </r>
  <r>
    <x v="15"/>
    <s v="FT"/>
    <x v="6"/>
    <n v="-172"/>
  </r>
  <r>
    <x v="16"/>
    <s v="FT"/>
    <x v="6"/>
    <n v="17"/>
  </r>
  <r>
    <x v="17"/>
    <s v="FT"/>
    <x v="6"/>
    <n v="194"/>
  </r>
  <r>
    <x v="18"/>
    <s v="FT"/>
    <x v="6"/>
    <n v="227"/>
  </r>
  <r>
    <x v="20"/>
    <s v="FT"/>
    <x v="6"/>
    <n v="1256"/>
  </r>
  <r>
    <x v="21"/>
    <s v="FT"/>
    <x v="6"/>
    <n v="529"/>
  </r>
  <r>
    <x v="22"/>
    <s v="FT"/>
    <x v="6"/>
    <n v="442"/>
  </r>
  <r>
    <x v="23"/>
    <s v="FT"/>
    <x v="6"/>
    <n v="31"/>
  </r>
  <r>
    <x v="24"/>
    <s v="FT"/>
    <x v="6"/>
    <n v="866"/>
  </r>
  <r>
    <x v="25"/>
    <s v="FT"/>
    <x v="6"/>
    <n v="799"/>
  </r>
  <r>
    <x v="26"/>
    <s v="FT"/>
    <x v="6"/>
    <n v="0"/>
  </r>
  <r>
    <x v="27"/>
    <s v="FT"/>
    <x v="6"/>
    <n v="1881"/>
  </r>
  <r>
    <x v="9"/>
    <s v="FT"/>
    <x v="6"/>
    <n v="33"/>
  </r>
  <r>
    <x v="0"/>
    <s v="FN"/>
    <x v="7"/>
    <n v="42509"/>
  </r>
  <r>
    <x v="1"/>
    <s v="FN"/>
    <x v="7"/>
    <n v="20221"/>
  </r>
  <r>
    <x v="2"/>
    <s v="FN"/>
    <x v="7"/>
    <n v="227813"/>
  </r>
  <r>
    <x v="3"/>
    <s v="FN"/>
    <x v="7"/>
    <n v="4313"/>
  </r>
  <r>
    <x v="4"/>
    <s v="FN"/>
    <x v="7"/>
    <n v="3157"/>
  </r>
  <r>
    <x v="5"/>
    <s v="FN"/>
    <x v="7"/>
    <n v="15351"/>
  </r>
  <r>
    <x v="6"/>
    <s v="FN"/>
    <x v="7"/>
    <n v="137835"/>
  </r>
  <r>
    <x v="7"/>
    <s v="FN"/>
    <x v="7"/>
    <n v="10850"/>
  </r>
  <r>
    <x v="8"/>
    <s v="FN"/>
    <x v="7"/>
    <n v="26369"/>
  </r>
  <r>
    <x v="9"/>
    <s v="FN"/>
    <x v="7"/>
    <n v="0"/>
  </r>
  <r>
    <x v="10"/>
    <s v="FN"/>
    <x v="7"/>
    <n v="96043"/>
  </r>
  <r>
    <x v="11"/>
    <s v="FN"/>
    <x v="7"/>
    <n v="0"/>
  </r>
  <r>
    <x v="12"/>
    <s v="FN"/>
    <x v="7"/>
    <n v="36637"/>
  </r>
  <r>
    <x v="13"/>
    <s v="FN"/>
    <x v="7"/>
    <n v="110151"/>
  </r>
  <r>
    <x v="14"/>
    <s v="FN"/>
    <x v="7"/>
    <n v="148902"/>
  </r>
  <r>
    <x v="15"/>
    <s v="FN"/>
    <x v="7"/>
    <n v="15661"/>
  </r>
  <r>
    <x v="16"/>
    <s v="FN"/>
    <x v="7"/>
    <n v="4198"/>
  </r>
  <r>
    <x v="17"/>
    <s v="FN"/>
    <x v="7"/>
    <n v="16370"/>
  </r>
  <r>
    <x v="18"/>
    <s v="FN"/>
    <x v="7"/>
    <n v="2206"/>
  </r>
  <r>
    <x v="19"/>
    <s v="FN"/>
    <x v="7"/>
    <n v="0"/>
  </r>
  <r>
    <x v="20"/>
    <s v="FN"/>
    <x v="7"/>
    <n v="388102"/>
  </r>
  <r>
    <x v="21"/>
    <s v="FN"/>
    <x v="7"/>
    <n v="227233"/>
  </r>
  <r>
    <x v="22"/>
    <s v="FN"/>
    <x v="7"/>
    <n v="57915"/>
  </r>
  <r>
    <x v="23"/>
    <s v="FN"/>
    <x v="7"/>
    <n v="7019"/>
  </r>
  <r>
    <x v="24"/>
    <s v="FN"/>
    <x v="7"/>
    <n v="103630"/>
  </r>
  <r>
    <x v="25"/>
    <s v="FN"/>
    <x v="7"/>
    <n v="150190"/>
  </r>
  <r>
    <x v="26"/>
    <s v="FN"/>
    <x v="7"/>
    <n v="1461"/>
  </r>
  <r>
    <x v="27"/>
    <s v="FN"/>
    <x v="7"/>
    <n v="27893"/>
  </r>
  <r>
    <x v="9"/>
    <s v="FN"/>
    <x v="7"/>
    <n v="29790"/>
  </r>
  <r>
    <x v="28"/>
    <s v="FN"/>
    <x v="7"/>
    <n v="669"/>
  </r>
  <r>
    <x v="29"/>
    <s v="FN"/>
    <x v="7"/>
    <n v="-42404"/>
  </r>
  <r>
    <x v="0"/>
    <s v="CF"/>
    <x v="7"/>
    <n v="25239"/>
  </r>
  <r>
    <x v="1"/>
    <s v="CF"/>
    <x v="7"/>
    <n v="16418"/>
  </r>
  <r>
    <x v="2"/>
    <s v="CF"/>
    <x v="7"/>
    <n v="65925"/>
  </r>
  <r>
    <x v="3"/>
    <s v="CF"/>
    <x v="7"/>
    <n v="6329"/>
  </r>
  <r>
    <x v="4"/>
    <s v="CF"/>
    <x v="7"/>
    <n v="8163"/>
  </r>
  <r>
    <x v="5"/>
    <s v="CF"/>
    <x v="7"/>
    <n v="1387"/>
  </r>
  <r>
    <x v="6"/>
    <s v="CF"/>
    <x v="7"/>
    <n v="42930"/>
  </r>
  <r>
    <x v="7"/>
    <s v="CF"/>
    <x v="7"/>
    <n v="35"/>
  </r>
  <r>
    <x v="8"/>
    <s v="CF"/>
    <x v="7"/>
    <n v="2100"/>
  </r>
  <r>
    <x v="9"/>
    <s v="CF"/>
    <x v="7"/>
    <n v="2064"/>
  </r>
  <r>
    <x v="10"/>
    <s v="CF"/>
    <x v="7"/>
    <n v="35745"/>
  </r>
  <r>
    <x v="12"/>
    <s v="CF"/>
    <x v="7"/>
    <n v="12872"/>
  </r>
  <r>
    <x v="13"/>
    <s v="CF"/>
    <x v="7"/>
    <n v="9422"/>
  </r>
  <r>
    <x v="14"/>
    <s v="CF"/>
    <x v="7"/>
    <n v="71195"/>
  </r>
  <r>
    <x v="15"/>
    <s v="CF"/>
    <x v="7"/>
    <n v="5011"/>
  </r>
  <r>
    <x v="16"/>
    <s v="CF"/>
    <x v="7"/>
    <n v="878"/>
  </r>
  <r>
    <x v="17"/>
    <s v="CF"/>
    <x v="7"/>
    <n v="2843"/>
  </r>
  <r>
    <x v="18"/>
    <s v="CF"/>
    <x v="7"/>
    <n v="778"/>
  </r>
  <r>
    <x v="20"/>
    <s v="CF"/>
    <x v="7"/>
    <n v="166000"/>
  </r>
  <r>
    <x v="21"/>
    <s v="CF"/>
    <x v="7"/>
    <n v="86051"/>
  </r>
  <r>
    <x v="22"/>
    <s v="CF"/>
    <x v="7"/>
    <n v="29622"/>
  </r>
  <r>
    <x v="23"/>
    <s v="CF"/>
    <x v="7"/>
    <n v="3177"/>
  </r>
  <r>
    <x v="24"/>
    <s v="CF"/>
    <x v="7"/>
    <n v="48905"/>
  </r>
  <r>
    <x v="25"/>
    <s v="CF"/>
    <x v="7"/>
    <n v="59520"/>
  </r>
  <r>
    <x v="26"/>
    <s v="CF"/>
    <x v="7"/>
    <n v="620"/>
  </r>
  <r>
    <x v="27"/>
    <s v="CF"/>
    <x v="7"/>
    <n v="12101"/>
  </r>
  <r>
    <x v="9"/>
    <s v="CF"/>
    <x v="7"/>
    <n v="11604"/>
  </r>
  <r>
    <x v="28"/>
    <s v="CF"/>
    <x v="7"/>
    <n v="-153"/>
  </r>
  <r>
    <x v="29"/>
    <s v="CF"/>
    <x v="7"/>
    <n v="1791"/>
  </r>
  <r>
    <x v="0"/>
    <s v="FI"/>
    <x v="7"/>
    <n v="508"/>
  </r>
  <r>
    <x v="1"/>
    <s v="FI"/>
    <x v="7"/>
    <n v="1435"/>
  </r>
  <r>
    <x v="2"/>
    <s v="FI"/>
    <x v="7"/>
    <n v="0"/>
  </r>
  <r>
    <x v="5"/>
    <s v="FI"/>
    <x v="7"/>
    <n v="40"/>
  </r>
  <r>
    <x v="6"/>
    <s v="FI"/>
    <x v="7"/>
    <n v="257"/>
  </r>
  <r>
    <x v="7"/>
    <s v="FI"/>
    <x v="7"/>
    <n v="-8"/>
  </r>
  <r>
    <x v="8"/>
    <s v="FI"/>
    <x v="7"/>
    <n v="246"/>
  </r>
  <r>
    <x v="9"/>
    <s v="FI"/>
    <x v="7"/>
    <n v="484"/>
  </r>
  <r>
    <x v="10"/>
    <s v="FI"/>
    <x v="7"/>
    <n v="629"/>
  </r>
  <r>
    <x v="12"/>
    <s v="FI"/>
    <x v="7"/>
    <n v="220"/>
  </r>
  <r>
    <x v="14"/>
    <s v="FI"/>
    <x v="7"/>
    <n v="656"/>
  </r>
  <r>
    <x v="15"/>
    <s v="FI"/>
    <x v="7"/>
    <n v="0"/>
  </r>
  <r>
    <x v="16"/>
    <s v="FI"/>
    <x v="7"/>
    <n v="20"/>
  </r>
  <r>
    <x v="17"/>
    <s v="FI"/>
    <x v="7"/>
    <n v="103"/>
  </r>
  <r>
    <x v="18"/>
    <s v="FI"/>
    <x v="7"/>
    <n v="14"/>
  </r>
  <r>
    <x v="20"/>
    <s v="FI"/>
    <x v="7"/>
    <n v="2007"/>
  </r>
  <r>
    <x v="21"/>
    <s v="FI"/>
    <x v="7"/>
    <n v="1057"/>
  </r>
  <r>
    <x v="22"/>
    <s v="FI"/>
    <x v="7"/>
    <n v="740"/>
  </r>
  <r>
    <x v="23"/>
    <s v="FI"/>
    <x v="7"/>
    <n v="98"/>
  </r>
  <r>
    <x v="24"/>
    <s v="FI"/>
    <x v="7"/>
    <n v="787"/>
  </r>
  <r>
    <x v="25"/>
    <s v="FI"/>
    <x v="7"/>
    <n v="1113"/>
  </r>
  <r>
    <x v="26"/>
    <s v="FI"/>
    <x v="7"/>
    <n v="9"/>
  </r>
  <r>
    <x v="27"/>
    <s v="FI"/>
    <x v="7"/>
    <n v="0"/>
  </r>
  <r>
    <x v="9"/>
    <s v="FI"/>
    <x v="7"/>
    <n v="511"/>
  </r>
  <r>
    <x v="0"/>
    <s v="FT"/>
    <x v="7"/>
    <n v="454"/>
  </r>
  <r>
    <x v="1"/>
    <s v="FT"/>
    <x v="7"/>
    <n v="1435"/>
  </r>
  <r>
    <x v="2"/>
    <s v="FT"/>
    <x v="7"/>
    <n v="0"/>
  </r>
  <r>
    <x v="5"/>
    <s v="FT"/>
    <x v="7"/>
    <n v="91"/>
  </r>
  <r>
    <x v="6"/>
    <s v="FT"/>
    <x v="7"/>
    <n v="923"/>
  </r>
  <r>
    <x v="7"/>
    <s v="FT"/>
    <x v="7"/>
    <n v="0"/>
  </r>
  <r>
    <x v="10"/>
    <s v="FT"/>
    <x v="7"/>
    <n v="566"/>
  </r>
  <r>
    <x v="12"/>
    <s v="FT"/>
    <x v="7"/>
    <n v="220"/>
  </r>
  <r>
    <x v="13"/>
    <s v="FT"/>
    <x v="7"/>
    <n v="1326"/>
  </r>
  <r>
    <x v="14"/>
    <s v="FT"/>
    <x v="7"/>
    <n v="682"/>
  </r>
  <r>
    <x v="15"/>
    <s v="FT"/>
    <x v="7"/>
    <n v="26"/>
  </r>
  <r>
    <x v="16"/>
    <s v="FT"/>
    <x v="7"/>
    <n v="20"/>
  </r>
  <r>
    <x v="17"/>
    <s v="FT"/>
    <x v="7"/>
    <n v="103"/>
  </r>
  <r>
    <x v="18"/>
    <s v="FT"/>
    <x v="7"/>
    <n v="14"/>
  </r>
  <r>
    <x v="20"/>
    <s v="FT"/>
    <x v="7"/>
    <n v="1267"/>
  </r>
  <r>
    <x v="21"/>
    <s v="FT"/>
    <x v="7"/>
    <n v="690"/>
  </r>
  <r>
    <x v="22"/>
    <s v="FT"/>
    <x v="7"/>
    <n v="620"/>
  </r>
  <r>
    <x v="23"/>
    <s v="FT"/>
    <x v="7"/>
    <n v="31"/>
  </r>
  <r>
    <x v="24"/>
    <s v="FT"/>
    <x v="7"/>
    <n v="691"/>
  </r>
  <r>
    <x v="25"/>
    <s v="FT"/>
    <x v="7"/>
    <n v="755"/>
  </r>
  <r>
    <x v="26"/>
    <s v="FT"/>
    <x v="7"/>
    <n v="0"/>
  </r>
  <r>
    <x v="27"/>
    <s v="FT"/>
    <x v="7"/>
    <n v="1872"/>
  </r>
  <r>
    <x v="9"/>
    <s v="FT"/>
    <x v="7"/>
    <n v="33"/>
  </r>
  <r>
    <x v="0"/>
    <s v="FN"/>
    <x v="8"/>
    <n v="40977"/>
  </r>
  <r>
    <x v="1"/>
    <s v="FN"/>
    <x v="8"/>
    <n v="23232"/>
  </r>
  <r>
    <x v="2"/>
    <s v="FN"/>
    <x v="8"/>
    <n v="211154"/>
  </r>
  <r>
    <x v="3"/>
    <s v="FN"/>
    <x v="8"/>
    <n v="4353"/>
  </r>
  <r>
    <x v="4"/>
    <s v="FN"/>
    <x v="8"/>
    <n v="2974"/>
  </r>
  <r>
    <x v="5"/>
    <s v="FN"/>
    <x v="8"/>
    <n v="17791"/>
  </r>
  <r>
    <x v="6"/>
    <s v="FN"/>
    <x v="8"/>
    <n v="148462"/>
  </r>
  <r>
    <x v="7"/>
    <s v="FN"/>
    <x v="8"/>
    <n v="26280"/>
  </r>
  <r>
    <x v="8"/>
    <s v="FN"/>
    <x v="8"/>
    <n v="37130"/>
  </r>
  <r>
    <x v="9"/>
    <s v="FN"/>
    <x v="8"/>
    <n v="100"/>
  </r>
  <r>
    <x v="10"/>
    <s v="FN"/>
    <x v="8"/>
    <n v="97264"/>
  </r>
  <r>
    <x v="11"/>
    <s v="FN"/>
    <x v="8"/>
    <n v="400"/>
  </r>
  <r>
    <x v="12"/>
    <s v="FN"/>
    <x v="8"/>
    <n v="39852"/>
  </r>
  <r>
    <x v="13"/>
    <s v="FN"/>
    <x v="8"/>
    <n v="101251"/>
  </r>
  <r>
    <x v="14"/>
    <s v="FN"/>
    <x v="8"/>
    <n v="140078"/>
  </r>
  <r>
    <x v="15"/>
    <s v="FN"/>
    <x v="8"/>
    <n v="-50780"/>
  </r>
  <r>
    <x v="16"/>
    <s v="FN"/>
    <x v="8"/>
    <n v="2950"/>
  </r>
  <r>
    <x v="17"/>
    <s v="FN"/>
    <x v="8"/>
    <n v="16180"/>
  </r>
  <r>
    <x v="18"/>
    <s v="FN"/>
    <x v="8"/>
    <n v="24462"/>
  </r>
  <r>
    <x v="19"/>
    <s v="FN"/>
    <x v="8"/>
    <n v="0"/>
  </r>
  <r>
    <x v="20"/>
    <s v="FN"/>
    <x v="8"/>
    <n v="517019"/>
  </r>
  <r>
    <x v="21"/>
    <s v="FN"/>
    <x v="8"/>
    <n v="235090"/>
  </r>
  <r>
    <x v="22"/>
    <s v="FN"/>
    <x v="8"/>
    <n v="96391"/>
  </r>
  <r>
    <x v="23"/>
    <s v="FN"/>
    <x v="8"/>
    <n v="7019"/>
  </r>
  <r>
    <x v="24"/>
    <s v="FN"/>
    <x v="8"/>
    <n v="106946"/>
  </r>
  <r>
    <x v="25"/>
    <s v="FN"/>
    <x v="8"/>
    <n v="196336"/>
  </r>
  <r>
    <x v="26"/>
    <s v="FN"/>
    <x v="8"/>
    <n v="2729"/>
  </r>
  <r>
    <x v="27"/>
    <s v="FN"/>
    <x v="8"/>
    <n v="24092"/>
  </r>
  <r>
    <x v="9"/>
    <s v="FN"/>
    <x v="8"/>
    <n v="28973"/>
  </r>
  <r>
    <x v="28"/>
    <s v="FN"/>
    <x v="8"/>
    <n v="669"/>
  </r>
  <r>
    <x v="29"/>
    <s v="FN"/>
    <x v="8"/>
    <n v="-42404"/>
  </r>
  <r>
    <x v="0"/>
    <s v="CF"/>
    <x v="8"/>
    <n v="18820"/>
  </r>
  <r>
    <x v="1"/>
    <s v="CF"/>
    <x v="8"/>
    <n v="17852"/>
  </r>
  <r>
    <x v="2"/>
    <s v="CF"/>
    <x v="8"/>
    <n v="51008"/>
  </r>
  <r>
    <x v="3"/>
    <s v="CF"/>
    <x v="8"/>
    <n v="4056"/>
  </r>
  <r>
    <x v="4"/>
    <s v="CF"/>
    <x v="8"/>
    <n v="7576"/>
  </r>
  <r>
    <x v="5"/>
    <s v="CF"/>
    <x v="8"/>
    <n v="-120"/>
  </r>
  <r>
    <x v="6"/>
    <s v="CF"/>
    <x v="8"/>
    <n v="56728"/>
  </r>
  <r>
    <x v="7"/>
    <s v="CF"/>
    <x v="8"/>
    <n v="430"/>
  </r>
  <r>
    <x v="8"/>
    <s v="CF"/>
    <x v="8"/>
    <n v="3571"/>
  </r>
  <r>
    <x v="9"/>
    <s v="CF"/>
    <x v="8"/>
    <n v="5455"/>
  </r>
  <r>
    <x v="10"/>
    <s v="CF"/>
    <x v="8"/>
    <n v="35946"/>
  </r>
  <r>
    <x v="12"/>
    <s v="CF"/>
    <x v="8"/>
    <n v="14002"/>
  </r>
  <r>
    <x v="13"/>
    <s v="CF"/>
    <x v="8"/>
    <n v="6295"/>
  </r>
  <r>
    <x v="14"/>
    <s v="CF"/>
    <x v="8"/>
    <n v="64442"/>
  </r>
  <r>
    <x v="15"/>
    <s v="CF"/>
    <x v="8"/>
    <n v="-53496"/>
  </r>
  <r>
    <x v="16"/>
    <s v="CF"/>
    <x v="8"/>
    <n v="809"/>
  </r>
  <r>
    <x v="17"/>
    <s v="CF"/>
    <x v="8"/>
    <n v="6689"/>
  </r>
  <r>
    <x v="18"/>
    <s v="CF"/>
    <x v="8"/>
    <n v="1778"/>
  </r>
  <r>
    <x v="20"/>
    <s v="CF"/>
    <x v="8"/>
    <n v="217814"/>
  </r>
  <r>
    <x v="21"/>
    <s v="CF"/>
    <x v="8"/>
    <n v="79772"/>
  </r>
  <r>
    <x v="22"/>
    <s v="CF"/>
    <x v="8"/>
    <n v="32577"/>
  </r>
  <r>
    <x v="23"/>
    <s v="CF"/>
    <x v="8"/>
    <n v="3177"/>
  </r>
  <r>
    <x v="24"/>
    <s v="CF"/>
    <x v="8"/>
    <n v="53646"/>
  </r>
  <r>
    <x v="25"/>
    <s v="CF"/>
    <x v="8"/>
    <n v="79452"/>
  </r>
  <r>
    <x v="26"/>
    <s v="CF"/>
    <x v="8"/>
    <n v="1157"/>
  </r>
  <r>
    <x v="27"/>
    <s v="CF"/>
    <x v="8"/>
    <n v="9862"/>
  </r>
  <r>
    <x v="9"/>
    <s v="CF"/>
    <x v="8"/>
    <n v="11326"/>
  </r>
  <r>
    <x v="28"/>
    <s v="CF"/>
    <x v="8"/>
    <n v="-153"/>
  </r>
  <r>
    <x v="29"/>
    <s v="CF"/>
    <x v="8"/>
    <n v="1791"/>
  </r>
  <r>
    <x v="0"/>
    <s v="FI"/>
    <x v="8"/>
    <n v="740"/>
  </r>
  <r>
    <x v="1"/>
    <s v="FI"/>
    <x v="8"/>
    <n v="1431"/>
  </r>
  <r>
    <x v="2"/>
    <s v="FI"/>
    <x v="8"/>
    <n v="0"/>
  </r>
  <r>
    <x v="5"/>
    <s v="FI"/>
    <x v="8"/>
    <n v="36"/>
  </r>
  <r>
    <x v="6"/>
    <s v="FI"/>
    <x v="8"/>
    <n v="610"/>
  </r>
  <r>
    <x v="7"/>
    <s v="FI"/>
    <x v="8"/>
    <n v="-8"/>
  </r>
  <r>
    <x v="8"/>
    <s v="FI"/>
    <x v="8"/>
    <n v="0"/>
  </r>
  <r>
    <x v="9"/>
    <s v="FI"/>
    <x v="8"/>
    <n v="0"/>
  </r>
  <r>
    <x v="10"/>
    <s v="FI"/>
    <x v="8"/>
    <n v="629"/>
  </r>
  <r>
    <x v="12"/>
    <s v="FI"/>
    <x v="8"/>
    <n v="239"/>
  </r>
  <r>
    <x v="14"/>
    <s v="FI"/>
    <x v="8"/>
    <n v="558"/>
  </r>
  <r>
    <x v="15"/>
    <s v="FI"/>
    <x v="8"/>
    <n v="3106"/>
  </r>
  <r>
    <x v="16"/>
    <s v="FI"/>
    <x v="8"/>
    <n v="18"/>
  </r>
  <r>
    <x v="17"/>
    <s v="FI"/>
    <x v="8"/>
    <n v="68"/>
  </r>
  <r>
    <x v="18"/>
    <s v="FI"/>
    <x v="8"/>
    <n v="77"/>
  </r>
  <r>
    <x v="20"/>
    <s v="FI"/>
    <x v="8"/>
    <n v="2726"/>
  </r>
  <r>
    <x v="21"/>
    <s v="FI"/>
    <x v="8"/>
    <n v="853"/>
  </r>
  <r>
    <x v="22"/>
    <s v="FI"/>
    <x v="8"/>
    <n v="517"/>
  </r>
  <r>
    <x v="23"/>
    <s v="FI"/>
    <x v="8"/>
    <n v="98"/>
  </r>
  <r>
    <x v="24"/>
    <s v="FI"/>
    <x v="8"/>
    <n v="1010"/>
  </r>
  <r>
    <x v="25"/>
    <s v="FI"/>
    <x v="8"/>
    <n v="1388"/>
  </r>
  <r>
    <x v="26"/>
    <s v="FI"/>
    <x v="8"/>
    <n v="17"/>
  </r>
  <r>
    <x v="27"/>
    <s v="FI"/>
    <x v="8"/>
    <n v="0"/>
  </r>
  <r>
    <x v="9"/>
    <s v="FI"/>
    <x v="8"/>
    <n v="511"/>
  </r>
  <r>
    <x v="0"/>
    <s v="FT"/>
    <x v="8"/>
    <n v="402"/>
  </r>
  <r>
    <x v="1"/>
    <s v="FT"/>
    <x v="8"/>
    <n v="1431"/>
  </r>
  <r>
    <x v="2"/>
    <s v="FT"/>
    <x v="8"/>
    <n v="0"/>
  </r>
  <r>
    <x v="5"/>
    <s v="FT"/>
    <x v="8"/>
    <n v="93"/>
  </r>
  <r>
    <x v="6"/>
    <s v="FT"/>
    <x v="8"/>
    <n v="516"/>
  </r>
  <r>
    <x v="7"/>
    <s v="FT"/>
    <x v="8"/>
    <n v="0"/>
  </r>
  <r>
    <x v="10"/>
    <s v="FT"/>
    <x v="8"/>
    <n v="566"/>
  </r>
  <r>
    <x v="12"/>
    <s v="FT"/>
    <x v="8"/>
    <n v="239"/>
  </r>
  <r>
    <x v="13"/>
    <s v="FT"/>
    <x v="8"/>
    <n v="1250"/>
  </r>
  <r>
    <x v="14"/>
    <s v="FT"/>
    <x v="8"/>
    <n v="652"/>
  </r>
  <r>
    <x v="15"/>
    <s v="FT"/>
    <x v="8"/>
    <n v="1339"/>
  </r>
  <r>
    <x v="16"/>
    <s v="FT"/>
    <x v="8"/>
    <n v="18"/>
  </r>
  <r>
    <x v="17"/>
    <s v="FT"/>
    <x v="8"/>
    <n v="131"/>
  </r>
  <r>
    <x v="18"/>
    <s v="FT"/>
    <x v="8"/>
    <n v="77"/>
  </r>
  <r>
    <x v="20"/>
    <s v="FT"/>
    <x v="8"/>
    <n v="1919"/>
  </r>
  <r>
    <x v="21"/>
    <s v="FT"/>
    <x v="8"/>
    <n v="427"/>
  </r>
  <r>
    <x v="22"/>
    <s v="FT"/>
    <x v="8"/>
    <n v="211"/>
  </r>
  <r>
    <x v="23"/>
    <s v="FT"/>
    <x v="8"/>
    <n v="31"/>
  </r>
  <r>
    <x v="24"/>
    <s v="FT"/>
    <x v="8"/>
    <n v="566"/>
  </r>
  <r>
    <x v="25"/>
    <s v="FT"/>
    <x v="8"/>
    <n v="965"/>
  </r>
  <r>
    <x v="26"/>
    <s v="FT"/>
    <x v="8"/>
    <n v="0"/>
  </r>
  <r>
    <x v="27"/>
    <s v="FT"/>
    <x v="8"/>
    <n v="1834"/>
  </r>
  <r>
    <x v="9"/>
    <s v="FT"/>
    <x v="8"/>
    <n v="33"/>
  </r>
  <r>
    <x v="0"/>
    <s v="FN"/>
    <x v="9"/>
    <n v="31744"/>
  </r>
  <r>
    <x v="1"/>
    <s v="FN"/>
    <x v="9"/>
    <n v="19053"/>
  </r>
  <r>
    <x v="2"/>
    <s v="FN"/>
    <x v="9"/>
    <n v="222180"/>
  </r>
  <r>
    <x v="3"/>
    <s v="FN"/>
    <x v="9"/>
    <n v="3775"/>
  </r>
  <r>
    <x v="4"/>
    <s v="FN"/>
    <x v="9"/>
    <n v="3566"/>
  </r>
  <r>
    <x v="5"/>
    <s v="FN"/>
    <x v="9"/>
    <n v="20533"/>
  </r>
  <r>
    <x v="6"/>
    <s v="FN"/>
    <x v="9"/>
    <n v="145696"/>
  </r>
  <r>
    <x v="7"/>
    <s v="FN"/>
    <x v="9"/>
    <n v="30427"/>
  </r>
  <r>
    <x v="8"/>
    <s v="FN"/>
    <x v="9"/>
    <n v="12393"/>
  </r>
  <r>
    <x v="9"/>
    <s v="FN"/>
    <x v="9"/>
    <n v="103"/>
  </r>
  <r>
    <x v="10"/>
    <s v="FN"/>
    <x v="9"/>
    <n v="97808"/>
  </r>
  <r>
    <x v="11"/>
    <s v="FN"/>
    <x v="9"/>
    <n v="-96"/>
  </r>
  <r>
    <x v="12"/>
    <s v="FN"/>
    <x v="9"/>
    <n v="39848"/>
  </r>
  <r>
    <x v="13"/>
    <s v="FN"/>
    <x v="9"/>
    <n v="124112"/>
  </r>
  <r>
    <x v="14"/>
    <s v="FN"/>
    <x v="9"/>
    <n v="134745"/>
  </r>
  <r>
    <x v="15"/>
    <s v="FN"/>
    <x v="9"/>
    <n v="27804"/>
  </r>
  <r>
    <x v="16"/>
    <s v="FN"/>
    <x v="9"/>
    <n v="2607"/>
  </r>
  <r>
    <x v="17"/>
    <s v="FN"/>
    <x v="9"/>
    <n v="36503"/>
  </r>
  <r>
    <x v="18"/>
    <s v="FN"/>
    <x v="9"/>
    <n v="16268"/>
  </r>
  <r>
    <x v="19"/>
    <s v="FN"/>
    <x v="9"/>
    <n v="0"/>
  </r>
  <r>
    <x v="20"/>
    <s v="FN"/>
    <x v="9"/>
    <n v="442582"/>
  </r>
  <r>
    <x v="21"/>
    <s v="FN"/>
    <x v="9"/>
    <n v="216933"/>
  </r>
  <r>
    <x v="22"/>
    <s v="FN"/>
    <x v="9"/>
    <n v="155752"/>
  </r>
  <r>
    <x v="23"/>
    <s v="FN"/>
    <x v="9"/>
    <n v="7019"/>
  </r>
  <r>
    <x v="24"/>
    <s v="FN"/>
    <x v="9"/>
    <n v="109142"/>
  </r>
  <r>
    <x v="25"/>
    <s v="FN"/>
    <x v="9"/>
    <n v="150203"/>
  </r>
  <r>
    <x v="26"/>
    <s v="FN"/>
    <x v="9"/>
    <n v="3550"/>
  </r>
  <r>
    <x v="27"/>
    <s v="FN"/>
    <x v="9"/>
    <n v="30257"/>
  </r>
  <r>
    <x v="9"/>
    <s v="FN"/>
    <x v="9"/>
    <n v="30955"/>
  </r>
  <r>
    <x v="28"/>
    <s v="FN"/>
    <x v="9"/>
    <n v="669"/>
  </r>
  <r>
    <x v="29"/>
    <s v="FN"/>
    <x v="9"/>
    <n v="-42404"/>
  </r>
  <r>
    <x v="0"/>
    <s v="CF"/>
    <x v="9"/>
    <n v="16760"/>
  </r>
  <r>
    <x v="1"/>
    <s v="CF"/>
    <x v="9"/>
    <n v="15253"/>
  </r>
  <r>
    <x v="2"/>
    <s v="CF"/>
    <x v="9"/>
    <n v="41794"/>
  </r>
  <r>
    <x v="3"/>
    <s v="CF"/>
    <x v="9"/>
    <n v="6471"/>
  </r>
  <r>
    <x v="4"/>
    <s v="CF"/>
    <x v="9"/>
    <n v="8904"/>
  </r>
  <r>
    <x v="5"/>
    <s v="CF"/>
    <x v="9"/>
    <n v="85"/>
  </r>
  <r>
    <x v="6"/>
    <s v="CF"/>
    <x v="9"/>
    <n v="43392"/>
  </r>
  <r>
    <x v="7"/>
    <s v="CF"/>
    <x v="9"/>
    <n v="79"/>
  </r>
  <r>
    <x v="8"/>
    <s v="CF"/>
    <x v="9"/>
    <n v="5177"/>
  </r>
  <r>
    <x v="9"/>
    <s v="CF"/>
    <x v="9"/>
    <n v="1545"/>
  </r>
  <r>
    <x v="10"/>
    <s v="CF"/>
    <x v="9"/>
    <n v="36083"/>
  </r>
  <r>
    <x v="12"/>
    <s v="CF"/>
    <x v="9"/>
    <n v="14001"/>
  </r>
  <r>
    <x v="13"/>
    <s v="CF"/>
    <x v="9"/>
    <n v="5925"/>
  </r>
  <r>
    <x v="14"/>
    <s v="CF"/>
    <x v="9"/>
    <n v="68926"/>
  </r>
  <r>
    <x v="15"/>
    <s v="CF"/>
    <x v="9"/>
    <n v="7964"/>
  </r>
  <r>
    <x v="16"/>
    <s v="CF"/>
    <x v="9"/>
    <n v="848"/>
  </r>
  <r>
    <x v="17"/>
    <s v="CF"/>
    <x v="9"/>
    <n v="2423"/>
  </r>
  <r>
    <x v="18"/>
    <s v="CF"/>
    <x v="9"/>
    <n v="4189"/>
  </r>
  <r>
    <x v="20"/>
    <s v="CF"/>
    <x v="9"/>
    <n v="187346"/>
  </r>
  <r>
    <x v="21"/>
    <s v="CF"/>
    <x v="9"/>
    <n v="99205"/>
  </r>
  <r>
    <x v="22"/>
    <s v="CF"/>
    <x v="9"/>
    <n v="67920"/>
  </r>
  <r>
    <x v="23"/>
    <s v="CF"/>
    <x v="9"/>
    <n v="3177"/>
  </r>
  <r>
    <x v="24"/>
    <s v="CF"/>
    <x v="9"/>
    <n v="54802"/>
  </r>
  <r>
    <x v="25"/>
    <s v="CF"/>
    <x v="9"/>
    <n v="59858"/>
  </r>
  <r>
    <x v="26"/>
    <s v="CF"/>
    <x v="9"/>
    <n v="1505"/>
  </r>
  <r>
    <x v="27"/>
    <s v="CF"/>
    <x v="9"/>
    <n v="10957"/>
  </r>
  <r>
    <x v="9"/>
    <s v="CF"/>
    <x v="9"/>
    <n v="11891"/>
  </r>
  <r>
    <x v="28"/>
    <s v="CF"/>
    <x v="9"/>
    <n v="-153"/>
  </r>
  <r>
    <x v="29"/>
    <s v="CF"/>
    <x v="9"/>
    <n v="1791"/>
  </r>
  <r>
    <x v="0"/>
    <s v="FI"/>
    <x v="9"/>
    <n v="518"/>
  </r>
  <r>
    <x v="1"/>
    <s v="FI"/>
    <x v="9"/>
    <n v="1266"/>
  </r>
  <r>
    <x v="2"/>
    <s v="FI"/>
    <x v="9"/>
    <n v="0"/>
  </r>
  <r>
    <x v="5"/>
    <s v="FI"/>
    <x v="9"/>
    <n v="41"/>
  </r>
  <r>
    <x v="6"/>
    <s v="FI"/>
    <x v="9"/>
    <n v="1040"/>
  </r>
  <r>
    <x v="7"/>
    <s v="FI"/>
    <x v="9"/>
    <n v="55"/>
  </r>
  <r>
    <x v="8"/>
    <s v="FI"/>
    <x v="9"/>
    <n v="0"/>
  </r>
  <r>
    <x v="9"/>
    <s v="FI"/>
    <x v="9"/>
    <n v="0"/>
  </r>
  <r>
    <x v="10"/>
    <s v="FI"/>
    <x v="9"/>
    <n v="629"/>
  </r>
  <r>
    <x v="12"/>
    <s v="FI"/>
    <x v="9"/>
    <n v="239"/>
  </r>
  <r>
    <x v="14"/>
    <s v="FI"/>
    <x v="9"/>
    <n v="897"/>
  </r>
  <r>
    <x v="15"/>
    <s v="FI"/>
    <x v="9"/>
    <n v="0"/>
  </r>
  <r>
    <x v="16"/>
    <s v="FI"/>
    <x v="9"/>
    <n v="19"/>
  </r>
  <r>
    <x v="17"/>
    <s v="FI"/>
    <x v="9"/>
    <n v="70"/>
  </r>
  <r>
    <x v="18"/>
    <s v="FI"/>
    <x v="9"/>
    <n v="217"/>
  </r>
  <r>
    <x v="20"/>
    <s v="FI"/>
    <x v="9"/>
    <n v="2358"/>
  </r>
  <r>
    <x v="21"/>
    <s v="FI"/>
    <x v="9"/>
    <n v="973"/>
  </r>
  <r>
    <x v="22"/>
    <s v="FI"/>
    <x v="9"/>
    <n v="1409"/>
  </r>
  <r>
    <x v="23"/>
    <s v="FI"/>
    <x v="9"/>
    <n v="98"/>
  </r>
  <r>
    <x v="24"/>
    <s v="FI"/>
    <x v="9"/>
    <n v="1001"/>
  </r>
  <r>
    <x v="25"/>
    <s v="FI"/>
    <x v="9"/>
    <n v="1162"/>
  </r>
  <r>
    <x v="26"/>
    <s v="FI"/>
    <x v="9"/>
    <n v="22"/>
  </r>
  <r>
    <x v="27"/>
    <s v="FI"/>
    <x v="9"/>
    <n v="0"/>
  </r>
  <r>
    <x v="9"/>
    <s v="FI"/>
    <x v="9"/>
    <n v="511"/>
  </r>
  <r>
    <x v="0"/>
    <s v="FT"/>
    <x v="9"/>
    <n v="192"/>
  </r>
  <r>
    <x v="1"/>
    <s v="FT"/>
    <x v="9"/>
    <n v="1266"/>
  </r>
  <r>
    <x v="2"/>
    <s v="FT"/>
    <x v="9"/>
    <n v="0"/>
  </r>
  <r>
    <x v="5"/>
    <s v="FT"/>
    <x v="9"/>
    <n v="46"/>
  </r>
  <r>
    <x v="6"/>
    <s v="FT"/>
    <x v="9"/>
    <n v="1348"/>
  </r>
  <r>
    <x v="7"/>
    <s v="FT"/>
    <x v="9"/>
    <n v="0"/>
  </r>
  <r>
    <x v="10"/>
    <s v="FT"/>
    <x v="9"/>
    <n v="569"/>
  </r>
  <r>
    <x v="12"/>
    <s v="FT"/>
    <x v="9"/>
    <n v="239"/>
  </r>
  <r>
    <x v="13"/>
    <s v="FT"/>
    <x v="9"/>
    <n v="1250"/>
  </r>
  <r>
    <x v="14"/>
    <s v="FT"/>
    <x v="9"/>
    <n v="933"/>
  </r>
  <r>
    <x v="15"/>
    <s v="FT"/>
    <x v="9"/>
    <n v="175"/>
  </r>
  <r>
    <x v="16"/>
    <s v="FT"/>
    <x v="9"/>
    <n v="19"/>
  </r>
  <r>
    <x v="17"/>
    <s v="FT"/>
    <x v="9"/>
    <n v="145"/>
  </r>
  <r>
    <x v="18"/>
    <s v="FT"/>
    <x v="9"/>
    <n v="217"/>
  </r>
  <r>
    <x v="20"/>
    <s v="FT"/>
    <x v="9"/>
    <n v="1546"/>
  </r>
  <r>
    <x v="21"/>
    <s v="FT"/>
    <x v="9"/>
    <n v="775"/>
  </r>
  <r>
    <x v="22"/>
    <s v="FT"/>
    <x v="9"/>
    <n v="639"/>
  </r>
  <r>
    <x v="23"/>
    <s v="FT"/>
    <x v="9"/>
    <n v="31"/>
  </r>
  <r>
    <x v="24"/>
    <s v="FT"/>
    <x v="9"/>
    <n v="567"/>
  </r>
  <r>
    <x v="25"/>
    <s v="FT"/>
    <x v="9"/>
    <n v="719"/>
  </r>
  <r>
    <x v="26"/>
    <s v="FT"/>
    <x v="9"/>
    <n v="0"/>
  </r>
  <r>
    <x v="27"/>
    <s v="FT"/>
    <x v="9"/>
    <n v="2352"/>
  </r>
  <r>
    <x v="9"/>
    <s v="FT"/>
    <x v="9"/>
    <n v="33"/>
  </r>
  <r>
    <x v="0"/>
    <s v="FN"/>
    <x v="10"/>
    <n v="32805"/>
  </r>
  <r>
    <x v="1"/>
    <s v="FN"/>
    <x v="10"/>
    <n v="21423"/>
  </r>
  <r>
    <x v="2"/>
    <s v="FN"/>
    <x v="10"/>
    <n v="230115"/>
  </r>
  <r>
    <x v="3"/>
    <s v="FN"/>
    <x v="10"/>
    <n v="9445"/>
  </r>
  <r>
    <x v="4"/>
    <s v="FN"/>
    <x v="10"/>
    <n v="1198"/>
  </r>
  <r>
    <x v="5"/>
    <s v="FN"/>
    <x v="10"/>
    <n v="28831"/>
  </r>
  <r>
    <x v="6"/>
    <s v="FN"/>
    <x v="10"/>
    <n v="156746"/>
  </r>
  <r>
    <x v="7"/>
    <s v="FN"/>
    <x v="10"/>
    <n v="31126"/>
  </r>
  <r>
    <x v="8"/>
    <s v="FN"/>
    <x v="10"/>
    <n v="18254"/>
  </r>
  <r>
    <x v="9"/>
    <s v="FN"/>
    <x v="10"/>
    <n v="5479"/>
  </r>
  <r>
    <x v="10"/>
    <s v="FN"/>
    <x v="10"/>
    <n v="98247"/>
  </r>
  <r>
    <x v="11"/>
    <s v="FN"/>
    <x v="10"/>
    <n v="280"/>
  </r>
  <r>
    <x v="12"/>
    <s v="FN"/>
    <x v="10"/>
    <n v="37279"/>
  </r>
  <r>
    <x v="13"/>
    <s v="FN"/>
    <x v="10"/>
    <n v="121790"/>
  </r>
  <r>
    <x v="14"/>
    <s v="FN"/>
    <x v="10"/>
    <n v="155686"/>
  </r>
  <r>
    <x v="15"/>
    <s v="FN"/>
    <x v="10"/>
    <n v="30936"/>
  </r>
  <r>
    <x v="16"/>
    <s v="FN"/>
    <x v="10"/>
    <n v="1782"/>
  </r>
  <r>
    <x v="17"/>
    <s v="FN"/>
    <x v="10"/>
    <n v="18501"/>
  </r>
  <r>
    <x v="18"/>
    <s v="FN"/>
    <x v="10"/>
    <n v="33334"/>
  </r>
  <r>
    <x v="19"/>
    <s v="FN"/>
    <x v="10"/>
    <n v="0"/>
  </r>
  <r>
    <x v="20"/>
    <s v="FN"/>
    <x v="10"/>
    <n v="506372"/>
  </r>
  <r>
    <x v="21"/>
    <s v="FN"/>
    <x v="10"/>
    <n v="221495"/>
  </r>
  <r>
    <x v="22"/>
    <s v="FN"/>
    <x v="10"/>
    <n v="77434"/>
  </r>
  <r>
    <x v="23"/>
    <s v="FN"/>
    <x v="10"/>
    <n v="7019"/>
  </r>
  <r>
    <x v="24"/>
    <s v="FN"/>
    <x v="10"/>
    <n v="118570"/>
  </r>
  <r>
    <x v="25"/>
    <s v="FN"/>
    <x v="10"/>
    <n v="167756"/>
  </r>
  <r>
    <x v="26"/>
    <s v="FN"/>
    <x v="10"/>
    <n v="11421"/>
  </r>
  <r>
    <x v="27"/>
    <s v="FN"/>
    <x v="10"/>
    <n v="29298"/>
  </r>
  <r>
    <x v="9"/>
    <s v="FN"/>
    <x v="10"/>
    <n v="30186"/>
  </r>
  <r>
    <x v="28"/>
    <s v="FN"/>
    <x v="10"/>
    <n v="669"/>
  </r>
  <r>
    <x v="29"/>
    <s v="FN"/>
    <x v="10"/>
    <n v="-42404"/>
  </r>
  <r>
    <x v="0"/>
    <s v="CF"/>
    <x v="10"/>
    <n v="18279"/>
  </r>
  <r>
    <x v="1"/>
    <s v="CF"/>
    <x v="10"/>
    <n v="16823"/>
  </r>
  <r>
    <x v="2"/>
    <s v="CF"/>
    <x v="10"/>
    <n v="60544"/>
  </r>
  <r>
    <x v="3"/>
    <s v="CF"/>
    <x v="10"/>
    <n v="9509"/>
  </r>
  <r>
    <x v="4"/>
    <s v="CF"/>
    <x v="10"/>
    <n v="5859"/>
  </r>
  <r>
    <x v="5"/>
    <s v="CF"/>
    <x v="10"/>
    <n v="2705"/>
  </r>
  <r>
    <x v="6"/>
    <s v="CF"/>
    <x v="10"/>
    <n v="55316"/>
  </r>
  <r>
    <x v="7"/>
    <s v="CF"/>
    <x v="10"/>
    <n v="2600"/>
  </r>
  <r>
    <x v="8"/>
    <s v="CF"/>
    <x v="10"/>
    <n v="4715"/>
  </r>
  <r>
    <x v="9"/>
    <s v="CF"/>
    <x v="10"/>
    <n v="4641"/>
  </r>
  <r>
    <x v="10"/>
    <s v="CF"/>
    <x v="10"/>
    <n v="36339"/>
  </r>
  <r>
    <x v="12"/>
    <s v="CF"/>
    <x v="10"/>
    <n v="13098"/>
  </r>
  <r>
    <x v="13"/>
    <s v="CF"/>
    <x v="10"/>
    <n v="9450"/>
  </r>
  <r>
    <x v="14"/>
    <s v="CF"/>
    <x v="10"/>
    <n v="75032"/>
  </r>
  <r>
    <x v="15"/>
    <s v="CF"/>
    <x v="10"/>
    <n v="7924"/>
  </r>
  <r>
    <x v="16"/>
    <s v="CF"/>
    <x v="10"/>
    <n v="844"/>
  </r>
  <r>
    <x v="17"/>
    <s v="CF"/>
    <x v="10"/>
    <n v="3128"/>
  </r>
  <r>
    <x v="18"/>
    <s v="CF"/>
    <x v="10"/>
    <n v="3911"/>
  </r>
  <r>
    <x v="20"/>
    <s v="CF"/>
    <x v="10"/>
    <n v="226574"/>
  </r>
  <r>
    <x v="21"/>
    <s v="CF"/>
    <x v="10"/>
    <n v="88516"/>
  </r>
  <r>
    <x v="22"/>
    <s v="CF"/>
    <x v="10"/>
    <n v="57735"/>
  </r>
  <r>
    <x v="23"/>
    <s v="CF"/>
    <x v="10"/>
    <n v="3177"/>
  </r>
  <r>
    <x v="24"/>
    <s v="CF"/>
    <x v="10"/>
    <n v="61729"/>
  </r>
  <r>
    <x v="25"/>
    <s v="CF"/>
    <x v="10"/>
    <n v="70392"/>
  </r>
  <r>
    <x v="26"/>
    <s v="CF"/>
    <x v="10"/>
    <n v="4843"/>
  </r>
  <r>
    <x v="27"/>
    <s v="CF"/>
    <x v="10"/>
    <n v="11537"/>
  </r>
  <r>
    <x v="9"/>
    <s v="CF"/>
    <x v="10"/>
    <n v="11326"/>
  </r>
  <r>
    <x v="28"/>
    <s v="CF"/>
    <x v="10"/>
    <n v="-153"/>
  </r>
  <r>
    <x v="29"/>
    <s v="CF"/>
    <x v="10"/>
    <n v="173995"/>
  </r>
  <r>
    <x v="0"/>
    <s v="FI"/>
    <x v="10"/>
    <n v="789"/>
  </r>
  <r>
    <x v="1"/>
    <s v="FI"/>
    <x v="10"/>
    <n v="1383"/>
  </r>
  <r>
    <x v="2"/>
    <s v="FI"/>
    <x v="10"/>
    <n v="702"/>
  </r>
  <r>
    <x v="5"/>
    <s v="FI"/>
    <x v="10"/>
    <n v="18"/>
  </r>
  <r>
    <x v="6"/>
    <s v="FI"/>
    <x v="10"/>
    <n v="441"/>
  </r>
  <r>
    <x v="7"/>
    <s v="FI"/>
    <x v="10"/>
    <n v="-36"/>
  </r>
  <r>
    <x v="8"/>
    <s v="FI"/>
    <x v="10"/>
    <n v="0"/>
  </r>
  <r>
    <x v="9"/>
    <s v="FI"/>
    <x v="10"/>
    <n v="0"/>
  </r>
  <r>
    <x v="10"/>
    <s v="FI"/>
    <x v="10"/>
    <n v="629"/>
  </r>
  <r>
    <x v="12"/>
    <s v="FI"/>
    <x v="10"/>
    <n v="224"/>
  </r>
  <r>
    <x v="14"/>
    <s v="FI"/>
    <x v="10"/>
    <n v="1145"/>
  </r>
  <r>
    <x v="15"/>
    <s v="FI"/>
    <x v="10"/>
    <n v="0"/>
  </r>
  <r>
    <x v="16"/>
    <s v="FI"/>
    <x v="10"/>
    <n v="19"/>
  </r>
  <r>
    <x v="17"/>
    <s v="FI"/>
    <x v="10"/>
    <n v="95"/>
  </r>
  <r>
    <x v="18"/>
    <s v="FI"/>
    <x v="10"/>
    <n v="207"/>
  </r>
  <r>
    <x v="20"/>
    <s v="FI"/>
    <x v="10"/>
    <n v="2774"/>
  </r>
  <r>
    <x v="21"/>
    <s v="FI"/>
    <x v="10"/>
    <n v="973"/>
  </r>
  <r>
    <x v="22"/>
    <s v="FI"/>
    <x v="10"/>
    <n v="609"/>
  </r>
  <r>
    <x v="23"/>
    <s v="FI"/>
    <x v="10"/>
    <n v="98"/>
  </r>
  <r>
    <x v="24"/>
    <s v="FI"/>
    <x v="10"/>
    <n v="1305"/>
  </r>
  <r>
    <x v="25"/>
    <s v="FI"/>
    <x v="10"/>
    <n v="1491"/>
  </r>
  <r>
    <x v="26"/>
    <s v="FI"/>
    <x v="10"/>
    <n v="72"/>
  </r>
  <r>
    <x v="27"/>
    <s v="FI"/>
    <x v="10"/>
    <n v="4"/>
  </r>
  <r>
    <x v="9"/>
    <s v="FI"/>
    <x v="10"/>
    <n v="511"/>
  </r>
  <r>
    <x v="0"/>
    <s v="FT"/>
    <x v="10"/>
    <n v="675"/>
  </r>
  <r>
    <x v="1"/>
    <s v="FT"/>
    <x v="10"/>
    <n v="1383"/>
  </r>
  <r>
    <x v="2"/>
    <s v="FT"/>
    <x v="10"/>
    <n v="0"/>
  </r>
  <r>
    <x v="5"/>
    <s v="FT"/>
    <x v="10"/>
    <n v="44"/>
  </r>
  <r>
    <x v="6"/>
    <s v="FT"/>
    <x v="10"/>
    <n v="1504"/>
  </r>
  <r>
    <x v="7"/>
    <s v="FT"/>
    <x v="10"/>
    <n v="0"/>
  </r>
  <r>
    <x v="10"/>
    <s v="FT"/>
    <x v="10"/>
    <n v="574"/>
  </r>
  <r>
    <x v="12"/>
    <s v="FT"/>
    <x v="10"/>
    <n v="224"/>
  </r>
  <r>
    <x v="13"/>
    <s v="FT"/>
    <x v="10"/>
    <n v="1250"/>
  </r>
  <r>
    <x v="14"/>
    <s v="FT"/>
    <x v="10"/>
    <n v="908"/>
  </r>
  <r>
    <x v="15"/>
    <s v="FT"/>
    <x v="10"/>
    <n v="214"/>
  </r>
  <r>
    <x v="16"/>
    <s v="FT"/>
    <x v="10"/>
    <n v="19"/>
  </r>
  <r>
    <x v="17"/>
    <s v="FT"/>
    <x v="10"/>
    <n v="95"/>
  </r>
  <r>
    <x v="18"/>
    <s v="FT"/>
    <x v="10"/>
    <n v="207"/>
  </r>
  <r>
    <x v="20"/>
    <s v="FT"/>
    <x v="10"/>
    <n v="1796"/>
  </r>
  <r>
    <x v="21"/>
    <s v="FT"/>
    <x v="10"/>
    <n v="587"/>
  </r>
  <r>
    <x v="22"/>
    <s v="FT"/>
    <x v="10"/>
    <n v="244"/>
  </r>
  <r>
    <x v="23"/>
    <s v="FT"/>
    <x v="10"/>
    <n v="31"/>
  </r>
  <r>
    <x v="24"/>
    <s v="FT"/>
    <x v="10"/>
    <n v="831"/>
  </r>
  <r>
    <x v="25"/>
    <s v="FT"/>
    <x v="10"/>
    <n v="909"/>
  </r>
  <r>
    <x v="26"/>
    <s v="FT"/>
    <x v="10"/>
    <n v="0"/>
  </r>
  <r>
    <x v="27"/>
    <s v="FT"/>
    <x v="10"/>
    <n v="1855"/>
  </r>
  <r>
    <x v="9"/>
    <s v="FT"/>
    <x v="10"/>
    <n v="33"/>
  </r>
  <r>
    <x v="0"/>
    <s v="FN"/>
    <x v="11"/>
    <n v="33626"/>
  </r>
  <r>
    <x v="1"/>
    <s v="FN"/>
    <x v="11"/>
    <n v="23871"/>
  </r>
  <r>
    <x v="2"/>
    <s v="FN"/>
    <x v="11"/>
    <n v="268911"/>
  </r>
  <r>
    <x v="3"/>
    <s v="FN"/>
    <x v="11"/>
    <n v="2531"/>
  </r>
  <r>
    <x v="4"/>
    <s v="FN"/>
    <x v="11"/>
    <n v="6286"/>
  </r>
  <r>
    <x v="5"/>
    <s v="FN"/>
    <x v="11"/>
    <n v="9154"/>
  </r>
  <r>
    <x v="6"/>
    <s v="FN"/>
    <x v="11"/>
    <n v="167970"/>
  </r>
  <r>
    <x v="7"/>
    <s v="FN"/>
    <x v="11"/>
    <n v="37590"/>
  </r>
  <r>
    <x v="8"/>
    <s v="FN"/>
    <x v="11"/>
    <n v="8383"/>
  </r>
  <r>
    <x v="9"/>
    <s v="FN"/>
    <x v="11"/>
    <n v="5479"/>
  </r>
  <r>
    <x v="10"/>
    <s v="FN"/>
    <x v="11"/>
    <n v="98799"/>
  </r>
  <r>
    <x v="11"/>
    <s v="FN"/>
    <x v="11"/>
    <n v="420"/>
  </r>
  <r>
    <x v="12"/>
    <s v="FN"/>
    <x v="11"/>
    <n v="45632"/>
  </r>
  <r>
    <x v="13"/>
    <s v="FN"/>
    <x v="11"/>
    <n v="110344"/>
  </r>
  <r>
    <x v="14"/>
    <s v="FN"/>
    <x v="11"/>
    <n v="173061"/>
  </r>
  <r>
    <x v="15"/>
    <s v="FN"/>
    <x v="11"/>
    <n v="63596"/>
  </r>
  <r>
    <x v="16"/>
    <s v="FN"/>
    <x v="11"/>
    <n v="2489"/>
  </r>
  <r>
    <x v="17"/>
    <s v="FN"/>
    <x v="11"/>
    <n v="21086"/>
  </r>
  <r>
    <x v="18"/>
    <s v="FN"/>
    <x v="11"/>
    <n v="33276"/>
  </r>
  <r>
    <x v="19"/>
    <s v="FN"/>
    <x v="11"/>
    <n v="0"/>
  </r>
  <r>
    <x v="20"/>
    <s v="FN"/>
    <x v="11"/>
    <n v="476430"/>
  </r>
  <r>
    <x v="21"/>
    <s v="FN"/>
    <x v="11"/>
    <n v="247643"/>
  </r>
  <r>
    <x v="22"/>
    <s v="FN"/>
    <x v="11"/>
    <n v="97766"/>
  </r>
  <r>
    <x v="23"/>
    <s v="FN"/>
    <x v="11"/>
    <n v="7621"/>
  </r>
  <r>
    <x v="24"/>
    <s v="FN"/>
    <x v="11"/>
    <n v="107026"/>
  </r>
  <r>
    <x v="25"/>
    <s v="FN"/>
    <x v="11"/>
    <n v="140731"/>
  </r>
  <r>
    <x v="26"/>
    <s v="FN"/>
    <x v="11"/>
    <n v="29225"/>
  </r>
  <r>
    <x v="27"/>
    <s v="FN"/>
    <x v="11"/>
    <n v="30876"/>
  </r>
  <r>
    <x v="9"/>
    <s v="FN"/>
    <x v="11"/>
    <n v="29224"/>
  </r>
  <r>
    <x v="28"/>
    <s v="FN"/>
    <x v="11"/>
    <n v="537"/>
  </r>
  <r>
    <x v="29"/>
    <s v="FN"/>
    <x v="11"/>
    <n v="-42415"/>
  </r>
  <r>
    <x v="0"/>
    <s v="CF"/>
    <x v="11"/>
    <n v="19503"/>
  </r>
  <r>
    <x v="1"/>
    <s v="CF"/>
    <x v="11"/>
    <n v="18770"/>
  </r>
  <r>
    <x v="2"/>
    <s v="CF"/>
    <x v="11"/>
    <n v="51540"/>
  </r>
  <r>
    <x v="3"/>
    <s v="CF"/>
    <x v="11"/>
    <n v="6642"/>
  </r>
  <r>
    <x v="4"/>
    <s v="CF"/>
    <x v="11"/>
    <n v="12254"/>
  </r>
  <r>
    <x v="5"/>
    <s v="CF"/>
    <x v="11"/>
    <n v="162"/>
  </r>
  <r>
    <x v="6"/>
    <s v="CF"/>
    <x v="11"/>
    <n v="62042"/>
  </r>
  <r>
    <x v="7"/>
    <s v="CF"/>
    <x v="11"/>
    <n v="504"/>
  </r>
  <r>
    <x v="8"/>
    <s v="CF"/>
    <x v="11"/>
    <n v="2966"/>
  </r>
  <r>
    <x v="9"/>
    <s v="CF"/>
    <x v="11"/>
    <n v="3006"/>
  </r>
  <r>
    <x v="10"/>
    <s v="CF"/>
    <x v="11"/>
    <n v="36410"/>
  </r>
  <r>
    <x v="12"/>
    <s v="CF"/>
    <x v="11"/>
    <n v="16033"/>
  </r>
  <r>
    <x v="13"/>
    <s v="CF"/>
    <x v="11"/>
    <n v="8723"/>
  </r>
  <r>
    <x v="14"/>
    <s v="CF"/>
    <x v="11"/>
    <n v="82552"/>
  </r>
  <r>
    <x v="15"/>
    <s v="CF"/>
    <x v="11"/>
    <n v="-17038"/>
  </r>
  <r>
    <x v="16"/>
    <s v="CF"/>
    <x v="11"/>
    <n v="1179"/>
  </r>
  <r>
    <x v="17"/>
    <s v="CF"/>
    <x v="11"/>
    <n v="2379"/>
  </r>
  <r>
    <x v="18"/>
    <s v="CF"/>
    <x v="11"/>
    <n v="11170"/>
  </r>
  <r>
    <x v="20"/>
    <s v="CF"/>
    <x v="11"/>
    <n v="243365"/>
  </r>
  <r>
    <x v="21"/>
    <s v="CF"/>
    <x v="11"/>
    <n v="103381"/>
  </r>
  <r>
    <x v="22"/>
    <s v="CF"/>
    <x v="11"/>
    <n v="39767"/>
  </r>
  <r>
    <x v="23"/>
    <s v="CF"/>
    <x v="11"/>
    <n v="3489"/>
  </r>
  <r>
    <x v="24"/>
    <s v="CF"/>
    <x v="11"/>
    <n v="50852"/>
  </r>
  <r>
    <x v="25"/>
    <s v="CF"/>
    <x v="11"/>
    <n v="62873"/>
  </r>
  <r>
    <x v="26"/>
    <s v="CF"/>
    <x v="11"/>
    <n v="12211"/>
  </r>
  <r>
    <x v="27"/>
    <s v="CF"/>
    <x v="11"/>
    <n v="12566"/>
  </r>
  <r>
    <x v="9"/>
    <s v="CF"/>
    <x v="11"/>
    <n v="11480"/>
  </r>
  <r>
    <x v="28"/>
    <s v="CF"/>
    <x v="11"/>
    <n v="-330"/>
  </r>
  <r>
    <x v="29"/>
    <s v="CF"/>
    <x v="11"/>
    <n v="4675"/>
  </r>
  <r>
    <x v="0"/>
    <s v="FI"/>
    <x v="11"/>
    <n v="688"/>
  </r>
  <r>
    <x v="1"/>
    <s v="FI"/>
    <x v="11"/>
    <n v="1619"/>
  </r>
  <r>
    <x v="2"/>
    <s v="FI"/>
    <x v="11"/>
    <n v="-205"/>
  </r>
  <r>
    <x v="5"/>
    <s v="FI"/>
    <x v="11"/>
    <n v="36"/>
  </r>
  <r>
    <x v="6"/>
    <s v="FI"/>
    <x v="11"/>
    <n v="-28"/>
  </r>
  <r>
    <x v="7"/>
    <s v="FI"/>
    <x v="11"/>
    <n v="181"/>
  </r>
  <r>
    <x v="8"/>
    <s v="FI"/>
    <x v="11"/>
    <n v="0"/>
  </r>
  <r>
    <x v="9"/>
    <s v="FI"/>
    <x v="11"/>
    <n v="0"/>
  </r>
  <r>
    <x v="10"/>
    <s v="FI"/>
    <x v="11"/>
    <n v="630"/>
  </r>
  <r>
    <x v="12"/>
    <s v="FI"/>
    <x v="11"/>
    <n v="274"/>
  </r>
  <r>
    <x v="14"/>
    <s v="FI"/>
    <x v="11"/>
    <n v="668"/>
  </r>
  <r>
    <x v="15"/>
    <s v="FI"/>
    <x v="11"/>
    <n v="-2624"/>
  </r>
  <r>
    <x v="16"/>
    <s v="FI"/>
    <x v="11"/>
    <n v="26"/>
  </r>
  <r>
    <x v="17"/>
    <s v="FI"/>
    <x v="11"/>
    <n v="44"/>
  </r>
  <r>
    <x v="18"/>
    <s v="FI"/>
    <x v="11"/>
    <n v="450"/>
  </r>
  <r>
    <x v="20"/>
    <s v="FI"/>
    <x v="11"/>
    <n v="2545"/>
  </r>
  <r>
    <x v="21"/>
    <s v="FI"/>
    <x v="11"/>
    <n v="1114"/>
  </r>
  <r>
    <x v="22"/>
    <s v="FI"/>
    <x v="11"/>
    <n v="583"/>
  </r>
  <r>
    <x v="23"/>
    <s v="FI"/>
    <x v="11"/>
    <n v="107"/>
  </r>
  <r>
    <x v="24"/>
    <s v="FI"/>
    <x v="11"/>
    <n v="761"/>
  </r>
  <r>
    <x v="25"/>
    <s v="FI"/>
    <x v="11"/>
    <n v="758"/>
  </r>
  <r>
    <x v="26"/>
    <s v="FI"/>
    <x v="11"/>
    <n v="182"/>
  </r>
  <r>
    <x v="27"/>
    <s v="FI"/>
    <x v="11"/>
    <n v="0"/>
  </r>
  <r>
    <x v="9"/>
    <s v="FI"/>
    <x v="11"/>
    <n v="517"/>
  </r>
  <r>
    <x v="0"/>
    <s v="FT"/>
    <x v="11"/>
    <n v="570"/>
  </r>
  <r>
    <x v="1"/>
    <s v="FT"/>
    <x v="11"/>
    <n v="1619"/>
  </r>
  <r>
    <x v="2"/>
    <s v="FT"/>
    <x v="11"/>
    <n v="0"/>
  </r>
  <r>
    <x v="5"/>
    <s v="FT"/>
    <x v="11"/>
    <n v="44"/>
  </r>
  <r>
    <x v="6"/>
    <s v="FT"/>
    <x v="11"/>
    <n v="1667"/>
  </r>
  <r>
    <x v="7"/>
    <s v="FT"/>
    <x v="11"/>
    <n v="0"/>
  </r>
  <r>
    <x v="10"/>
    <s v="FT"/>
    <x v="11"/>
    <n v="576"/>
  </r>
  <r>
    <x v="12"/>
    <s v="FT"/>
    <x v="11"/>
    <n v="274"/>
  </r>
  <r>
    <x v="13"/>
    <s v="FT"/>
    <x v="11"/>
    <n v="1250"/>
  </r>
  <r>
    <x v="14"/>
    <s v="FT"/>
    <x v="11"/>
    <n v="940"/>
  </r>
  <r>
    <x v="15"/>
    <s v="FT"/>
    <x v="11"/>
    <n v="665"/>
  </r>
  <r>
    <x v="16"/>
    <s v="FT"/>
    <x v="11"/>
    <n v="26"/>
  </r>
  <r>
    <x v="17"/>
    <s v="FT"/>
    <x v="11"/>
    <n v="44"/>
  </r>
  <r>
    <x v="18"/>
    <s v="FT"/>
    <x v="11"/>
    <n v="450"/>
  </r>
  <r>
    <x v="20"/>
    <s v="FT"/>
    <x v="11"/>
    <n v="1728"/>
  </r>
  <r>
    <x v="21"/>
    <s v="FT"/>
    <x v="11"/>
    <n v="662"/>
  </r>
  <r>
    <x v="22"/>
    <s v="FT"/>
    <x v="11"/>
    <n v="305"/>
  </r>
  <r>
    <x v="23"/>
    <s v="FT"/>
    <x v="11"/>
    <n v="36"/>
  </r>
  <r>
    <x v="24"/>
    <s v="FT"/>
    <x v="11"/>
    <n v="359"/>
  </r>
  <r>
    <x v="25"/>
    <s v="FT"/>
    <x v="11"/>
    <n v="654"/>
  </r>
  <r>
    <x v="26"/>
    <s v="FT"/>
    <x v="11"/>
    <n v="0"/>
  </r>
  <r>
    <x v="27"/>
    <s v="FT"/>
    <x v="11"/>
    <n v="1860"/>
  </r>
  <r>
    <x v="9"/>
    <s v="FT"/>
    <x v="11"/>
    <n v="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0">
  <r>
    <x v="0"/>
    <s v="FN"/>
    <x v="0"/>
    <n v="3921"/>
  </r>
  <r>
    <x v="1"/>
    <s v="FN"/>
    <x v="0"/>
    <n v="506"/>
  </r>
  <r>
    <x v="2"/>
    <s v="FN"/>
    <x v="0"/>
    <n v="56739"/>
  </r>
  <r>
    <x v="3"/>
    <s v="FN"/>
    <x v="0"/>
    <n v="5021"/>
  </r>
  <r>
    <x v="4"/>
    <s v="FN"/>
    <x v="0"/>
    <n v="-21"/>
  </r>
  <r>
    <x v="5"/>
    <s v="FN"/>
    <x v="0"/>
    <n v="12230"/>
  </r>
  <r>
    <x v="6"/>
    <s v="FN"/>
    <x v="0"/>
    <n v="22382"/>
  </r>
  <r>
    <x v="7"/>
    <s v="FN"/>
    <x v="0"/>
    <n v="12612"/>
  </r>
  <r>
    <x v="8"/>
    <s v="FN"/>
    <x v="0"/>
    <n v="8056"/>
  </r>
  <r>
    <x v="9"/>
    <s v="FN"/>
    <x v="0"/>
    <n v="11113"/>
  </r>
  <r>
    <x v="0"/>
    <s v="CF"/>
    <x v="0"/>
    <n v="3904"/>
  </r>
  <r>
    <x v="2"/>
    <s v="CF"/>
    <x v="0"/>
    <n v="14397"/>
  </r>
  <r>
    <x v="3"/>
    <s v="CF"/>
    <x v="0"/>
    <n v="372"/>
  </r>
  <r>
    <x v="4"/>
    <s v="CF"/>
    <x v="0"/>
    <n v="7335"/>
  </r>
  <r>
    <x v="5"/>
    <s v="CF"/>
    <x v="0"/>
    <n v="10359"/>
  </r>
  <r>
    <x v="6"/>
    <s v="CF"/>
    <x v="0"/>
    <n v="27494"/>
  </r>
  <r>
    <x v="7"/>
    <s v="CF"/>
    <x v="0"/>
    <n v="4807"/>
  </r>
  <r>
    <x v="8"/>
    <s v="CF"/>
    <x v="0"/>
    <n v="-37"/>
  </r>
  <r>
    <x v="9"/>
    <s v="CF"/>
    <x v="0"/>
    <n v="4514"/>
  </r>
  <r>
    <x v="0"/>
    <s v="FI"/>
    <x v="0"/>
    <n v="0"/>
  </r>
  <r>
    <x v="2"/>
    <s v="FI"/>
    <x v="0"/>
    <n v="503"/>
  </r>
  <r>
    <x v="5"/>
    <s v="FI"/>
    <x v="0"/>
    <n v="0"/>
  </r>
  <r>
    <x v="6"/>
    <s v="FI"/>
    <x v="0"/>
    <n v="193"/>
  </r>
  <r>
    <x v="8"/>
    <s v="FI"/>
    <x v="0"/>
    <n v="0"/>
  </r>
  <r>
    <x v="9"/>
    <s v="FI"/>
    <x v="0"/>
    <n v="84"/>
  </r>
  <r>
    <x v="0"/>
    <s v="FT"/>
    <x v="0"/>
    <n v="0"/>
  </r>
  <r>
    <x v="2"/>
    <s v="FT"/>
    <x v="0"/>
    <n v="0"/>
  </r>
  <r>
    <x v="6"/>
    <s v="FT"/>
    <x v="0"/>
    <n v="0"/>
  </r>
  <r>
    <x v="7"/>
    <s v="FT"/>
    <x v="0"/>
    <n v="87"/>
  </r>
  <r>
    <x v="9"/>
    <s v="FT"/>
    <x v="0"/>
    <n v="67"/>
  </r>
  <r>
    <x v="0"/>
    <s v="FN"/>
    <x v="1"/>
    <n v="3888"/>
  </r>
  <r>
    <x v="1"/>
    <s v="FN"/>
    <x v="1"/>
    <n v="-99"/>
  </r>
  <r>
    <x v="2"/>
    <s v="FN"/>
    <x v="1"/>
    <n v="22719"/>
  </r>
  <r>
    <x v="3"/>
    <s v="FN"/>
    <x v="1"/>
    <n v="5858"/>
  </r>
  <r>
    <x v="4"/>
    <s v="FN"/>
    <x v="1"/>
    <n v="2227"/>
  </r>
  <r>
    <x v="5"/>
    <s v="FN"/>
    <x v="1"/>
    <n v="3559"/>
  </r>
  <r>
    <x v="6"/>
    <s v="FN"/>
    <x v="1"/>
    <n v="18052"/>
  </r>
  <r>
    <x v="7"/>
    <s v="FN"/>
    <x v="1"/>
    <n v="933"/>
  </r>
  <r>
    <x v="8"/>
    <s v="FN"/>
    <x v="1"/>
    <n v="7126"/>
  </r>
  <r>
    <x v="9"/>
    <s v="FN"/>
    <x v="1"/>
    <n v="9816"/>
  </r>
  <r>
    <x v="0"/>
    <s v="CF"/>
    <x v="1"/>
    <n v="3840"/>
  </r>
  <r>
    <x v="2"/>
    <s v="CF"/>
    <x v="1"/>
    <n v="53469"/>
  </r>
  <r>
    <x v="3"/>
    <s v="CF"/>
    <x v="1"/>
    <n v="5555"/>
  </r>
  <r>
    <x v="4"/>
    <s v="CF"/>
    <x v="1"/>
    <n v="5636"/>
  </r>
  <r>
    <x v="5"/>
    <s v="CF"/>
    <x v="1"/>
    <n v="26436"/>
  </r>
  <r>
    <x v="6"/>
    <s v="CF"/>
    <x v="1"/>
    <n v="2261"/>
  </r>
  <r>
    <x v="7"/>
    <s v="CF"/>
    <x v="1"/>
    <n v="3891"/>
  </r>
  <r>
    <x v="8"/>
    <s v="CF"/>
    <x v="1"/>
    <n v="111"/>
  </r>
  <r>
    <x v="9"/>
    <s v="CF"/>
    <x v="1"/>
    <n v="5791"/>
  </r>
  <r>
    <x v="0"/>
    <s v="FI"/>
    <x v="1"/>
    <n v="0"/>
  </r>
  <r>
    <x v="2"/>
    <s v="FI"/>
    <x v="1"/>
    <n v="242"/>
  </r>
  <r>
    <x v="5"/>
    <s v="FI"/>
    <x v="1"/>
    <n v="-645"/>
  </r>
  <r>
    <x v="6"/>
    <s v="FI"/>
    <x v="1"/>
    <n v="1017"/>
  </r>
  <r>
    <x v="8"/>
    <s v="FI"/>
    <x v="1"/>
    <n v="0"/>
  </r>
  <r>
    <x v="9"/>
    <s v="FI"/>
    <x v="1"/>
    <n v="107"/>
  </r>
  <r>
    <x v="0"/>
    <s v="FT"/>
    <x v="1"/>
    <n v="0"/>
  </r>
  <r>
    <x v="2"/>
    <s v="FT"/>
    <x v="1"/>
    <n v="0"/>
  </r>
  <r>
    <x v="6"/>
    <s v="FT"/>
    <x v="1"/>
    <n v="0"/>
  </r>
  <r>
    <x v="7"/>
    <s v="FT"/>
    <x v="1"/>
    <n v="0"/>
  </r>
  <r>
    <x v="9"/>
    <s v="FT"/>
    <x v="1"/>
    <n v="93"/>
  </r>
  <r>
    <x v="0"/>
    <s v="FN"/>
    <x v="2"/>
    <n v="4644"/>
  </r>
  <r>
    <x v="1"/>
    <s v="FN"/>
    <x v="2"/>
    <n v="0"/>
  </r>
  <r>
    <x v="2"/>
    <s v="FN"/>
    <x v="2"/>
    <n v="49866"/>
  </r>
  <r>
    <x v="3"/>
    <s v="FN"/>
    <x v="2"/>
    <n v="7035"/>
  </r>
  <r>
    <x v="4"/>
    <s v="FN"/>
    <x v="2"/>
    <n v="-126"/>
  </r>
  <r>
    <x v="5"/>
    <s v="FN"/>
    <x v="2"/>
    <n v="13119"/>
  </r>
  <r>
    <x v="6"/>
    <s v="FN"/>
    <x v="2"/>
    <n v="36999"/>
  </r>
  <r>
    <x v="7"/>
    <s v="FN"/>
    <x v="2"/>
    <n v="261"/>
  </r>
  <r>
    <x v="8"/>
    <s v="FN"/>
    <x v="2"/>
    <n v="6694"/>
  </r>
  <r>
    <x v="9"/>
    <s v="FN"/>
    <x v="2"/>
    <n v="17211"/>
  </r>
  <r>
    <x v="0"/>
    <s v="CF"/>
    <x v="2"/>
    <n v="4729"/>
  </r>
  <r>
    <x v="2"/>
    <s v="CF"/>
    <x v="2"/>
    <n v="52704"/>
  </r>
  <r>
    <x v="3"/>
    <s v="CF"/>
    <x v="2"/>
    <n v="1621"/>
  </r>
  <r>
    <x v="4"/>
    <s v="CF"/>
    <x v="2"/>
    <n v="5623"/>
  </r>
  <r>
    <x v="5"/>
    <s v="CF"/>
    <x v="2"/>
    <n v="14310"/>
  </r>
  <r>
    <x v="6"/>
    <s v="CF"/>
    <x v="2"/>
    <n v="18785"/>
  </r>
  <r>
    <x v="7"/>
    <s v="CF"/>
    <x v="2"/>
    <n v="1780"/>
  </r>
  <r>
    <x v="8"/>
    <s v="CF"/>
    <x v="2"/>
    <n v="825"/>
  </r>
  <r>
    <x v="9"/>
    <s v="CF"/>
    <x v="2"/>
    <n v="5255"/>
  </r>
  <r>
    <x v="0"/>
    <s v="FI"/>
    <x v="2"/>
    <n v="0"/>
  </r>
  <r>
    <x v="2"/>
    <s v="FI"/>
    <x v="2"/>
    <n v="61"/>
  </r>
  <r>
    <x v="5"/>
    <s v="FI"/>
    <x v="2"/>
    <n v="645"/>
  </r>
  <r>
    <x v="6"/>
    <s v="FI"/>
    <x v="2"/>
    <n v="-162"/>
  </r>
  <r>
    <x v="8"/>
    <s v="FI"/>
    <x v="2"/>
    <n v="0"/>
  </r>
  <r>
    <x v="9"/>
    <s v="FI"/>
    <x v="2"/>
    <n v="69"/>
  </r>
  <r>
    <x v="0"/>
    <s v="FT"/>
    <x v="2"/>
    <n v="0"/>
  </r>
  <r>
    <x v="2"/>
    <s v="FT"/>
    <x v="2"/>
    <n v="0"/>
  </r>
  <r>
    <x v="6"/>
    <s v="FT"/>
    <x v="2"/>
    <n v="0"/>
  </r>
  <r>
    <x v="7"/>
    <s v="FT"/>
    <x v="2"/>
    <n v="0"/>
  </r>
  <r>
    <x v="9"/>
    <s v="FT"/>
    <x v="2"/>
    <n v="57"/>
  </r>
  <r>
    <x v="0"/>
    <s v="FN"/>
    <x v="3"/>
    <n v="5043"/>
  </r>
  <r>
    <x v="1"/>
    <s v="FN"/>
    <x v="3"/>
    <n v="177"/>
  </r>
  <r>
    <x v="2"/>
    <s v="FN"/>
    <x v="3"/>
    <n v="45053"/>
  </r>
  <r>
    <x v="3"/>
    <s v="FN"/>
    <x v="3"/>
    <n v="2970"/>
  </r>
  <r>
    <x v="4"/>
    <s v="FN"/>
    <x v="3"/>
    <n v="792"/>
  </r>
  <r>
    <x v="5"/>
    <s v="FN"/>
    <x v="3"/>
    <n v="16238"/>
  </r>
  <r>
    <x v="6"/>
    <s v="FN"/>
    <x v="3"/>
    <n v="22619"/>
  </r>
  <r>
    <x v="7"/>
    <s v="FN"/>
    <x v="3"/>
    <n v="88"/>
  </r>
  <r>
    <x v="8"/>
    <s v="FN"/>
    <x v="3"/>
    <n v="5745"/>
  </r>
  <r>
    <x v="9"/>
    <s v="FN"/>
    <x v="3"/>
    <n v="7874"/>
  </r>
  <r>
    <x v="0"/>
    <s v="CF"/>
    <x v="3"/>
    <n v="5265"/>
  </r>
  <r>
    <x v="2"/>
    <s v="CF"/>
    <x v="3"/>
    <n v="23440"/>
  </r>
  <r>
    <x v="3"/>
    <s v="CF"/>
    <x v="3"/>
    <n v="1846"/>
  </r>
  <r>
    <x v="4"/>
    <s v="CF"/>
    <x v="3"/>
    <n v="1715"/>
  </r>
  <r>
    <x v="5"/>
    <s v="CF"/>
    <x v="3"/>
    <n v="31669"/>
  </r>
  <r>
    <x v="6"/>
    <s v="CF"/>
    <x v="3"/>
    <n v="5469"/>
  </r>
  <r>
    <x v="7"/>
    <s v="CF"/>
    <x v="3"/>
    <n v="3640"/>
  </r>
  <r>
    <x v="8"/>
    <s v="CF"/>
    <x v="3"/>
    <n v="571"/>
  </r>
  <r>
    <x v="9"/>
    <s v="CF"/>
    <x v="3"/>
    <n v="3109"/>
  </r>
  <r>
    <x v="0"/>
    <s v="FI"/>
    <x v="3"/>
    <n v="0"/>
  </r>
  <r>
    <x v="2"/>
    <s v="FI"/>
    <x v="3"/>
    <n v="0"/>
  </r>
  <r>
    <x v="5"/>
    <s v="FI"/>
    <x v="3"/>
    <n v="645"/>
  </r>
  <r>
    <x v="6"/>
    <s v="FI"/>
    <x v="3"/>
    <n v="0"/>
  </r>
  <r>
    <x v="8"/>
    <s v="FI"/>
    <x v="3"/>
    <n v="0"/>
  </r>
  <r>
    <x v="9"/>
    <s v="FI"/>
    <x v="3"/>
    <n v="69"/>
  </r>
  <r>
    <x v="0"/>
    <s v="FT"/>
    <x v="3"/>
    <n v="0"/>
  </r>
  <r>
    <x v="2"/>
    <s v="FT"/>
    <x v="3"/>
    <n v="0"/>
  </r>
  <r>
    <x v="6"/>
    <s v="FT"/>
    <x v="3"/>
    <n v="0"/>
  </r>
  <r>
    <x v="7"/>
    <s v="FT"/>
    <x v="3"/>
    <n v="0"/>
  </r>
  <r>
    <x v="9"/>
    <s v="FT"/>
    <x v="3"/>
    <n v="58"/>
  </r>
  <r>
    <x v="0"/>
    <s v="FN"/>
    <x v="4"/>
    <n v="4197"/>
  </r>
  <r>
    <x v="1"/>
    <s v="FN"/>
    <x v="4"/>
    <n v="-52"/>
  </r>
  <r>
    <x v="2"/>
    <s v="FN"/>
    <x v="4"/>
    <n v="16515"/>
  </r>
  <r>
    <x v="3"/>
    <s v="FN"/>
    <x v="4"/>
    <n v="6003"/>
  </r>
  <r>
    <x v="4"/>
    <s v="FN"/>
    <x v="4"/>
    <n v="984"/>
  </r>
  <r>
    <x v="5"/>
    <s v="FN"/>
    <x v="4"/>
    <n v="10449"/>
  </r>
  <r>
    <x v="6"/>
    <s v="FN"/>
    <x v="4"/>
    <n v="42907"/>
  </r>
  <r>
    <x v="7"/>
    <s v="FN"/>
    <x v="4"/>
    <n v="8462"/>
  </r>
  <r>
    <x v="8"/>
    <s v="FN"/>
    <x v="4"/>
    <n v="9073"/>
  </r>
  <r>
    <x v="9"/>
    <s v="FN"/>
    <x v="4"/>
    <n v="9376"/>
  </r>
  <r>
    <x v="0"/>
    <s v="CF"/>
    <x v="4"/>
    <n v="4858"/>
  </r>
  <r>
    <x v="2"/>
    <s v="CF"/>
    <x v="4"/>
    <n v="36529"/>
  </r>
  <r>
    <x v="3"/>
    <s v="CF"/>
    <x v="4"/>
    <n v="99"/>
  </r>
  <r>
    <x v="4"/>
    <s v="CF"/>
    <x v="4"/>
    <n v="8987"/>
  </r>
  <r>
    <x v="5"/>
    <s v="CF"/>
    <x v="4"/>
    <n v="10987"/>
  </r>
  <r>
    <x v="6"/>
    <s v="CF"/>
    <x v="4"/>
    <n v="20191"/>
  </r>
  <r>
    <x v="7"/>
    <s v="CF"/>
    <x v="4"/>
    <n v="10410"/>
  </r>
  <r>
    <x v="8"/>
    <s v="CF"/>
    <x v="4"/>
    <n v="2396"/>
  </r>
  <r>
    <x v="9"/>
    <s v="CF"/>
    <x v="4"/>
    <n v="4457"/>
  </r>
  <r>
    <x v="0"/>
    <s v="FI"/>
    <x v="4"/>
    <n v="0"/>
  </r>
  <r>
    <x v="2"/>
    <s v="FI"/>
    <x v="4"/>
    <n v="518"/>
  </r>
  <r>
    <x v="5"/>
    <s v="FI"/>
    <x v="4"/>
    <n v="530"/>
  </r>
  <r>
    <x v="6"/>
    <s v="FI"/>
    <x v="4"/>
    <n v="0"/>
  </r>
  <r>
    <x v="8"/>
    <s v="FI"/>
    <x v="4"/>
    <n v="0"/>
  </r>
  <r>
    <x v="9"/>
    <s v="FI"/>
    <x v="4"/>
    <n v="69"/>
  </r>
  <r>
    <x v="0"/>
    <s v="FT"/>
    <x v="4"/>
    <n v="0"/>
  </r>
  <r>
    <x v="2"/>
    <s v="FT"/>
    <x v="4"/>
    <n v="35"/>
  </r>
  <r>
    <x v="6"/>
    <s v="FT"/>
    <x v="4"/>
    <n v="0"/>
  </r>
  <r>
    <x v="7"/>
    <s v="FT"/>
    <x v="4"/>
    <n v="0"/>
  </r>
  <r>
    <x v="9"/>
    <s v="FT"/>
    <x v="4"/>
    <n v="57"/>
  </r>
  <r>
    <x v="0"/>
    <s v="FN"/>
    <x v="5"/>
    <n v="4547"/>
  </r>
  <r>
    <x v="1"/>
    <s v="FN"/>
    <x v="5"/>
    <n v="542"/>
  </r>
  <r>
    <x v="2"/>
    <s v="FN"/>
    <x v="5"/>
    <n v="101474"/>
  </r>
  <r>
    <x v="3"/>
    <s v="FN"/>
    <x v="5"/>
    <n v="8693"/>
  </r>
  <r>
    <x v="4"/>
    <s v="FN"/>
    <x v="5"/>
    <n v="-388"/>
  </r>
  <r>
    <x v="5"/>
    <s v="FN"/>
    <x v="5"/>
    <n v="13671"/>
  </r>
  <r>
    <x v="6"/>
    <s v="FN"/>
    <x v="5"/>
    <n v="21698"/>
  </r>
  <r>
    <x v="7"/>
    <s v="FN"/>
    <x v="5"/>
    <n v="7164"/>
  </r>
  <r>
    <x v="8"/>
    <s v="FN"/>
    <x v="5"/>
    <n v="13637"/>
  </r>
  <r>
    <x v="9"/>
    <s v="FN"/>
    <x v="5"/>
    <n v="11561"/>
  </r>
  <r>
    <x v="0"/>
    <s v="CF"/>
    <x v="5"/>
    <n v="4103"/>
  </r>
  <r>
    <x v="2"/>
    <s v="CF"/>
    <x v="5"/>
    <n v="38232"/>
  </r>
  <r>
    <x v="3"/>
    <s v="CF"/>
    <x v="5"/>
    <n v="1281"/>
  </r>
  <r>
    <x v="4"/>
    <s v="CF"/>
    <x v="5"/>
    <n v="3305"/>
  </r>
  <r>
    <x v="5"/>
    <s v="CF"/>
    <x v="5"/>
    <n v="5593"/>
  </r>
  <r>
    <x v="6"/>
    <s v="CF"/>
    <x v="5"/>
    <n v="17701"/>
  </r>
  <r>
    <x v="7"/>
    <s v="CF"/>
    <x v="5"/>
    <n v="-236"/>
  </r>
  <r>
    <x v="8"/>
    <s v="CF"/>
    <x v="5"/>
    <n v="680"/>
  </r>
  <r>
    <x v="9"/>
    <s v="CF"/>
    <x v="5"/>
    <n v="8127"/>
  </r>
  <r>
    <x v="0"/>
    <s v="FI"/>
    <x v="5"/>
    <n v="0"/>
  </r>
  <r>
    <x v="2"/>
    <s v="FI"/>
    <x v="5"/>
    <n v="-175"/>
  </r>
  <r>
    <x v="5"/>
    <s v="FI"/>
    <x v="5"/>
    <n v="645"/>
  </r>
  <r>
    <x v="6"/>
    <s v="FI"/>
    <x v="5"/>
    <n v="1827"/>
  </r>
  <r>
    <x v="8"/>
    <s v="FI"/>
    <x v="5"/>
    <n v="97"/>
  </r>
  <r>
    <x v="9"/>
    <s v="FI"/>
    <x v="5"/>
    <n v="71"/>
  </r>
  <r>
    <x v="0"/>
    <s v="FT"/>
    <x v="5"/>
    <n v="0"/>
  </r>
  <r>
    <x v="2"/>
    <s v="FT"/>
    <x v="5"/>
    <n v="0"/>
  </r>
  <r>
    <x v="6"/>
    <s v="FT"/>
    <x v="5"/>
    <n v="0"/>
  </r>
  <r>
    <x v="7"/>
    <s v="FT"/>
    <x v="5"/>
    <n v="87"/>
  </r>
  <r>
    <x v="9"/>
    <s v="FT"/>
    <x v="5"/>
    <n v="58"/>
  </r>
  <r>
    <x v="0"/>
    <s v="FN"/>
    <x v="6"/>
    <n v="4169"/>
  </r>
  <r>
    <x v="1"/>
    <s v="FN"/>
    <x v="6"/>
    <n v="-44"/>
  </r>
  <r>
    <x v="2"/>
    <s v="FN"/>
    <x v="6"/>
    <n v="24150"/>
  </r>
  <r>
    <x v="3"/>
    <s v="FN"/>
    <x v="6"/>
    <n v="5810"/>
  </r>
  <r>
    <x v="4"/>
    <s v="FN"/>
    <x v="6"/>
    <n v="0"/>
  </r>
  <r>
    <x v="5"/>
    <s v="FN"/>
    <x v="6"/>
    <n v="4202"/>
  </r>
  <r>
    <x v="6"/>
    <s v="FN"/>
    <x v="6"/>
    <n v="21618"/>
  </r>
  <r>
    <x v="7"/>
    <s v="FN"/>
    <x v="6"/>
    <n v="19006"/>
  </r>
  <r>
    <x v="8"/>
    <s v="FN"/>
    <x v="6"/>
    <n v="3534"/>
  </r>
  <r>
    <x v="9"/>
    <s v="FN"/>
    <x v="6"/>
    <n v="8633"/>
  </r>
  <r>
    <x v="0"/>
    <s v="CF"/>
    <x v="6"/>
    <n v="4633"/>
  </r>
  <r>
    <x v="2"/>
    <s v="CF"/>
    <x v="6"/>
    <n v="59677"/>
  </r>
  <r>
    <x v="3"/>
    <s v="CF"/>
    <x v="6"/>
    <n v="1912"/>
  </r>
  <r>
    <x v="4"/>
    <s v="CF"/>
    <x v="6"/>
    <n v="4319"/>
  </r>
  <r>
    <x v="5"/>
    <s v="CF"/>
    <x v="6"/>
    <n v="7047"/>
  </r>
  <r>
    <x v="6"/>
    <s v="CF"/>
    <x v="6"/>
    <n v="9661"/>
  </r>
  <r>
    <x v="7"/>
    <s v="CF"/>
    <x v="6"/>
    <n v="652"/>
  </r>
  <r>
    <x v="8"/>
    <s v="CF"/>
    <x v="6"/>
    <n v="6049"/>
  </r>
  <r>
    <x v="9"/>
    <s v="CF"/>
    <x v="6"/>
    <n v="2002"/>
  </r>
  <r>
    <x v="0"/>
    <s v="FI"/>
    <x v="6"/>
    <n v="0"/>
  </r>
  <r>
    <x v="2"/>
    <s v="FI"/>
    <x v="6"/>
    <n v="0"/>
  </r>
  <r>
    <x v="5"/>
    <s v="FI"/>
    <x v="6"/>
    <n v="0"/>
  </r>
  <r>
    <x v="6"/>
    <s v="FI"/>
    <x v="6"/>
    <n v="938"/>
  </r>
  <r>
    <x v="8"/>
    <s v="FI"/>
    <x v="6"/>
    <n v="-7"/>
  </r>
  <r>
    <x v="9"/>
    <s v="FI"/>
    <x v="6"/>
    <n v="75"/>
  </r>
  <r>
    <x v="0"/>
    <s v="FT"/>
    <x v="6"/>
    <n v="0"/>
  </r>
  <r>
    <x v="2"/>
    <s v="FT"/>
    <x v="6"/>
    <n v="0"/>
  </r>
  <r>
    <x v="6"/>
    <s v="FT"/>
    <x v="6"/>
    <n v="0"/>
  </r>
  <r>
    <x v="7"/>
    <s v="FT"/>
    <x v="6"/>
    <n v="0"/>
  </r>
  <r>
    <x v="9"/>
    <s v="FT"/>
    <x v="6"/>
    <n v="64"/>
  </r>
  <r>
    <x v="0"/>
    <s v="FN"/>
    <x v="7"/>
    <n v="4547"/>
  </r>
  <r>
    <x v="1"/>
    <s v="FN"/>
    <x v="7"/>
    <n v="0"/>
  </r>
  <r>
    <x v="2"/>
    <s v="FN"/>
    <x v="7"/>
    <n v="59752"/>
  </r>
  <r>
    <x v="3"/>
    <s v="FN"/>
    <x v="7"/>
    <n v="3459"/>
  </r>
  <r>
    <x v="4"/>
    <s v="FN"/>
    <x v="7"/>
    <n v="1453"/>
  </r>
  <r>
    <x v="5"/>
    <s v="FN"/>
    <x v="7"/>
    <n v="-1369"/>
  </r>
  <r>
    <x v="6"/>
    <s v="FN"/>
    <x v="7"/>
    <n v="63775"/>
  </r>
  <r>
    <x v="7"/>
    <s v="FN"/>
    <x v="7"/>
    <n v="16182"/>
  </r>
  <r>
    <x v="8"/>
    <s v="FN"/>
    <x v="7"/>
    <n v="5077"/>
  </r>
  <r>
    <x v="9"/>
    <s v="FN"/>
    <x v="7"/>
    <n v="11540"/>
  </r>
  <r>
    <x v="0"/>
    <s v="CF"/>
    <x v="7"/>
    <n v="5118"/>
  </r>
  <r>
    <x v="2"/>
    <s v="CF"/>
    <x v="7"/>
    <n v="64126"/>
  </r>
  <r>
    <x v="3"/>
    <s v="CF"/>
    <x v="7"/>
    <n v="2738"/>
  </r>
  <r>
    <x v="4"/>
    <s v="CF"/>
    <x v="7"/>
    <n v="2904"/>
  </r>
  <r>
    <x v="5"/>
    <s v="CF"/>
    <x v="7"/>
    <n v="20577"/>
  </r>
  <r>
    <x v="6"/>
    <s v="CF"/>
    <x v="7"/>
    <n v="8353"/>
  </r>
  <r>
    <x v="7"/>
    <s v="CF"/>
    <x v="7"/>
    <n v="4421"/>
  </r>
  <r>
    <x v="8"/>
    <s v="CF"/>
    <x v="7"/>
    <n v="3360"/>
  </r>
  <r>
    <x v="9"/>
    <s v="CF"/>
    <x v="7"/>
    <n v="1580"/>
  </r>
  <r>
    <x v="0"/>
    <s v="FI"/>
    <x v="7"/>
    <n v="0"/>
  </r>
  <r>
    <x v="2"/>
    <s v="FI"/>
    <x v="7"/>
    <n v="0"/>
  </r>
  <r>
    <x v="5"/>
    <s v="FI"/>
    <x v="7"/>
    <n v="-645"/>
  </r>
  <r>
    <x v="6"/>
    <s v="FI"/>
    <x v="7"/>
    <n v="1075"/>
  </r>
  <r>
    <x v="8"/>
    <s v="FI"/>
    <x v="7"/>
    <n v="0"/>
  </r>
  <r>
    <x v="9"/>
    <s v="FI"/>
    <x v="7"/>
    <n v="76"/>
  </r>
  <r>
    <x v="0"/>
    <s v="FT"/>
    <x v="7"/>
    <n v="0"/>
  </r>
  <r>
    <x v="2"/>
    <s v="FT"/>
    <x v="7"/>
    <n v="13417"/>
  </r>
  <r>
    <x v="6"/>
    <s v="FT"/>
    <x v="7"/>
    <n v="192"/>
  </r>
  <r>
    <x v="7"/>
    <s v="FT"/>
    <x v="7"/>
    <n v="87"/>
  </r>
  <r>
    <x v="9"/>
    <s v="FT"/>
    <x v="7"/>
    <n v="63"/>
  </r>
  <r>
    <x v="0"/>
    <s v="FN"/>
    <x v="8"/>
    <n v="5109"/>
  </r>
  <r>
    <x v="1"/>
    <s v="FN"/>
    <x v="8"/>
    <n v="596"/>
  </r>
  <r>
    <x v="2"/>
    <s v="FN"/>
    <x v="8"/>
    <n v="56215"/>
  </r>
  <r>
    <x v="3"/>
    <s v="FN"/>
    <x v="8"/>
    <n v="5612"/>
  </r>
  <r>
    <x v="4"/>
    <s v="FN"/>
    <x v="8"/>
    <n v="95"/>
  </r>
  <r>
    <x v="5"/>
    <s v="FN"/>
    <x v="8"/>
    <n v="11357"/>
  </r>
  <r>
    <x v="6"/>
    <s v="FN"/>
    <x v="8"/>
    <n v="3566"/>
  </r>
  <r>
    <x v="7"/>
    <s v="FN"/>
    <x v="8"/>
    <n v="5451"/>
  </r>
  <r>
    <x v="8"/>
    <s v="FN"/>
    <x v="8"/>
    <n v="5201"/>
  </r>
  <r>
    <x v="9"/>
    <s v="FN"/>
    <x v="8"/>
    <n v="8462"/>
  </r>
  <r>
    <x v="0"/>
    <s v="CF"/>
    <x v="8"/>
    <n v="4233"/>
  </r>
  <r>
    <x v="2"/>
    <s v="CF"/>
    <x v="8"/>
    <n v="79704"/>
  </r>
  <r>
    <x v="3"/>
    <s v="CF"/>
    <x v="8"/>
    <n v="2298"/>
  </r>
  <r>
    <x v="4"/>
    <s v="CF"/>
    <x v="8"/>
    <n v="3560"/>
  </r>
  <r>
    <x v="5"/>
    <s v="CF"/>
    <x v="8"/>
    <n v="14135"/>
  </r>
  <r>
    <x v="6"/>
    <s v="CF"/>
    <x v="8"/>
    <n v="9685"/>
  </r>
  <r>
    <x v="7"/>
    <s v="CF"/>
    <x v="8"/>
    <n v="2857"/>
  </r>
  <r>
    <x v="8"/>
    <s v="CF"/>
    <x v="8"/>
    <n v="5217"/>
  </r>
  <r>
    <x v="9"/>
    <s v="CF"/>
    <x v="8"/>
    <n v="5551"/>
  </r>
  <r>
    <x v="0"/>
    <s v="FI"/>
    <x v="8"/>
    <n v="0"/>
  </r>
  <r>
    <x v="2"/>
    <s v="FI"/>
    <x v="8"/>
    <n v="0"/>
  </r>
  <r>
    <x v="5"/>
    <s v="FI"/>
    <x v="8"/>
    <n v="645"/>
  </r>
  <r>
    <x v="6"/>
    <s v="FI"/>
    <x v="8"/>
    <n v="739"/>
  </r>
  <r>
    <x v="8"/>
    <s v="FI"/>
    <x v="8"/>
    <n v="0"/>
  </r>
  <r>
    <x v="9"/>
    <s v="FI"/>
    <x v="8"/>
    <n v="81"/>
  </r>
  <r>
    <x v="0"/>
    <s v="FT"/>
    <x v="8"/>
    <n v="0"/>
  </r>
  <r>
    <x v="2"/>
    <s v="FT"/>
    <x v="8"/>
    <n v="0"/>
  </r>
  <r>
    <x v="6"/>
    <s v="FT"/>
    <x v="8"/>
    <n v="0"/>
  </r>
  <r>
    <x v="7"/>
    <s v="FT"/>
    <x v="8"/>
    <n v="0"/>
  </r>
  <r>
    <x v="9"/>
    <s v="FT"/>
    <x v="8"/>
    <n v="69"/>
  </r>
  <r>
    <x v="0"/>
    <s v="FN"/>
    <x v="9"/>
    <n v="3645"/>
  </r>
  <r>
    <x v="1"/>
    <s v="FN"/>
    <x v="9"/>
    <n v="416"/>
  </r>
  <r>
    <x v="2"/>
    <s v="FN"/>
    <x v="9"/>
    <n v="44647"/>
  </r>
  <r>
    <x v="3"/>
    <s v="FN"/>
    <x v="9"/>
    <n v="5553"/>
  </r>
  <r>
    <x v="4"/>
    <s v="FN"/>
    <x v="9"/>
    <n v="933"/>
  </r>
  <r>
    <x v="5"/>
    <s v="FN"/>
    <x v="9"/>
    <n v="13363"/>
  </r>
  <r>
    <x v="6"/>
    <s v="FN"/>
    <x v="9"/>
    <n v="26179"/>
  </r>
  <r>
    <x v="7"/>
    <s v="FN"/>
    <x v="9"/>
    <n v="17839"/>
  </r>
  <r>
    <x v="8"/>
    <s v="FN"/>
    <x v="9"/>
    <n v="6991"/>
  </r>
  <r>
    <x v="9"/>
    <s v="FN"/>
    <x v="9"/>
    <n v="10445"/>
  </r>
  <r>
    <x v="0"/>
    <s v="CF"/>
    <x v="9"/>
    <n v="4340"/>
  </r>
  <r>
    <x v="2"/>
    <s v="CF"/>
    <x v="9"/>
    <n v="66177"/>
  </r>
  <r>
    <x v="3"/>
    <s v="CF"/>
    <x v="9"/>
    <n v="1730"/>
  </r>
  <r>
    <x v="4"/>
    <s v="CF"/>
    <x v="9"/>
    <n v="8131"/>
  </r>
  <r>
    <x v="5"/>
    <s v="CF"/>
    <x v="9"/>
    <n v="12047"/>
  </r>
  <r>
    <x v="6"/>
    <s v="CF"/>
    <x v="9"/>
    <n v="3044"/>
  </r>
  <r>
    <x v="7"/>
    <s v="CF"/>
    <x v="9"/>
    <n v="2466"/>
  </r>
  <r>
    <x v="8"/>
    <s v="CF"/>
    <x v="9"/>
    <n v="7090"/>
  </r>
  <r>
    <x v="9"/>
    <s v="CF"/>
    <x v="9"/>
    <n v="5188"/>
  </r>
  <r>
    <x v="0"/>
    <s v="FI"/>
    <x v="9"/>
    <n v="0"/>
  </r>
  <r>
    <x v="2"/>
    <s v="FI"/>
    <x v="9"/>
    <n v="0"/>
  </r>
  <r>
    <x v="5"/>
    <s v="FI"/>
    <x v="9"/>
    <n v="0"/>
  </r>
  <r>
    <x v="6"/>
    <s v="FI"/>
    <x v="9"/>
    <n v="112"/>
  </r>
  <r>
    <x v="8"/>
    <s v="FI"/>
    <x v="9"/>
    <n v="0"/>
  </r>
  <r>
    <x v="9"/>
    <s v="FI"/>
    <x v="9"/>
    <n v="88"/>
  </r>
  <r>
    <x v="0"/>
    <s v="FT"/>
    <x v="9"/>
    <n v="0"/>
  </r>
  <r>
    <x v="2"/>
    <s v="FT"/>
    <x v="9"/>
    <n v="0"/>
  </r>
  <r>
    <x v="6"/>
    <s v="FT"/>
    <x v="9"/>
    <n v="0"/>
  </r>
  <r>
    <x v="7"/>
    <s v="FT"/>
    <x v="9"/>
    <n v="0"/>
  </r>
  <r>
    <x v="9"/>
    <s v="FT"/>
    <x v="9"/>
    <n v="73"/>
  </r>
  <r>
    <x v="0"/>
    <s v="FN"/>
    <x v="10"/>
    <n v="6073"/>
  </r>
  <r>
    <x v="1"/>
    <s v="FN"/>
    <x v="10"/>
    <n v="-2306"/>
  </r>
  <r>
    <x v="2"/>
    <s v="FN"/>
    <x v="10"/>
    <n v="48847"/>
  </r>
  <r>
    <x v="3"/>
    <s v="FN"/>
    <x v="10"/>
    <n v="5620"/>
  </r>
  <r>
    <x v="4"/>
    <s v="FN"/>
    <x v="10"/>
    <n v="149"/>
  </r>
  <r>
    <x v="5"/>
    <s v="FN"/>
    <x v="10"/>
    <n v="7982"/>
  </r>
  <r>
    <x v="6"/>
    <s v="FN"/>
    <x v="10"/>
    <n v="16140"/>
  </r>
  <r>
    <x v="7"/>
    <s v="FN"/>
    <x v="10"/>
    <n v="9398"/>
  </r>
  <r>
    <x v="8"/>
    <s v="FN"/>
    <x v="10"/>
    <n v="6087"/>
  </r>
  <r>
    <x v="9"/>
    <s v="FN"/>
    <x v="10"/>
    <n v="9456"/>
  </r>
  <r>
    <x v="0"/>
    <s v="CF"/>
    <x v="10"/>
    <n v="5470"/>
  </r>
  <r>
    <x v="2"/>
    <s v="CF"/>
    <x v="10"/>
    <n v="74845"/>
  </r>
  <r>
    <x v="3"/>
    <s v="CF"/>
    <x v="10"/>
    <n v="3179"/>
  </r>
  <r>
    <x v="4"/>
    <s v="CF"/>
    <x v="10"/>
    <n v="5064"/>
  </r>
  <r>
    <x v="5"/>
    <s v="CF"/>
    <x v="10"/>
    <n v="6612"/>
  </r>
  <r>
    <x v="6"/>
    <s v="CF"/>
    <x v="10"/>
    <n v="2009"/>
  </r>
  <r>
    <x v="7"/>
    <s v="CF"/>
    <x v="10"/>
    <n v="3140"/>
  </r>
  <r>
    <x v="8"/>
    <s v="CF"/>
    <x v="10"/>
    <n v="1000"/>
  </r>
  <r>
    <x v="9"/>
    <s v="CF"/>
    <x v="10"/>
    <n v="4919"/>
  </r>
  <r>
    <x v="0"/>
    <s v="FI"/>
    <x v="10"/>
    <n v="368"/>
  </r>
  <r>
    <x v="2"/>
    <s v="FI"/>
    <x v="10"/>
    <n v="1434"/>
  </r>
  <r>
    <x v="5"/>
    <s v="FI"/>
    <x v="10"/>
    <n v="114"/>
  </r>
  <r>
    <x v="6"/>
    <s v="FI"/>
    <x v="10"/>
    <n v="-91"/>
  </r>
  <r>
    <x v="8"/>
    <s v="FI"/>
    <x v="10"/>
    <n v="0"/>
  </r>
  <r>
    <x v="9"/>
    <s v="FI"/>
    <x v="10"/>
    <n v="79"/>
  </r>
  <r>
    <x v="0"/>
    <s v="FT"/>
    <x v="10"/>
    <n v="368"/>
  </r>
  <r>
    <x v="2"/>
    <s v="FT"/>
    <x v="10"/>
    <n v="0"/>
  </r>
  <r>
    <x v="6"/>
    <s v="FT"/>
    <x v="10"/>
    <n v="0"/>
  </r>
  <r>
    <x v="7"/>
    <s v="FT"/>
    <x v="10"/>
    <n v="0"/>
  </r>
  <r>
    <x v="9"/>
    <s v="FT"/>
    <x v="10"/>
    <n v="63"/>
  </r>
  <r>
    <x v="0"/>
    <s v="FN"/>
    <x v="11"/>
    <n v="5977"/>
  </r>
  <r>
    <x v="1"/>
    <s v="FN"/>
    <x v="11"/>
    <n v="0"/>
  </r>
  <r>
    <x v="2"/>
    <s v="FN"/>
    <x v="11"/>
    <n v="36322"/>
  </r>
  <r>
    <x v="3"/>
    <s v="FN"/>
    <x v="11"/>
    <n v="4044"/>
  </r>
  <r>
    <x v="4"/>
    <s v="FN"/>
    <x v="11"/>
    <n v="1652"/>
  </r>
  <r>
    <x v="5"/>
    <s v="FN"/>
    <x v="11"/>
    <n v="10948"/>
  </r>
  <r>
    <x v="6"/>
    <s v="FN"/>
    <x v="11"/>
    <n v="51151"/>
  </r>
  <r>
    <x v="7"/>
    <s v="FN"/>
    <x v="11"/>
    <n v="1709"/>
  </r>
  <r>
    <x v="8"/>
    <s v="FN"/>
    <x v="11"/>
    <n v="4614"/>
  </r>
  <r>
    <x v="9"/>
    <s v="FN"/>
    <x v="11"/>
    <n v="9840"/>
  </r>
  <r>
    <x v="0"/>
    <s v="CF"/>
    <x v="11"/>
    <n v="7111"/>
  </r>
  <r>
    <x v="2"/>
    <s v="CF"/>
    <x v="11"/>
    <n v="95251"/>
  </r>
  <r>
    <x v="3"/>
    <s v="CF"/>
    <x v="11"/>
    <n v="2821"/>
  </r>
  <r>
    <x v="4"/>
    <s v="CF"/>
    <x v="11"/>
    <n v="3843"/>
  </r>
  <r>
    <x v="5"/>
    <s v="CF"/>
    <x v="11"/>
    <n v="19613"/>
  </r>
  <r>
    <x v="6"/>
    <s v="CF"/>
    <x v="11"/>
    <n v="4097"/>
  </r>
  <r>
    <x v="7"/>
    <s v="CF"/>
    <x v="11"/>
    <n v="537"/>
  </r>
  <r>
    <x v="8"/>
    <s v="CF"/>
    <x v="11"/>
    <n v="-364"/>
  </r>
  <r>
    <x v="9"/>
    <s v="CF"/>
    <x v="11"/>
    <n v="3726"/>
  </r>
  <r>
    <x v="0"/>
    <s v="FI"/>
    <x v="11"/>
    <n v="251"/>
  </r>
  <r>
    <x v="2"/>
    <s v="FI"/>
    <x v="11"/>
    <n v="-418"/>
  </r>
  <r>
    <x v="5"/>
    <s v="FI"/>
    <x v="11"/>
    <n v="705"/>
  </r>
  <r>
    <x v="6"/>
    <s v="FI"/>
    <x v="11"/>
    <n v="0"/>
  </r>
  <r>
    <x v="8"/>
    <s v="FI"/>
    <x v="11"/>
    <n v="0"/>
  </r>
  <r>
    <x v="9"/>
    <s v="FI"/>
    <x v="11"/>
    <n v="93"/>
  </r>
  <r>
    <x v="0"/>
    <s v="FT"/>
    <x v="11"/>
    <n v="251"/>
  </r>
  <r>
    <x v="2"/>
    <s v="FT"/>
    <x v="11"/>
    <n v="0"/>
  </r>
  <r>
    <x v="6"/>
    <s v="FT"/>
    <x v="11"/>
    <n v="0"/>
  </r>
  <r>
    <x v="7"/>
    <s v="FT"/>
    <x v="11"/>
    <n v="0"/>
  </r>
  <r>
    <x v="9"/>
    <s v="FT"/>
    <x v="11"/>
    <n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4" cacheId="19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N36" firstHeaderRow="1" firstDataRow="3" firstDataCol="1"/>
  <pivotFields count="5">
    <pivotField axis="axisRow" compact="0" outline="0" subtotalTop="0" showAll="0" includeNewItemsInFilter="1">
      <items count="31">
        <item x="28"/>
        <item x="29"/>
        <item x="18"/>
        <item x="10"/>
        <item x="14"/>
        <item x="7"/>
        <item x="17"/>
        <item x="1"/>
        <item x="25"/>
        <item x="26"/>
        <item x="24"/>
        <item x="5"/>
        <item x="3"/>
        <item x="4"/>
        <item x="2"/>
        <item x="8"/>
        <item x="6"/>
        <item x="13"/>
        <item x="27"/>
        <item x="19"/>
        <item x="21"/>
        <item x="22"/>
        <item x="20"/>
        <item x="23"/>
        <item x="9"/>
        <item x="16"/>
        <item x="0"/>
        <item x="12"/>
        <item x="15"/>
        <item x="11"/>
        <item t="default"/>
      </items>
    </pivotField>
    <pivotField compact="0" outline="0" subtotalTop="0" showAll="0" includeNewItemsInFilter="1"/>
    <pivotField axis="axisCol" compact="0" numFmtId="14" outline="0" subtotalTop="0" showAll="0" includeNewItemsInFilter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mount" fld="3" baseField="0" baseItem="0" numFmtId="37"/>
  </dataFields>
  <formats count="58">
    <format dxfId="79">
      <pivotArea outline="0" fieldPosition="0">
        <references count="1">
          <reference field="0" count="1" selected="0">
            <x v="29"/>
          </reference>
        </references>
      </pivotArea>
    </format>
    <format dxfId="78">
      <pivotArea outline="0" fieldPosition="0">
        <references count="1">
          <reference field="0" count="1" selected="0">
            <x v="26"/>
          </reference>
        </references>
      </pivotArea>
    </format>
    <format dxfId="77">
      <pivotArea outline="0" fieldPosition="0">
        <references count="1">
          <reference field="0" count="1" selected="0">
            <x v="7"/>
          </reference>
        </references>
      </pivotArea>
    </format>
    <format dxfId="76">
      <pivotArea outline="0" fieldPosition="0">
        <references count="1">
          <reference field="0" count="1" selected="0">
            <x v="14"/>
          </reference>
        </references>
      </pivotArea>
    </format>
    <format dxfId="75">
      <pivotArea outline="0" fieldPosition="0">
        <references count="1">
          <reference field="0" count="1" selected="0">
            <x v="12"/>
          </reference>
        </references>
      </pivotArea>
    </format>
    <format dxfId="74">
      <pivotArea outline="0" fieldPosition="0">
        <references count="1">
          <reference field="0" count="1" selected="0">
            <x v="13"/>
          </reference>
        </references>
      </pivotArea>
    </format>
    <format dxfId="73">
      <pivotArea outline="0" fieldPosition="0">
        <references count="1">
          <reference field="0" count="1" selected="0">
            <x v="11"/>
          </reference>
        </references>
      </pivotArea>
    </format>
    <format dxfId="72">
      <pivotArea outline="0" fieldPosition="0">
        <references count="1">
          <reference field="0" count="1" selected="0">
            <x v="16"/>
          </reference>
        </references>
      </pivotArea>
    </format>
    <format dxfId="71">
      <pivotArea outline="0" fieldPosition="0">
        <references count="1">
          <reference field="0" count="1" selected="0">
            <x v="5"/>
          </reference>
        </references>
      </pivotArea>
    </format>
    <format dxfId="70">
      <pivotArea outline="0" fieldPosition="0">
        <references count="1">
          <reference field="0" count="1" selected="0">
            <x v="15"/>
          </reference>
        </references>
      </pivotArea>
    </format>
    <format dxfId="69">
      <pivotArea outline="0" fieldPosition="0">
        <references count="1">
          <reference field="0" count="1" selected="0">
            <x v="24"/>
          </reference>
        </references>
      </pivotArea>
    </format>
    <format dxfId="68">
      <pivotArea outline="0" fieldPosition="0">
        <references count="1">
          <reference field="0" count="1" selected="0">
            <x v="25"/>
          </reference>
        </references>
      </pivotArea>
    </format>
    <format dxfId="67">
      <pivotArea outline="0" fieldPosition="0">
        <references count="1">
          <reference field="0" count="1" selected="0">
            <x v="6"/>
          </reference>
        </references>
      </pivotArea>
    </format>
    <format dxfId="66">
      <pivotArea outline="0" fieldPosition="0">
        <references count="1">
          <reference field="0" count="1" selected="0">
            <x v="2"/>
          </reference>
        </references>
      </pivotArea>
    </format>
    <format dxfId="65">
      <pivotArea outline="0" fieldPosition="0">
        <references count="1">
          <reference field="0" count="1" selected="0">
            <x v="19"/>
          </reference>
        </references>
      </pivotArea>
    </format>
    <format dxfId="64">
      <pivotArea outline="0" fieldPosition="0">
        <references count="1">
          <reference field="0" count="1" selected="0">
            <x v="22"/>
          </reference>
        </references>
      </pivotArea>
    </format>
    <format dxfId="63">
      <pivotArea outline="0" fieldPosition="0">
        <references count="1">
          <reference field="0" count="1" selected="0">
            <x v="20"/>
          </reference>
        </references>
      </pivotArea>
    </format>
    <format dxfId="62">
      <pivotArea outline="0" fieldPosition="0">
        <references count="1">
          <reference field="0" count="1" selected="0">
            <x v="21"/>
          </reference>
        </references>
      </pivotArea>
    </format>
    <format dxfId="61">
      <pivotArea outline="0" fieldPosition="0">
        <references count="1">
          <reference field="0" count="1" selected="0">
            <x v="23"/>
          </reference>
        </references>
      </pivotArea>
    </format>
    <format dxfId="60">
      <pivotArea outline="0" fieldPosition="0">
        <references count="1">
          <reference field="0" count="1" selected="0">
            <x v="10"/>
          </reference>
        </references>
      </pivotArea>
    </format>
    <format dxfId="59">
      <pivotArea outline="0" fieldPosition="0">
        <references count="1">
          <reference field="0" count="1" selected="0">
            <x v="18"/>
          </reference>
        </references>
      </pivotArea>
    </format>
    <format dxfId="58">
      <pivotArea outline="0" fieldPosition="0">
        <references count="1">
          <reference field="0" count="1" selected="0">
            <x v="9"/>
          </reference>
        </references>
      </pivotArea>
    </format>
    <format dxfId="57">
      <pivotArea outline="0" fieldPosition="0">
        <references count="1">
          <reference field="0" count="1" selected="0">
            <x v="24"/>
          </reference>
        </references>
      </pivotArea>
    </format>
    <format dxfId="56">
      <pivotArea outline="0" fieldPosition="0">
        <references count="1">
          <reference field="0" count="1" selected="0">
            <x v="21"/>
          </reference>
        </references>
      </pivotArea>
    </format>
    <format dxfId="55">
      <pivotArea outline="0" fieldPosition="0">
        <references count="1">
          <reference field="0" count="1" selected="0">
            <x v="23"/>
          </reference>
        </references>
      </pivotArea>
    </format>
    <format dxfId="54">
      <pivotArea outline="0" fieldPosition="0">
        <references count="1">
          <reference field="0" count="1" selected="0">
            <x v="10"/>
          </reference>
        </references>
      </pivotArea>
    </format>
    <format dxfId="53">
      <pivotArea outline="0" fieldPosition="0">
        <references count="1">
          <reference field="0" count="1" selected="0">
            <x v="8"/>
          </reference>
        </references>
      </pivotArea>
    </format>
    <format dxfId="52">
      <pivotArea outline="0" fieldPosition="0">
        <references count="1">
          <reference field="0" count="2" selected="0">
            <x v="0"/>
            <x v="1"/>
          </reference>
        </references>
      </pivotArea>
    </format>
    <format dxfId="51">
      <pivotArea outline="0" fieldPosition="0">
        <references count="1">
          <reference field="0" count="1" selected="0">
            <x v="10"/>
          </reference>
        </references>
      </pivotArea>
    </format>
    <format dxfId="50">
      <pivotArea outline="0" fieldPosition="0">
        <references count="1">
          <reference field="0" count="1" selected="0">
            <x v="17"/>
          </reference>
        </references>
      </pivotArea>
    </format>
    <format dxfId="49">
      <pivotArea outline="0" fieldPosition="0">
        <references count="1">
          <reference field="0" count="2" selected="0">
            <x v="27"/>
            <x v="28"/>
          </reference>
        </references>
      </pivotArea>
    </format>
    <format dxfId="48">
      <pivotArea outline="0" fieldPosition="0">
        <references count="1">
          <reference field="0" count="1" selected="0">
            <x v="4"/>
          </reference>
        </references>
      </pivotArea>
    </format>
    <format dxfId="25">
      <pivotArea field="0" grandCol="1" outline="0" axis="axisRow" fieldPosition="0">
        <references count="1">
          <reference field="0" count="0" selected="0"/>
        </references>
      </pivotArea>
    </format>
    <format dxfId="24">
      <pivotArea field="0" grandCol="1" outline="0" axis="axisRow" fieldPosition="0">
        <references count="1">
          <reference field="0" count="1" selected="0">
            <x v="26"/>
          </reference>
        </references>
      </pivotArea>
    </format>
    <format dxfId="23">
      <pivotArea field="0" grandCol="1" outline="0" axis="axisRow" fieldPosition="0">
        <references count="1">
          <reference field="0" count="1" selected="0">
            <x v="7"/>
          </reference>
        </references>
      </pivotArea>
    </format>
    <format dxfId="22">
      <pivotArea field="0" grandCol="1" outline="0" axis="axisRow" fieldPosition="0">
        <references count="1">
          <reference field="0" count="1" selected="0">
            <x v="14"/>
          </reference>
        </references>
      </pivotArea>
    </format>
    <format dxfId="21">
      <pivotArea field="0" grandCol="1" outline="0" axis="axisRow" fieldPosition="0">
        <references count="1">
          <reference field="0" count="1" selected="0">
            <x v="12"/>
          </reference>
        </references>
      </pivotArea>
    </format>
    <format dxfId="20">
      <pivotArea field="0" grandCol="1" outline="0" axis="axisRow" fieldPosition="0">
        <references count="1">
          <reference field="0" count="1" selected="0">
            <x v="13"/>
          </reference>
        </references>
      </pivotArea>
    </format>
    <format dxfId="19">
      <pivotArea field="0" grandCol="1" outline="0" axis="axisRow" fieldPosition="0">
        <references count="1">
          <reference field="0" count="1" selected="0">
            <x v="11"/>
          </reference>
        </references>
      </pivotArea>
    </format>
    <format dxfId="18">
      <pivotArea field="0" grandCol="1" outline="0" axis="axisRow" fieldPosition="0">
        <references count="1">
          <reference field="0" count="1" selected="0">
            <x v="16"/>
          </reference>
        </references>
      </pivotArea>
    </format>
    <format dxfId="17">
      <pivotArea field="0" grandCol="1" outline="0" axis="axisRow" fieldPosition="0">
        <references count="1">
          <reference field="0" count="1" selected="0">
            <x v="5"/>
          </reference>
        </references>
      </pivotArea>
    </format>
    <format dxfId="16">
      <pivotArea field="0" grandCol="1" outline="0" axis="axisRow" fieldPosition="0">
        <references count="1">
          <reference field="0" count="1" selected="0">
            <x v="15"/>
          </reference>
        </references>
      </pivotArea>
    </format>
    <format dxfId="15">
      <pivotArea field="0" grandCol="1" outline="0" axis="axisRow" fieldPosition="0">
        <references count="1">
          <reference field="0" count="1" selected="0">
            <x v="29"/>
          </reference>
        </references>
      </pivotArea>
    </format>
    <format dxfId="14">
      <pivotArea field="0" grandCol="1" outline="0" axis="axisRow" fieldPosition="0">
        <references count="1">
          <reference field="0" count="1" selected="0">
            <x v="27"/>
          </reference>
        </references>
      </pivotArea>
    </format>
    <format dxfId="13">
      <pivotArea field="0" grandCol="1" outline="0" axis="axisRow" fieldPosition="0">
        <references count="1">
          <reference field="0" count="1" selected="0">
            <x v="17"/>
          </reference>
        </references>
      </pivotArea>
    </format>
    <format dxfId="12">
      <pivotArea field="0" grandCol="1" outline="0" axis="axisRow" fieldPosition="0">
        <references count="1">
          <reference field="0" count="1" selected="0">
            <x v="4"/>
          </reference>
        </references>
      </pivotArea>
    </format>
    <format dxfId="11">
      <pivotArea field="0" grandCol="1" outline="0" axis="axisRow" fieldPosition="0">
        <references count="1">
          <reference field="0" count="1" selected="0">
            <x v="28"/>
          </reference>
        </references>
      </pivotArea>
    </format>
    <format dxfId="10">
      <pivotArea field="0" grandCol="1" outline="0" axis="axisRow" fieldPosition="0">
        <references count="1">
          <reference field="0" count="1" selected="0">
            <x v="25"/>
          </reference>
        </references>
      </pivotArea>
    </format>
    <format dxfId="9">
      <pivotArea field="0" grandCol="1" outline="0" axis="axisRow" fieldPosition="0">
        <references count="1">
          <reference field="0" count="1" selected="0">
            <x v="6"/>
          </reference>
        </references>
      </pivotArea>
    </format>
    <format dxfId="8">
      <pivotArea field="0" grandCol="1" outline="0" axis="axisRow" fieldPosition="0">
        <references count="1">
          <reference field="0" count="1" selected="0">
            <x v="2"/>
          </reference>
        </references>
      </pivotArea>
    </format>
    <format dxfId="7">
      <pivotArea field="0" grandCol="1" outline="0" axis="axisRow" fieldPosition="0">
        <references count="1">
          <reference field="0" count="1" selected="0">
            <x v="19"/>
          </reference>
        </references>
      </pivotArea>
    </format>
    <format dxfId="6">
      <pivotArea field="0" grandCol="1" outline="0" axis="axisRow" fieldPosition="0">
        <references count="1">
          <reference field="0" count="1" selected="0">
            <x v="22"/>
          </reference>
        </references>
      </pivotArea>
    </format>
    <format dxfId="5">
      <pivotArea field="0" grandCol="1" outline="0" axis="axisRow" fieldPosition="0">
        <references count="1">
          <reference field="0" count="1" selected="0">
            <x v="21"/>
          </reference>
        </references>
      </pivotArea>
    </format>
    <format dxfId="4">
      <pivotArea field="0" grandCol="1" outline="0" axis="axisRow" fieldPosition="0">
        <references count="1">
          <reference field="0" count="1" selected="0">
            <x v="10"/>
          </reference>
        </references>
      </pivotArea>
    </format>
    <format dxfId="3">
      <pivotArea field="0" grandCol="1" outline="0" axis="axisRow" fieldPosition="0">
        <references count="1">
          <reference field="0" count="1" selected="0">
            <x v="9"/>
          </reference>
        </references>
      </pivotArea>
    </format>
    <format dxfId="2">
      <pivotArea field="0" grandCol="1" outline="0" axis="axisRow" fieldPosition="0">
        <references count="1">
          <reference field="0" count="1" selected="0">
            <x v="18"/>
          </reference>
        </references>
      </pivotArea>
    </format>
    <format dxfId="1">
      <pivotArea field="0" grandCol="1" outline="0" axis="axisRow" fieldPosition="0">
        <references count="1">
          <reference field="0" count="1" selected="0">
            <x v="24"/>
          </reference>
        </references>
      </pivotArea>
    </format>
    <format dxfId="0">
      <pivotArea field="0" grandCol="1" outline="0" axis="axisRow" fieldPosition="0">
        <references count="1">
          <reference field="0" count="1" selected="0">
            <x v="2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2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N16" firstHeaderRow="1" firstDataRow="3" firstDataCol="1"/>
  <pivotFields count="5">
    <pivotField axis="axisRow" compact="0" outline="0" subtotalTop="0" showAll="0" includeNewItemsInFilter="1">
      <items count="11">
        <item x="5"/>
        <item x="3"/>
        <item x="4"/>
        <item x="2"/>
        <item x="7"/>
        <item x="8"/>
        <item x="6"/>
        <item x="1"/>
        <item x="0"/>
        <item x="9"/>
        <item t="default"/>
      </items>
    </pivotField>
    <pivotField compact="0" outline="0" subtotalTop="0" showAll="0" includeNewItemsInFilter="1"/>
    <pivotField axis="axisCol" compact="0" numFmtId="14" outline="0" subtotalTop="0" showAll="0" includeNewItemsInFilter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compact="0" numFmtId="164" outline="0" subtotalTop="0" showAll="0" includeNewItemsInFilter="1"/>
    <pivotField axis="axisCol" compact="0" outline="0" subtotalTop="0" showAll="0" includeNewItemsInFilter="1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mount" fld="3" baseField="0" baseItem="0" numFmtId="37"/>
  </dataFields>
  <formats count="22">
    <format dxfId="47">
      <pivotArea outline="0" fieldPosition="0">
        <references count="1">
          <reference field="0" count="1" selected="0">
            <x v="0"/>
          </reference>
        </references>
      </pivotArea>
    </format>
    <format dxfId="46">
      <pivotArea outline="0" fieldPosition="0">
        <references count="1">
          <reference field="0" count="1" selected="0">
            <x v="1"/>
          </reference>
        </references>
      </pivotArea>
    </format>
    <format dxfId="45">
      <pivotArea outline="0" fieldPosition="0">
        <references count="1">
          <reference field="0" count="1" selected="0">
            <x v="2"/>
          </reference>
        </references>
      </pivotArea>
    </format>
    <format dxfId="44">
      <pivotArea outline="0" fieldPosition="0">
        <references count="1">
          <reference field="0" count="1" selected="0">
            <x v="3"/>
          </reference>
        </references>
      </pivotArea>
    </format>
    <format dxfId="43">
      <pivotArea outline="0" fieldPosition="0">
        <references count="1">
          <reference field="0" count="1" selected="0">
            <x v="3"/>
          </reference>
        </references>
      </pivotArea>
    </format>
    <format dxfId="42">
      <pivotArea outline="0" fieldPosition="0">
        <references count="1">
          <reference field="0" count="1" selected="0">
            <x v="4"/>
          </reference>
        </references>
      </pivotArea>
    </format>
    <format dxfId="41">
      <pivotArea outline="0" fieldPosition="0">
        <references count="1">
          <reference field="0" count="1" selected="0">
            <x v="5"/>
          </reference>
        </references>
      </pivotArea>
    </format>
    <format dxfId="40">
      <pivotArea outline="0" fieldPosition="0">
        <references count="1">
          <reference field="0" count="1" selected="0">
            <x v="6"/>
          </reference>
        </references>
      </pivotArea>
    </format>
    <format dxfId="39">
      <pivotArea outline="0" fieldPosition="0">
        <references count="1">
          <reference field="0" count="1" selected="0">
            <x v="7"/>
          </reference>
        </references>
      </pivotArea>
    </format>
    <format dxfId="38">
      <pivotArea outline="0" fieldPosition="0">
        <references count="1">
          <reference field="0" count="1" selected="0">
            <x v="8"/>
          </reference>
        </references>
      </pivotArea>
    </format>
    <format dxfId="37">
      <pivotArea outline="0" fieldPosition="0">
        <references count="1">
          <reference field="0" count="1" selected="0">
            <x v="9"/>
          </reference>
        </references>
      </pivotArea>
    </format>
    <format dxfId="36">
      <pivotArea outline="0" fieldPosition="0">
        <references count="1">
          <reference field="0" count="0" selected="0"/>
        </references>
      </pivotArea>
    </format>
    <format dxfId="35">
      <pivotArea field="0" grandCol="1" outline="0" axis="axisRow" fieldPosition="0">
        <references count="1">
          <reference field="0" count="1" selected="0">
            <x v="9"/>
          </reference>
        </references>
      </pivotArea>
    </format>
    <format dxfId="34">
      <pivotArea field="0" grandCol="1" outline="0" axis="axisRow" fieldPosition="0">
        <references count="1">
          <reference field="0" count="1" selected="0">
            <x v="8"/>
          </reference>
        </references>
      </pivotArea>
    </format>
    <format dxfId="33">
      <pivotArea field="0" grandCol="1" outline="0" axis="axisRow" fieldPosition="0">
        <references count="1">
          <reference field="0" count="1" selected="0">
            <x v="7"/>
          </reference>
        </references>
      </pivotArea>
    </format>
    <format dxfId="32">
      <pivotArea field="0" grandCol="1" outline="0" axis="axisRow" fieldPosition="0">
        <references count="1">
          <reference field="0" count="1" selected="0">
            <x v="3"/>
          </reference>
        </references>
      </pivotArea>
    </format>
    <format dxfId="31">
      <pivotArea field="0" grandCol="1" outline="0" axis="axisRow" fieldPosition="0">
        <references count="1">
          <reference field="0" count="1" selected="0">
            <x v="1"/>
          </reference>
        </references>
      </pivotArea>
    </format>
    <format dxfId="30">
      <pivotArea field="0" grandCol="1" outline="0" axis="axisRow" fieldPosition="0">
        <references count="1">
          <reference field="0" count="1" selected="0">
            <x v="2"/>
          </reference>
        </references>
      </pivotArea>
    </format>
    <format dxfId="29">
      <pivotArea field="0" grandCol="1" outline="0" axis="axisRow" fieldPosition="0">
        <references count="1">
          <reference field="0" count="1" selected="0">
            <x v="4"/>
          </reference>
        </references>
      </pivotArea>
    </format>
    <format dxfId="28">
      <pivotArea field="0" grandCol="1" outline="0" axis="axisRow" fieldPosition="0">
        <references count="1">
          <reference field="0" count="1" selected="0">
            <x v="5"/>
          </reference>
        </references>
      </pivotArea>
    </format>
    <format dxfId="27">
      <pivotArea field="0" grandCol="1" outline="0" axis="axisRow" fieldPosition="0">
        <references count="1">
          <reference field="0" count="1" selected="0">
            <x v="6"/>
          </reference>
        </references>
      </pivotArea>
    </format>
    <format dxfId="26">
      <pivotArea field="0" grandCol="1" outline="0" axis="axisRow" fieldPosition="0">
        <references count="1">
          <reference field="0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8"/>
  <sheetViews>
    <sheetView tabSelected="1" workbookViewId="0">
      <selection activeCell="R7" sqref="R7"/>
    </sheetView>
  </sheetViews>
  <sheetFormatPr defaultRowHeight="12.75" x14ac:dyDescent="0.2"/>
  <cols>
    <col min="1" max="1" width="30" customWidth="1"/>
    <col min="2" max="13" width="9.7109375" customWidth="1"/>
    <col min="14" max="14" width="12.85546875" bestFit="1" customWidth="1"/>
  </cols>
  <sheetData>
    <row r="3" spans="1:14" x14ac:dyDescent="0.2">
      <c r="A3" s="27" t="s">
        <v>137</v>
      </c>
      <c r="B3" s="27" t="s">
        <v>129</v>
      </c>
      <c r="C3" s="30" t="s">
        <v>125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x14ac:dyDescent="0.2">
      <c r="A4" s="26"/>
      <c r="B4" s="23" t="s">
        <v>130</v>
      </c>
      <c r="C4" s="23" t="s">
        <v>131</v>
      </c>
      <c r="D4" s="23" t="s">
        <v>132</v>
      </c>
      <c r="E4" s="23" t="s">
        <v>133</v>
      </c>
      <c r="F4" s="23" t="s">
        <v>6</v>
      </c>
      <c r="G4" s="23" t="s">
        <v>134</v>
      </c>
      <c r="H4" s="23" t="s">
        <v>135</v>
      </c>
      <c r="I4" s="23" t="s">
        <v>136</v>
      </c>
      <c r="J4" s="23" t="s">
        <v>157</v>
      </c>
      <c r="K4" s="23" t="s">
        <v>158</v>
      </c>
      <c r="L4" s="23" t="s">
        <v>159</v>
      </c>
      <c r="M4" s="23" t="s">
        <v>160</v>
      </c>
      <c r="N4" s="31" t="s">
        <v>128</v>
      </c>
    </row>
    <row r="5" spans="1:14" x14ac:dyDescent="0.2">
      <c r="A5" s="27" t="s">
        <v>127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2"/>
    </row>
    <row r="6" spans="1:14" x14ac:dyDescent="0.2">
      <c r="A6" s="23" t="s">
        <v>103</v>
      </c>
      <c r="B6" s="42">
        <v>669</v>
      </c>
      <c r="C6" s="42">
        <v>364</v>
      </c>
      <c r="D6" s="42">
        <v>516</v>
      </c>
      <c r="E6" s="42">
        <v>516</v>
      </c>
      <c r="F6" s="42">
        <v>516</v>
      </c>
      <c r="G6" s="42">
        <v>516</v>
      </c>
      <c r="H6" s="42">
        <v>516</v>
      </c>
      <c r="I6" s="42">
        <v>516</v>
      </c>
      <c r="J6" s="42">
        <v>516</v>
      </c>
      <c r="K6" s="42">
        <v>516</v>
      </c>
      <c r="L6" s="42">
        <v>516</v>
      </c>
      <c r="M6" s="42">
        <v>207</v>
      </c>
      <c r="N6" s="54">
        <v>5884</v>
      </c>
    </row>
    <row r="7" spans="1:14" x14ac:dyDescent="0.2">
      <c r="A7" s="28" t="s">
        <v>104</v>
      </c>
      <c r="B7" s="40">
        <v>-40602</v>
      </c>
      <c r="C7" s="40">
        <v>-40602</v>
      </c>
      <c r="D7" s="40">
        <v>-40613</v>
      </c>
      <c r="E7" s="40">
        <v>-40613</v>
      </c>
      <c r="F7" s="40">
        <v>-40613</v>
      </c>
      <c r="G7" s="40">
        <v>-40613</v>
      </c>
      <c r="H7" s="40">
        <v>-40613</v>
      </c>
      <c r="I7" s="40">
        <v>-40613</v>
      </c>
      <c r="J7" s="40">
        <v>-40613</v>
      </c>
      <c r="K7" s="40">
        <v>-40613</v>
      </c>
      <c r="L7" s="40">
        <v>131591</v>
      </c>
      <c r="M7" s="40">
        <v>-37740</v>
      </c>
      <c r="N7" s="51">
        <v>-312257</v>
      </c>
    </row>
    <row r="8" spans="1:14" x14ac:dyDescent="0.2">
      <c r="A8" s="28" t="s">
        <v>78</v>
      </c>
      <c r="B8" s="36">
        <v>25194</v>
      </c>
      <c r="C8" s="36">
        <v>21239</v>
      </c>
      <c r="D8" s="36">
        <v>49543</v>
      </c>
      <c r="E8" s="36">
        <v>18111</v>
      </c>
      <c r="F8" s="36">
        <v>23414</v>
      </c>
      <c r="G8" s="36">
        <v>5360</v>
      </c>
      <c r="H8" s="36">
        <v>23982</v>
      </c>
      <c r="I8" s="36">
        <v>3012</v>
      </c>
      <c r="J8" s="36">
        <v>26394</v>
      </c>
      <c r="K8" s="36">
        <v>20891</v>
      </c>
      <c r="L8" s="36">
        <v>37659</v>
      </c>
      <c r="M8" s="36">
        <v>45346</v>
      </c>
      <c r="N8" s="37">
        <v>300145</v>
      </c>
    </row>
    <row r="9" spans="1:14" x14ac:dyDescent="0.2">
      <c r="A9" s="28" t="s">
        <v>66</v>
      </c>
      <c r="B9" s="33">
        <v>126255</v>
      </c>
      <c r="C9" s="33">
        <v>126974</v>
      </c>
      <c r="D9" s="33">
        <v>127759</v>
      </c>
      <c r="E9" s="33">
        <v>128910</v>
      </c>
      <c r="F9" s="33">
        <v>129705</v>
      </c>
      <c r="G9" s="33">
        <v>140566</v>
      </c>
      <c r="H9" s="33">
        <v>132225</v>
      </c>
      <c r="I9" s="33">
        <v>132983</v>
      </c>
      <c r="J9" s="33">
        <v>134405</v>
      </c>
      <c r="K9" s="33">
        <v>135089</v>
      </c>
      <c r="L9" s="33">
        <v>135789</v>
      </c>
      <c r="M9" s="33">
        <v>136415</v>
      </c>
      <c r="N9" s="51">
        <v>1587075</v>
      </c>
    </row>
    <row r="10" spans="1:14" x14ac:dyDescent="0.2">
      <c r="A10" s="28" t="s">
        <v>72</v>
      </c>
      <c r="B10" s="36">
        <v>186904</v>
      </c>
      <c r="C10" s="36">
        <v>175375</v>
      </c>
      <c r="D10" s="36">
        <v>216715</v>
      </c>
      <c r="E10" s="36">
        <v>247444</v>
      </c>
      <c r="F10" s="36">
        <v>226608</v>
      </c>
      <c r="G10" s="36">
        <v>155094</v>
      </c>
      <c r="H10" s="36">
        <v>231666</v>
      </c>
      <c r="I10" s="36">
        <v>221435</v>
      </c>
      <c r="J10" s="36">
        <v>205730</v>
      </c>
      <c r="K10" s="36">
        <v>205501</v>
      </c>
      <c r="L10" s="36">
        <v>232771</v>
      </c>
      <c r="M10" s="36">
        <v>257221</v>
      </c>
      <c r="N10" s="37">
        <v>2562464</v>
      </c>
    </row>
    <row r="11" spans="1:14" x14ac:dyDescent="0.2">
      <c r="A11" s="28" t="s">
        <v>64</v>
      </c>
      <c r="B11" s="36">
        <v>31303</v>
      </c>
      <c r="C11" s="36">
        <v>17079</v>
      </c>
      <c r="D11" s="36">
        <v>3915</v>
      </c>
      <c r="E11" s="36">
        <v>23047</v>
      </c>
      <c r="F11" s="36">
        <v>14414</v>
      </c>
      <c r="G11" s="36">
        <v>12283</v>
      </c>
      <c r="H11" s="36">
        <v>23788</v>
      </c>
      <c r="I11" s="36">
        <v>10877</v>
      </c>
      <c r="J11" s="36">
        <v>26702</v>
      </c>
      <c r="K11" s="36">
        <v>30561</v>
      </c>
      <c r="L11" s="36">
        <v>33690</v>
      </c>
      <c r="M11" s="36">
        <v>38275</v>
      </c>
      <c r="N11" s="37">
        <v>265934</v>
      </c>
    </row>
    <row r="12" spans="1:14" x14ac:dyDescent="0.2">
      <c r="A12" s="28" t="s">
        <v>77</v>
      </c>
      <c r="B12" s="36">
        <v>42799</v>
      </c>
      <c r="C12" s="36">
        <v>24350</v>
      </c>
      <c r="D12" s="36">
        <v>33946</v>
      </c>
      <c r="E12" s="36">
        <v>43059</v>
      </c>
      <c r="F12" s="36">
        <v>22213</v>
      </c>
      <c r="G12" s="36">
        <v>34833</v>
      </c>
      <c r="H12" s="36">
        <v>30271</v>
      </c>
      <c r="I12" s="36">
        <v>19419</v>
      </c>
      <c r="J12" s="36">
        <v>23068</v>
      </c>
      <c r="K12" s="36">
        <v>39141</v>
      </c>
      <c r="L12" s="36">
        <v>21819</v>
      </c>
      <c r="M12" s="36">
        <v>23553</v>
      </c>
      <c r="N12" s="37">
        <v>358471</v>
      </c>
    </row>
    <row r="13" spans="1:14" x14ac:dyDescent="0.2">
      <c r="A13" s="28" t="s">
        <v>58</v>
      </c>
      <c r="B13" s="36">
        <v>40021</v>
      </c>
      <c r="C13" s="36">
        <v>37699</v>
      </c>
      <c r="D13" s="36">
        <v>48428</v>
      </c>
      <c r="E13" s="36">
        <v>42095</v>
      </c>
      <c r="F13" s="36">
        <v>38934</v>
      </c>
      <c r="G13" s="36">
        <v>43160</v>
      </c>
      <c r="H13" s="36">
        <v>42175</v>
      </c>
      <c r="I13" s="36">
        <v>39509</v>
      </c>
      <c r="J13" s="36">
        <v>43946</v>
      </c>
      <c r="K13" s="36">
        <v>36838</v>
      </c>
      <c r="L13" s="36">
        <v>41012</v>
      </c>
      <c r="M13" s="36">
        <v>45879</v>
      </c>
      <c r="N13" s="37">
        <v>499696</v>
      </c>
    </row>
    <row r="14" spans="1:14" x14ac:dyDescent="0.2">
      <c r="A14" s="28" t="s">
        <v>87</v>
      </c>
      <c r="B14" s="40">
        <v>237451</v>
      </c>
      <c r="C14" s="40">
        <v>221644</v>
      </c>
      <c r="D14" s="40">
        <v>171156</v>
      </c>
      <c r="E14" s="40">
        <v>233521</v>
      </c>
      <c r="F14" s="40">
        <v>180637</v>
      </c>
      <c r="G14" s="40">
        <v>280808</v>
      </c>
      <c r="H14" s="40">
        <v>249546</v>
      </c>
      <c r="I14" s="40">
        <v>211578</v>
      </c>
      <c r="J14" s="40">
        <v>278141</v>
      </c>
      <c r="K14" s="40">
        <v>211942</v>
      </c>
      <c r="L14" s="40">
        <v>240548</v>
      </c>
      <c r="M14" s="40">
        <v>205016</v>
      </c>
      <c r="N14" s="51">
        <v>2721988</v>
      </c>
    </row>
    <row r="15" spans="1:14" x14ac:dyDescent="0.2">
      <c r="A15" s="28" t="s">
        <v>88</v>
      </c>
      <c r="B15" s="41">
        <v>3366</v>
      </c>
      <c r="C15" s="41">
        <v>4361</v>
      </c>
      <c r="D15" s="41">
        <v>16495</v>
      </c>
      <c r="E15" s="41">
        <v>17672</v>
      </c>
      <c r="F15" s="41">
        <v>2649</v>
      </c>
      <c r="G15" s="41">
        <v>921</v>
      </c>
      <c r="H15" s="41">
        <v>2506</v>
      </c>
      <c r="I15" s="41">
        <v>2090</v>
      </c>
      <c r="J15" s="41">
        <v>3903</v>
      </c>
      <c r="K15" s="41">
        <v>5077</v>
      </c>
      <c r="L15" s="41">
        <v>16336</v>
      </c>
      <c r="M15" s="41">
        <v>41618</v>
      </c>
      <c r="N15" s="37">
        <v>116994</v>
      </c>
    </row>
    <row r="16" spans="1:14" x14ac:dyDescent="0.2">
      <c r="A16" s="28" t="s">
        <v>86</v>
      </c>
      <c r="B16" s="36">
        <v>163121</v>
      </c>
      <c r="C16" s="36">
        <v>161715</v>
      </c>
      <c r="D16" s="36">
        <v>179089</v>
      </c>
      <c r="E16" s="36">
        <v>177765</v>
      </c>
      <c r="F16" s="36">
        <v>152929</v>
      </c>
      <c r="G16" s="36">
        <v>153281</v>
      </c>
      <c r="H16" s="36">
        <v>139763</v>
      </c>
      <c r="I16" s="36">
        <v>154013</v>
      </c>
      <c r="J16" s="36">
        <v>162168</v>
      </c>
      <c r="K16" s="36">
        <v>165512</v>
      </c>
      <c r="L16" s="36">
        <v>182435</v>
      </c>
      <c r="M16" s="36">
        <v>158998</v>
      </c>
      <c r="N16" s="37">
        <v>1950789</v>
      </c>
    </row>
    <row r="17" spans="1:15" x14ac:dyDescent="0.2">
      <c r="A17" s="28" t="s">
        <v>62</v>
      </c>
      <c r="B17" s="36">
        <v>17226</v>
      </c>
      <c r="C17" s="36">
        <v>12593</v>
      </c>
      <c r="D17" s="36">
        <v>14582</v>
      </c>
      <c r="E17" s="36">
        <v>16125</v>
      </c>
      <c r="F17" s="36">
        <v>14296</v>
      </c>
      <c r="G17" s="36">
        <v>20764</v>
      </c>
      <c r="H17" s="36">
        <v>15974</v>
      </c>
      <c r="I17" s="36">
        <v>16869</v>
      </c>
      <c r="J17" s="36">
        <v>17800</v>
      </c>
      <c r="K17" s="36">
        <v>20705</v>
      </c>
      <c r="L17" s="36">
        <v>31598</v>
      </c>
      <c r="M17" s="36">
        <v>9396</v>
      </c>
      <c r="N17" s="37">
        <v>207928</v>
      </c>
    </row>
    <row r="18" spans="1:15" x14ac:dyDescent="0.2">
      <c r="A18" s="28" t="s">
        <v>60</v>
      </c>
      <c r="B18" s="36">
        <v>13110</v>
      </c>
      <c r="C18" s="36">
        <v>10020</v>
      </c>
      <c r="D18" s="36">
        <v>15203</v>
      </c>
      <c r="E18" s="36">
        <v>10480</v>
      </c>
      <c r="F18" s="36">
        <v>6088</v>
      </c>
      <c r="G18" s="36">
        <v>13793</v>
      </c>
      <c r="H18" s="36">
        <v>10087</v>
      </c>
      <c r="I18" s="36">
        <v>10642</v>
      </c>
      <c r="J18" s="36">
        <v>8409</v>
      </c>
      <c r="K18" s="36">
        <v>10246</v>
      </c>
      <c r="L18" s="36">
        <v>18954</v>
      </c>
      <c r="M18" s="36">
        <v>9173</v>
      </c>
      <c r="N18" s="37">
        <v>136205</v>
      </c>
    </row>
    <row r="19" spans="1:15" x14ac:dyDescent="0.2">
      <c r="A19" s="28" t="s">
        <v>61</v>
      </c>
      <c r="B19" s="36">
        <v>10396</v>
      </c>
      <c r="C19" s="36">
        <v>11467</v>
      </c>
      <c r="D19" s="36">
        <v>13431</v>
      </c>
      <c r="E19" s="36">
        <v>11191</v>
      </c>
      <c r="F19" s="36">
        <v>11830</v>
      </c>
      <c r="G19" s="36">
        <v>11129</v>
      </c>
      <c r="H19" s="36">
        <v>10162</v>
      </c>
      <c r="I19" s="36">
        <v>11320</v>
      </c>
      <c r="J19" s="36">
        <v>10550</v>
      </c>
      <c r="K19" s="36">
        <v>12470</v>
      </c>
      <c r="L19" s="36">
        <v>7057</v>
      </c>
      <c r="M19" s="36">
        <v>18540</v>
      </c>
      <c r="N19" s="37">
        <v>139543</v>
      </c>
    </row>
    <row r="20" spans="1:15" x14ac:dyDescent="0.2">
      <c r="A20" s="28" t="s">
        <v>59</v>
      </c>
      <c r="B20" s="36">
        <v>234959</v>
      </c>
      <c r="C20" s="36">
        <v>218241</v>
      </c>
      <c r="D20" s="36">
        <v>343030</v>
      </c>
      <c r="E20" s="36">
        <v>244735</v>
      </c>
      <c r="F20" s="36">
        <v>268336</v>
      </c>
      <c r="G20" s="36">
        <v>309835</v>
      </c>
      <c r="H20" s="36">
        <v>274480</v>
      </c>
      <c r="I20" s="36">
        <v>293738</v>
      </c>
      <c r="J20" s="36">
        <v>262162</v>
      </c>
      <c r="K20" s="36">
        <v>263974</v>
      </c>
      <c r="L20" s="36">
        <v>291361</v>
      </c>
      <c r="M20" s="36">
        <v>320246</v>
      </c>
      <c r="N20" s="37">
        <v>3325097</v>
      </c>
    </row>
    <row r="21" spans="1:15" x14ac:dyDescent="0.2">
      <c r="A21" s="28" t="s">
        <v>65</v>
      </c>
      <c r="B21" s="36">
        <v>16212</v>
      </c>
      <c r="C21" s="36">
        <v>16449</v>
      </c>
      <c r="D21" s="36">
        <v>24733</v>
      </c>
      <c r="E21" s="36">
        <v>21416</v>
      </c>
      <c r="F21" s="36">
        <v>18753</v>
      </c>
      <c r="G21" s="36">
        <v>17875</v>
      </c>
      <c r="H21" s="36">
        <v>9124</v>
      </c>
      <c r="I21" s="36">
        <v>28715</v>
      </c>
      <c r="J21" s="36">
        <v>40701</v>
      </c>
      <c r="K21" s="36">
        <v>17570</v>
      </c>
      <c r="L21" s="36">
        <v>22969</v>
      </c>
      <c r="M21" s="36">
        <v>11349</v>
      </c>
      <c r="N21" s="37">
        <v>245866</v>
      </c>
      <c r="O21" t="s">
        <v>161</v>
      </c>
    </row>
    <row r="22" spans="1:15" x14ac:dyDescent="0.2">
      <c r="A22" s="28" t="s">
        <v>63</v>
      </c>
      <c r="B22" s="36">
        <v>191402</v>
      </c>
      <c r="C22" s="36">
        <v>186843</v>
      </c>
      <c r="D22" s="36">
        <v>212112</v>
      </c>
      <c r="E22" s="36">
        <v>182927</v>
      </c>
      <c r="F22" s="36">
        <v>199795</v>
      </c>
      <c r="G22" s="36">
        <v>190849</v>
      </c>
      <c r="H22" s="36">
        <v>193359</v>
      </c>
      <c r="I22" s="36">
        <v>181945</v>
      </c>
      <c r="J22" s="36">
        <v>206316</v>
      </c>
      <c r="K22" s="36">
        <v>191476</v>
      </c>
      <c r="L22" s="36">
        <v>214007</v>
      </c>
      <c r="M22" s="36">
        <v>231651</v>
      </c>
      <c r="N22" s="37">
        <v>2382682</v>
      </c>
    </row>
    <row r="23" spans="1:15" x14ac:dyDescent="0.2">
      <c r="A23" s="28" t="s">
        <v>71</v>
      </c>
      <c r="B23" s="36">
        <v>101372</v>
      </c>
      <c r="C23" s="36">
        <v>109500</v>
      </c>
      <c r="D23" s="36">
        <v>118750</v>
      </c>
      <c r="E23" s="36">
        <v>144100</v>
      </c>
      <c r="F23" s="36">
        <v>153638</v>
      </c>
      <c r="G23" s="36">
        <v>120176</v>
      </c>
      <c r="H23" s="36">
        <v>108874</v>
      </c>
      <c r="I23" s="36">
        <v>120899</v>
      </c>
      <c r="J23" s="36">
        <v>108796</v>
      </c>
      <c r="K23" s="36">
        <v>131287</v>
      </c>
      <c r="L23" s="36">
        <v>132490</v>
      </c>
      <c r="M23" s="36">
        <v>120317</v>
      </c>
      <c r="N23" s="37">
        <v>1470199</v>
      </c>
    </row>
    <row r="24" spans="1:15" x14ac:dyDescent="0.2">
      <c r="A24" s="28" t="s">
        <v>89</v>
      </c>
      <c r="B24" s="41">
        <v>38330</v>
      </c>
      <c r="C24" s="41">
        <v>37070</v>
      </c>
      <c r="D24" s="41">
        <v>41234</v>
      </c>
      <c r="E24" s="41">
        <v>37086</v>
      </c>
      <c r="F24" s="41">
        <v>39740</v>
      </c>
      <c r="G24" s="41">
        <v>46721</v>
      </c>
      <c r="H24" s="41">
        <v>43736</v>
      </c>
      <c r="I24" s="41">
        <v>41866</v>
      </c>
      <c r="J24" s="41">
        <v>35788</v>
      </c>
      <c r="K24" s="41">
        <v>43566</v>
      </c>
      <c r="L24" s="41">
        <v>42694</v>
      </c>
      <c r="M24" s="41">
        <v>45302</v>
      </c>
      <c r="N24" s="37">
        <v>493133</v>
      </c>
    </row>
    <row r="25" spans="1:15" x14ac:dyDescent="0.2">
      <c r="A25" s="28" t="s">
        <v>79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12500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7">
        <v>12500</v>
      </c>
    </row>
    <row r="26" spans="1:15" x14ac:dyDescent="0.2">
      <c r="A26" s="28" t="s">
        <v>83</v>
      </c>
      <c r="B26" s="38">
        <v>292433</v>
      </c>
      <c r="C26" s="38">
        <v>294758</v>
      </c>
      <c r="D26" s="38">
        <v>367219</v>
      </c>
      <c r="E26" s="38">
        <v>286751</v>
      </c>
      <c r="F26" s="38">
        <v>305319</v>
      </c>
      <c r="G26" s="38">
        <v>345311</v>
      </c>
      <c r="H26" s="38">
        <v>97819</v>
      </c>
      <c r="I26" s="38">
        <v>315031</v>
      </c>
      <c r="J26" s="38">
        <v>316142</v>
      </c>
      <c r="K26" s="38">
        <v>317886</v>
      </c>
      <c r="L26" s="38">
        <v>311571</v>
      </c>
      <c r="M26" s="38">
        <v>352800</v>
      </c>
      <c r="N26" s="51">
        <v>3603040</v>
      </c>
    </row>
    <row r="27" spans="1:15" x14ac:dyDescent="0.2">
      <c r="A27" s="28" t="s">
        <v>84</v>
      </c>
      <c r="B27" s="36">
        <v>161952</v>
      </c>
      <c r="C27" s="36">
        <v>121390</v>
      </c>
      <c r="D27" s="36">
        <v>184745</v>
      </c>
      <c r="E27" s="36">
        <v>144337</v>
      </c>
      <c r="F27" s="36">
        <v>316130</v>
      </c>
      <c r="G27" s="36">
        <v>206785</v>
      </c>
      <c r="H27" s="36">
        <v>134051</v>
      </c>
      <c r="I27" s="36">
        <v>88897</v>
      </c>
      <c r="J27" s="36">
        <v>129696</v>
      </c>
      <c r="K27" s="36">
        <v>225720</v>
      </c>
      <c r="L27" s="36">
        <v>136022</v>
      </c>
      <c r="M27" s="36">
        <v>138421</v>
      </c>
      <c r="N27" s="37">
        <v>1988146</v>
      </c>
    </row>
    <row r="28" spans="1:15" x14ac:dyDescent="0.2">
      <c r="A28" s="28" t="s">
        <v>82</v>
      </c>
      <c r="B28" s="36">
        <v>704784</v>
      </c>
      <c r="C28" s="36">
        <v>673767</v>
      </c>
      <c r="D28" s="36">
        <v>908733</v>
      </c>
      <c r="E28" s="36">
        <v>653879</v>
      </c>
      <c r="F28" s="36">
        <v>564564</v>
      </c>
      <c r="G28" s="36">
        <v>660929</v>
      </c>
      <c r="H28" s="36">
        <v>564389</v>
      </c>
      <c r="I28" s="36">
        <v>557376</v>
      </c>
      <c r="J28" s="36">
        <v>739478</v>
      </c>
      <c r="K28" s="36">
        <v>633832</v>
      </c>
      <c r="L28" s="36">
        <v>737516</v>
      </c>
      <c r="M28" s="36">
        <v>724068</v>
      </c>
      <c r="N28" s="37">
        <v>8123315</v>
      </c>
    </row>
    <row r="29" spans="1:15" x14ac:dyDescent="0.2">
      <c r="A29" s="28" t="s">
        <v>85</v>
      </c>
      <c r="B29" s="36">
        <v>9790</v>
      </c>
      <c r="C29" s="36">
        <v>10226</v>
      </c>
      <c r="D29" s="36">
        <v>11416</v>
      </c>
      <c r="E29" s="36">
        <v>10325</v>
      </c>
      <c r="F29" s="36">
        <v>10325</v>
      </c>
      <c r="G29" s="36">
        <v>10325</v>
      </c>
      <c r="H29" s="36">
        <v>10325</v>
      </c>
      <c r="I29" s="36">
        <v>10325</v>
      </c>
      <c r="J29" s="36">
        <v>10325</v>
      </c>
      <c r="K29" s="36">
        <v>10325</v>
      </c>
      <c r="L29" s="36">
        <v>10325</v>
      </c>
      <c r="M29" s="36">
        <v>11253</v>
      </c>
      <c r="N29" s="37">
        <v>125285</v>
      </c>
    </row>
    <row r="30" spans="1:15" x14ac:dyDescent="0.2">
      <c r="A30" s="28" t="s">
        <v>90</v>
      </c>
      <c r="B30" s="36">
        <v>43881</v>
      </c>
      <c r="C30" s="36">
        <v>39900</v>
      </c>
      <c r="D30" s="36">
        <v>50030</v>
      </c>
      <c r="E30" s="36">
        <v>45997</v>
      </c>
      <c r="F30" s="36">
        <v>51498</v>
      </c>
      <c r="G30" s="36">
        <v>50472</v>
      </c>
      <c r="H30" s="36">
        <v>47635</v>
      </c>
      <c r="I30" s="36">
        <v>44486</v>
      </c>
      <c r="J30" s="36">
        <v>46398</v>
      </c>
      <c r="K30" s="36">
        <v>45038</v>
      </c>
      <c r="L30" s="36">
        <v>52176</v>
      </c>
      <c r="M30" s="36">
        <v>49739</v>
      </c>
      <c r="N30" s="37">
        <v>567250</v>
      </c>
    </row>
    <row r="31" spans="1:15" x14ac:dyDescent="0.2">
      <c r="A31" s="28" t="s">
        <v>76</v>
      </c>
      <c r="B31" s="36">
        <v>4164</v>
      </c>
      <c r="C31" s="36">
        <v>2308</v>
      </c>
      <c r="D31" s="36">
        <v>4352</v>
      </c>
      <c r="E31" s="36">
        <v>4849</v>
      </c>
      <c r="F31" s="36">
        <v>2374</v>
      </c>
      <c r="G31" s="36">
        <v>5629</v>
      </c>
      <c r="H31" s="36">
        <v>4758</v>
      </c>
      <c r="I31" s="36">
        <v>5116</v>
      </c>
      <c r="J31" s="36">
        <v>3795</v>
      </c>
      <c r="K31" s="36">
        <v>3493</v>
      </c>
      <c r="L31" s="36">
        <v>2664</v>
      </c>
      <c r="M31" s="36">
        <v>3720</v>
      </c>
      <c r="N31" s="37">
        <v>47222</v>
      </c>
    </row>
    <row r="32" spans="1:15" x14ac:dyDescent="0.2">
      <c r="A32" s="28" t="s">
        <v>57</v>
      </c>
      <c r="B32" s="36">
        <v>77852</v>
      </c>
      <c r="C32" s="36">
        <v>65709</v>
      </c>
      <c r="D32" s="36">
        <v>75661</v>
      </c>
      <c r="E32" s="36">
        <v>78789</v>
      </c>
      <c r="F32" s="36">
        <v>71747</v>
      </c>
      <c r="G32" s="36">
        <v>73337</v>
      </c>
      <c r="H32" s="36">
        <v>69328</v>
      </c>
      <c r="I32" s="36">
        <v>68710</v>
      </c>
      <c r="J32" s="36">
        <v>60939</v>
      </c>
      <c r="K32" s="36">
        <v>49214</v>
      </c>
      <c r="L32" s="36">
        <v>52548</v>
      </c>
      <c r="M32" s="36">
        <v>54387</v>
      </c>
      <c r="N32" s="37">
        <v>798221</v>
      </c>
    </row>
    <row r="33" spans="1:14" x14ac:dyDescent="0.2">
      <c r="A33" s="28" t="s">
        <v>70</v>
      </c>
      <c r="B33" s="36">
        <v>48657</v>
      </c>
      <c r="C33" s="36">
        <v>49308</v>
      </c>
      <c r="D33" s="36">
        <v>57925</v>
      </c>
      <c r="E33" s="36">
        <v>56391</v>
      </c>
      <c r="F33" s="36">
        <v>44733</v>
      </c>
      <c r="G33" s="36">
        <v>48388</v>
      </c>
      <c r="H33" s="36">
        <v>51039</v>
      </c>
      <c r="I33" s="36">
        <v>49949</v>
      </c>
      <c r="J33" s="36">
        <v>54332</v>
      </c>
      <c r="K33" s="36">
        <v>54327</v>
      </c>
      <c r="L33" s="36">
        <v>50825</v>
      </c>
      <c r="M33" s="36">
        <v>62213</v>
      </c>
      <c r="N33" s="37">
        <v>628087</v>
      </c>
    </row>
    <row r="34" spans="1:14" x14ac:dyDescent="0.2">
      <c r="A34" s="28" t="s">
        <v>73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149</v>
      </c>
      <c r="H34" s="36">
        <v>210872</v>
      </c>
      <c r="I34" s="36">
        <v>20698</v>
      </c>
      <c r="J34" s="36">
        <v>-99831</v>
      </c>
      <c r="K34" s="36">
        <v>35943</v>
      </c>
      <c r="L34" s="36">
        <v>39074</v>
      </c>
      <c r="M34" s="36">
        <v>44599</v>
      </c>
      <c r="N34" s="37">
        <v>251504</v>
      </c>
    </row>
    <row r="35" spans="1:14" x14ac:dyDescent="0.2">
      <c r="A35" s="28" t="s">
        <v>68</v>
      </c>
      <c r="B35" s="36">
        <v>446</v>
      </c>
      <c r="C35" s="36">
        <v>-84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400</v>
      </c>
      <c r="K35" s="36">
        <v>-96</v>
      </c>
      <c r="L35" s="36">
        <v>280</v>
      </c>
      <c r="M35" s="36">
        <v>420</v>
      </c>
      <c r="N35" s="37">
        <v>1366</v>
      </c>
    </row>
    <row r="36" spans="1:14" x14ac:dyDescent="0.2">
      <c r="A36" s="29" t="s">
        <v>128</v>
      </c>
      <c r="B36" s="34">
        <v>2783447</v>
      </c>
      <c r="C36" s="34">
        <v>2609663</v>
      </c>
      <c r="D36" s="34">
        <v>3250105</v>
      </c>
      <c r="E36" s="34">
        <v>2840905</v>
      </c>
      <c r="F36" s="34">
        <v>2830572</v>
      </c>
      <c r="G36" s="34">
        <v>2931176</v>
      </c>
      <c r="H36" s="34">
        <v>2691837</v>
      </c>
      <c r="I36" s="34">
        <v>2621401</v>
      </c>
      <c r="J36" s="34">
        <v>2816556</v>
      </c>
      <c r="K36" s="34">
        <v>2877431</v>
      </c>
      <c r="L36" s="34">
        <v>3228297</v>
      </c>
      <c r="M36" s="34">
        <v>3122382</v>
      </c>
      <c r="N36" s="35">
        <v>34603772</v>
      </c>
    </row>
    <row r="40" spans="1:14" x14ac:dyDescent="0.2">
      <c r="J40">
        <v>2304641</v>
      </c>
      <c r="N40" s="45">
        <f>GETPIVOTDATA("Amount",$A$3,"Account","   Employee Pensions &amp; Benefits")</f>
        <v>2721988</v>
      </c>
    </row>
    <row r="41" spans="1:14" x14ac:dyDescent="0.2">
      <c r="J41">
        <v>272213</v>
      </c>
      <c r="N41" s="45">
        <f>GETPIVOTDATA("Amount",$A$3,"Account","    OPRB 9291")</f>
        <v>5884</v>
      </c>
    </row>
    <row r="42" spans="1:14" x14ac:dyDescent="0.2">
      <c r="J42">
        <f>J40-J41</f>
        <v>2032428</v>
      </c>
      <c r="N42" s="45">
        <f>GETPIVOTDATA("Amount",$A$3,"Account","    Pension 9292")</f>
        <v>-312257</v>
      </c>
    </row>
    <row r="43" spans="1:14" x14ac:dyDescent="0.2">
      <c r="N43" s="45">
        <f>N40+N41+N42</f>
        <v>2415615</v>
      </c>
    </row>
    <row r="46" spans="1:14" x14ac:dyDescent="0.2">
      <c r="N46" s="45">
        <f>GETPIVOTDATA("Amount",$A$3,"Account","   Office Supplies &amp; Expenses")</f>
        <v>3603040</v>
      </c>
    </row>
    <row r="47" spans="1:14" x14ac:dyDescent="0.2">
      <c r="N47" s="45">
        <v>411378</v>
      </c>
    </row>
    <row r="48" spans="1:14" x14ac:dyDescent="0.2">
      <c r="N48" s="45">
        <f>N46-N47</f>
        <v>3191662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workbookViewId="0">
      <pane ySplit="6" topLeftCell="A100" activePane="bottomLeft" state="frozenSplit"/>
      <selection pane="bottomLeft" activeCell="B109" sqref="B109:M114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2.5703125" style="2" customWidth="1"/>
    <col min="11" max="14" width="11.42578125" customWidth="1"/>
  </cols>
  <sheetData>
    <row r="1" spans="1:14" ht="22.5" x14ac:dyDescent="0.45">
      <c r="A1" s="1" t="s">
        <v>107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23023</v>
      </c>
      <c r="C8" s="9">
        <v>2282</v>
      </c>
      <c r="D8" s="9">
        <v>15302</v>
      </c>
      <c r="E8" s="9">
        <v>15030</v>
      </c>
      <c r="F8" s="9">
        <v>14285</v>
      </c>
      <c r="G8" s="9">
        <v>14620</v>
      </c>
      <c r="H8" s="9">
        <v>14338</v>
      </c>
      <c r="I8" s="9">
        <v>13686</v>
      </c>
      <c r="J8" s="9">
        <v>14582</v>
      </c>
      <c r="K8" s="9">
        <v>13853</v>
      </c>
      <c r="L8" s="9">
        <v>14123</v>
      </c>
      <c r="M8" s="9">
        <v>16245</v>
      </c>
      <c r="N8" s="9">
        <v>171370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23023</v>
      </c>
      <c r="C10" s="7">
        <v>2282</v>
      </c>
      <c r="D10" s="7">
        <v>15302</v>
      </c>
      <c r="E10" s="7">
        <v>15030</v>
      </c>
      <c r="F10" s="7">
        <v>14285</v>
      </c>
      <c r="G10" s="7">
        <v>14620</v>
      </c>
      <c r="H10" s="7">
        <v>14338</v>
      </c>
      <c r="I10" s="7">
        <v>13686</v>
      </c>
      <c r="J10" s="7">
        <v>14582</v>
      </c>
      <c r="K10" s="7">
        <v>13853</v>
      </c>
      <c r="L10" s="7">
        <v>14123</v>
      </c>
      <c r="M10" s="7">
        <v>16245</v>
      </c>
      <c r="N10" s="7">
        <v>171370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3052</v>
      </c>
      <c r="C12" s="7">
        <v>2589</v>
      </c>
      <c r="D12" s="7">
        <v>2799</v>
      </c>
      <c r="E12" s="7">
        <v>2706</v>
      </c>
      <c r="F12" s="7">
        <v>2440</v>
      </c>
      <c r="G12" s="7">
        <v>2584</v>
      </c>
      <c r="H12" s="7">
        <v>2446</v>
      </c>
      <c r="I12" s="7">
        <v>2237</v>
      </c>
      <c r="J12" s="7">
        <v>2575</v>
      </c>
      <c r="K12" s="7">
        <v>2228</v>
      </c>
      <c r="L12" s="7">
        <v>2354</v>
      </c>
      <c r="M12" s="7">
        <v>3131</v>
      </c>
      <c r="N12" s="7">
        <v>31142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19971</v>
      </c>
      <c r="C14" s="7">
        <v>-307</v>
      </c>
      <c r="D14" s="7">
        <v>12503</v>
      </c>
      <c r="E14" s="7">
        <v>12324</v>
      </c>
      <c r="F14" s="7">
        <v>11845</v>
      </c>
      <c r="G14" s="7">
        <v>12036</v>
      </c>
      <c r="H14" s="7">
        <v>11892</v>
      </c>
      <c r="I14" s="7">
        <v>11449</v>
      </c>
      <c r="J14" s="7">
        <v>12007</v>
      </c>
      <c r="K14" s="7">
        <v>11625</v>
      </c>
      <c r="L14" s="7">
        <v>11769</v>
      </c>
      <c r="M14" s="7">
        <v>13113</v>
      </c>
      <c r="N14" s="7">
        <v>140228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9195</v>
      </c>
      <c r="C18" s="2">
        <v>2320</v>
      </c>
      <c r="D18" s="2">
        <v>3334</v>
      </c>
      <c r="E18" s="2">
        <v>3865</v>
      </c>
      <c r="F18" s="2">
        <v>7302</v>
      </c>
      <c r="G18" s="2">
        <v>3426</v>
      </c>
      <c r="H18" s="2">
        <v>3143</v>
      </c>
      <c r="I18" s="2">
        <v>3591</v>
      </c>
      <c r="J18" s="2">
        <v>3437</v>
      </c>
      <c r="K18" s="2">
        <v>3549</v>
      </c>
      <c r="L18" s="2">
        <v>3926</v>
      </c>
      <c r="M18" s="2">
        <v>2921</v>
      </c>
      <c r="N18" s="2">
        <v>50009</v>
      </c>
    </row>
    <row r="19" spans="1:14" x14ac:dyDescent="0.2">
      <c r="A19" s="8" t="s">
        <v>21</v>
      </c>
      <c r="B19" s="2">
        <v>839</v>
      </c>
      <c r="C19" s="2">
        <v>995</v>
      </c>
      <c r="D19" s="2">
        <v>961</v>
      </c>
      <c r="E19" s="2">
        <v>1106</v>
      </c>
      <c r="F19" s="2">
        <v>800</v>
      </c>
      <c r="G19" s="2">
        <v>1033</v>
      </c>
      <c r="H19" s="2">
        <v>935</v>
      </c>
      <c r="I19" s="2">
        <v>876</v>
      </c>
      <c r="J19" s="2">
        <v>3904</v>
      </c>
      <c r="K19" s="2">
        <v>1136</v>
      </c>
      <c r="L19" s="2">
        <v>1369</v>
      </c>
      <c r="M19" s="2">
        <v>-1682</v>
      </c>
      <c r="N19" s="2">
        <v>12272</v>
      </c>
    </row>
    <row r="20" spans="1:14" x14ac:dyDescent="0.2">
      <c r="A20" s="8" t="s">
        <v>22</v>
      </c>
      <c r="B20" s="2">
        <v>221</v>
      </c>
      <c r="C20" s="2">
        <v>366</v>
      </c>
      <c r="D20" s="2">
        <v>421</v>
      </c>
      <c r="E20" s="2">
        <v>523</v>
      </c>
      <c r="F20" s="2">
        <v>281</v>
      </c>
      <c r="G20" s="2">
        <v>386</v>
      </c>
      <c r="H20" s="2">
        <v>438</v>
      </c>
      <c r="I20" s="2">
        <v>137</v>
      </c>
      <c r="J20" s="2">
        <v>163</v>
      </c>
      <c r="K20" s="2">
        <v>305</v>
      </c>
      <c r="L20" s="2">
        <v>320</v>
      </c>
      <c r="M20" s="2">
        <v>520</v>
      </c>
      <c r="N20" s="2">
        <v>4082</v>
      </c>
    </row>
    <row r="21" spans="1:14" x14ac:dyDescent="0.2">
      <c r="A21" s="8" t="s">
        <v>23</v>
      </c>
      <c r="B21" s="2">
        <v>9818</v>
      </c>
      <c r="C21" s="2">
        <v>7857</v>
      </c>
      <c r="D21" s="2">
        <v>8385</v>
      </c>
      <c r="E21" s="2">
        <v>7463</v>
      </c>
      <c r="F21" s="2">
        <v>8009</v>
      </c>
      <c r="G21" s="2">
        <v>7864</v>
      </c>
      <c r="H21" s="2">
        <v>6476</v>
      </c>
      <c r="I21" s="2">
        <v>6323</v>
      </c>
      <c r="J21" s="2">
        <v>7121</v>
      </c>
      <c r="K21" s="2">
        <v>7535</v>
      </c>
      <c r="L21" s="2">
        <v>7837</v>
      </c>
      <c r="M21" s="2">
        <v>6566</v>
      </c>
      <c r="N21" s="2">
        <v>91255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20074</v>
      </c>
      <c r="C23" s="2">
        <v>11538</v>
      </c>
      <c r="D23" s="2">
        <v>13101</v>
      </c>
      <c r="E23" s="2">
        <v>12959</v>
      </c>
      <c r="F23" s="2">
        <v>16391</v>
      </c>
      <c r="G23" s="2">
        <v>12708</v>
      </c>
      <c r="H23" s="2">
        <v>10991</v>
      </c>
      <c r="I23" s="2">
        <v>10926</v>
      </c>
      <c r="J23" s="2">
        <v>14625</v>
      </c>
      <c r="K23" s="2">
        <v>12526</v>
      </c>
      <c r="L23" s="2">
        <v>13452</v>
      </c>
      <c r="M23" s="2">
        <v>8326</v>
      </c>
      <c r="N23" s="2">
        <v>157618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696</v>
      </c>
      <c r="C26" s="2">
        <v>615</v>
      </c>
      <c r="D26" s="2">
        <v>544</v>
      </c>
      <c r="E26" s="2">
        <v>645</v>
      </c>
      <c r="F26" s="2">
        <v>1048</v>
      </c>
      <c r="G26" s="2">
        <v>2394</v>
      </c>
      <c r="H26" s="2">
        <v>932</v>
      </c>
      <c r="I26" s="2">
        <v>430</v>
      </c>
      <c r="J26" s="2">
        <v>1384</v>
      </c>
      <c r="K26" s="2">
        <v>112</v>
      </c>
      <c r="L26" s="2">
        <v>1824</v>
      </c>
      <c r="M26" s="2">
        <v>538</v>
      </c>
      <c r="N26" s="2">
        <v>11162</v>
      </c>
    </row>
    <row r="27" spans="1:14" x14ac:dyDescent="0.2">
      <c r="A27" s="8" t="s">
        <v>23</v>
      </c>
      <c r="B27" s="2">
        <v>84</v>
      </c>
      <c r="C27" s="2">
        <v>107</v>
      </c>
      <c r="D27" s="2">
        <v>69</v>
      </c>
      <c r="E27" s="2">
        <v>69</v>
      </c>
      <c r="F27" s="2">
        <v>69</v>
      </c>
      <c r="G27" s="2">
        <v>71</v>
      </c>
      <c r="H27" s="2">
        <v>75</v>
      </c>
      <c r="I27" s="2">
        <v>76</v>
      </c>
      <c r="J27" s="2">
        <v>81</v>
      </c>
      <c r="K27" s="2">
        <v>88</v>
      </c>
      <c r="L27" s="2">
        <v>79</v>
      </c>
      <c r="M27" s="2">
        <v>93</v>
      </c>
      <c r="N27" s="2">
        <v>962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780</v>
      </c>
      <c r="C29" s="2">
        <v>721</v>
      </c>
      <c r="D29" s="2">
        <v>613</v>
      </c>
      <c r="E29" s="2">
        <v>714</v>
      </c>
      <c r="F29" s="2">
        <v>1117</v>
      </c>
      <c r="G29" s="2">
        <v>2465</v>
      </c>
      <c r="H29" s="2">
        <v>1007</v>
      </c>
      <c r="I29" s="2">
        <v>506</v>
      </c>
      <c r="J29" s="2">
        <v>1466</v>
      </c>
      <c r="K29" s="2">
        <v>200</v>
      </c>
      <c r="L29" s="2">
        <v>1904</v>
      </c>
      <c r="M29" s="2">
        <v>631</v>
      </c>
      <c r="N29" s="2">
        <v>12124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9805</v>
      </c>
      <c r="C31" s="2">
        <v>9806</v>
      </c>
      <c r="D31" s="2">
        <v>9806</v>
      </c>
      <c r="E31" s="2">
        <v>9780</v>
      </c>
      <c r="F31" s="2">
        <v>9770</v>
      </c>
      <c r="G31" s="2">
        <v>9591</v>
      </c>
      <c r="H31" s="2">
        <v>9591</v>
      </c>
      <c r="I31" s="2">
        <v>9591</v>
      </c>
      <c r="J31" s="2">
        <v>9536</v>
      </c>
      <c r="K31" s="2">
        <v>9536</v>
      </c>
      <c r="L31" s="2">
        <v>9551</v>
      </c>
      <c r="M31" s="2">
        <v>9604</v>
      </c>
      <c r="N31" s="2">
        <v>115966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3600</v>
      </c>
      <c r="C33" s="2">
        <v>3063</v>
      </c>
      <c r="D33" s="2">
        <v>3314</v>
      </c>
      <c r="E33" s="2">
        <v>3083</v>
      </c>
      <c r="F33" s="2">
        <v>3308</v>
      </c>
      <c r="G33" s="2">
        <v>3085</v>
      </c>
      <c r="H33" s="2">
        <v>3047</v>
      </c>
      <c r="I33" s="2">
        <v>3022</v>
      </c>
      <c r="J33" s="2">
        <v>3075</v>
      </c>
      <c r="K33" s="2">
        <v>3095</v>
      </c>
      <c r="L33" s="2">
        <v>2299</v>
      </c>
      <c r="M33" s="2">
        <v>2105</v>
      </c>
      <c r="N33" s="2">
        <v>36097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34260</v>
      </c>
      <c r="C36" s="2">
        <v>25128</v>
      </c>
      <c r="D36" s="2">
        <v>26834</v>
      </c>
      <c r="E36" s="2">
        <v>26536</v>
      </c>
      <c r="F36" s="2">
        <v>30587</v>
      </c>
      <c r="G36" s="2">
        <v>27848</v>
      </c>
      <c r="H36" s="2">
        <v>24636</v>
      </c>
      <c r="I36" s="2">
        <v>24046</v>
      </c>
      <c r="J36" s="2">
        <v>28702</v>
      </c>
      <c r="K36" s="2">
        <v>25356</v>
      </c>
      <c r="L36" s="2">
        <v>27206</v>
      </c>
      <c r="M36" s="2">
        <v>20666</v>
      </c>
      <c r="N36" s="2">
        <v>321804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-14288</v>
      </c>
      <c r="C38" s="12">
        <v>-25435</v>
      </c>
      <c r="D38" s="12">
        <v>-14331</v>
      </c>
      <c r="E38" s="12">
        <v>-14212</v>
      </c>
      <c r="F38" s="12">
        <v>-18741</v>
      </c>
      <c r="G38" s="12">
        <v>-15813</v>
      </c>
      <c r="H38" s="12">
        <v>-12744</v>
      </c>
      <c r="I38" s="12">
        <v>-12596</v>
      </c>
      <c r="J38" s="12">
        <v>-16695</v>
      </c>
      <c r="K38" s="12">
        <v>-13732</v>
      </c>
      <c r="L38" s="12">
        <v>-15437</v>
      </c>
      <c r="M38" s="12">
        <v>-7553</v>
      </c>
      <c r="N38" s="12">
        <v>-181576</v>
      </c>
    </row>
    <row r="39" spans="1:14" x14ac:dyDescent="0.2">
      <c r="K39" s="2"/>
      <c r="L39" s="2"/>
      <c r="M39" s="2"/>
      <c r="N39" s="2"/>
    </row>
    <row r="40" spans="1:14" x14ac:dyDescent="0.2">
      <c r="A40" s="8" t="s">
        <v>35</v>
      </c>
      <c r="K40" s="2"/>
      <c r="L40" s="2"/>
      <c r="M40" s="2"/>
      <c r="N40" s="2"/>
    </row>
    <row r="41" spans="1:14" x14ac:dyDescent="0.2">
      <c r="A41" s="8" t="s">
        <v>36</v>
      </c>
      <c r="B41" s="2">
        <v>-14288</v>
      </c>
      <c r="C41" s="2">
        <v>-25435</v>
      </c>
      <c r="D41" s="2">
        <v>-14331</v>
      </c>
      <c r="E41" s="2">
        <v>-14212</v>
      </c>
      <c r="F41" s="2">
        <v>-18741</v>
      </c>
      <c r="G41" s="2">
        <v>-15813</v>
      </c>
      <c r="H41" s="2">
        <v>-12744</v>
      </c>
      <c r="I41" s="2">
        <v>-12596</v>
      </c>
      <c r="J41" s="2">
        <v>-16695</v>
      </c>
      <c r="K41" s="2">
        <v>-13732</v>
      </c>
      <c r="L41" s="2">
        <v>-15437</v>
      </c>
      <c r="M41" s="2">
        <v>-7553</v>
      </c>
      <c r="N41" s="2">
        <v>-181576</v>
      </c>
    </row>
    <row r="42" spans="1:14" x14ac:dyDescent="0.2">
      <c r="K42" s="2"/>
      <c r="L42" s="2"/>
      <c r="M42" s="2"/>
      <c r="N42" s="2"/>
    </row>
    <row r="43" spans="1:14" x14ac:dyDescent="0.2">
      <c r="A43" s="6" t="s">
        <v>37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8" t="s">
        <v>38</v>
      </c>
      <c r="B44" s="2">
        <v>2120</v>
      </c>
      <c r="C44" s="2">
        <v>2120</v>
      </c>
      <c r="D44" s="2">
        <v>2120</v>
      </c>
      <c r="E44" s="2">
        <v>2083</v>
      </c>
      <c r="F44" s="2">
        <v>2065</v>
      </c>
      <c r="G44" s="2">
        <v>2053</v>
      </c>
      <c r="H44" s="2">
        <v>1971</v>
      </c>
      <c r="I44" s="2">
        <v>1971</v>
      </c>
      <c r="J44" s="2">
        <v>1976</v>
      </c>
      <c r="K44" s="2">
        <v>2052</v>
      </c>
      <c r="L44" s="2">
        <v>1797</v>
      </c>
      <c r="M44" s="2">
        <v>1965</v>
      </c>
      <c r="N44" s="2">
        <v>24294</v>
      </c>
    </row>
    <row r="45" spans="1:14" x14ac:dyDescent="0.2">
      <c r="A45" s="8" t="s">
        <v>39</v>
      </c>
      <c r="B45" s="2">
        <v>75</v>
      </c>
      <c r="C45" s="2">
        <v>75</v>
      </c>
      <c r="D45" s="2">
        <v>75</v>
      </c>
      <c r="E45" s="2">
        <v>73</v>
      </c>
      <c r="F45" s="2">
        <v>73</v>
      </c>
      <c r="G45" s="2">
        <v>73</v>
      </c>
      <c r="H45" s="2">
        <v>71</v>
      </c>
      <c r="I45" s="2">
        <v>71</v>
      </c>
      <c r="J45" s="2">
        <v>71</v>
      </c>
      <c r="K45" s="2">
        <v>122</v>
      </c>
      <c r="L45" s="2">
        <v>53</v>
      </c>
      <c r="M45" s="2">
        <v>-102</v>
      </c>
      <c r="N45" s="2">
        <v>729</v>
      </c>
    </row>
    <row r="46" spans="1:14" x14ac:dyDescent="0.2">
      <c r="A46" s="8" t="s">
        <v>41</v>
      </c>
      <c r="B46" s="2">
        <v>298</v>
      </c>
      <c r="C46" s="2">
        <v>219</v>
      </c>
      <c r="D46" s="2">
        <v>247</v>
      </c>
      <c r="E46" s="2">
        <v>203</v>
      </c>
      <c r="F46" s="2">
        <v>228</v>
      </c>
      <c r="G46" s="2">
        <v>232</v>
      </c>
      <c r="H46" s="2">
        <v>248</v>
      </c>
      <c r="I46" s="2">
        <v>212</v>
      </c>
      <c r="J46" s="2">
        <v>188</v>
      </c>
      <c r="K46" s="2">
        <v>193</v>
      </c>
      <c r="L46" s="2">
        <v>193</v>
      </c>
      <c r="M46" s="2">
        <v>219</v>
      </c>
      <c r="N46" s="2">
        <v>2680</v>
      </c>
    </row>
    <row r="47" spans="1:14" x14ac:dyDescent="0.2">
      <c r="A47" s="8" t="s">
        <v>42</v>
      </c>
      <c r="B47" s="2">
        <v>9</v>
      </c>
      <c r="C47" s="2">
        <v>13</v>
      </c>
      <c r="D47" s="2">
        <v>12</v>
      </c>
      <c r="E47" s="2">
        <v>13</v>
      </c>
      <c r="F47" s="2">
        <v>15</v>
      </c>
      <c r="G47" s="2">
        <v>13</v>
      </c>
      <c r="H47" s="2">
        <v>12</v>
      </c>
      <c r="I47" s="2">
        <v>15</v>
      </c>
      <c r="J47" s="2">
        <v>13</v>
      </c>
      <c r="K47" s="2">
        <v>14</v>
      </c>
      <c r="L47" s="2">
        <v>13</v>
      </c>
      <c r="M47" s="2">
        <v>18</v>
      </c>
      <c r="N47" s="2">
        <v>161</v>
      </c>
    </row>
    <row r="48" spans="1:14" x14ac:dyDescent="0.2">
      <c r="B48" s="10" t="s">
        <v>14</v>
      </c>
      <c r="C48" s="10" t="s">
        <v>14</v>
      </c>
      <c r="D48" s="10" t="s">
        <v>14</v>
      </c>
      <c r="E48" s="10" t="s">
        <v>14</v>
      </c>
      <c r="F48" s="10" t="s">
        <v>14</v>
      </c>
      <c r="G48" s="10" t="s">
        <v>14</v>
      </c>
      <c r="H48" s="10" t="s">
        <v>14</v>
      </c>
      <c r="I48" s="10" t="s">
        <v>14</v>
      </c>
      <c r="J48" s="10" t="s">
        <v>14</v>
      </c>
      <c r="K48" s="10" t="s">
        <v>14</v>
      </c>
      <c r="L48" s="10" t="s">
        <v>14</v>
      </c>
      <c r="M48" s="10" t="s">
        <v>14</v>
      </c>
      <c r="N48" s="10" t="s">
        <v>14</v>
      </c>
    </row>
    <row r="49" spans="1:14" x14ac:dyDescent="0.2">
      <c r="A49" s="8" t="s">
        <v>43</v>
      </c>
      <c r="B49" s="2">
        <v>2501</v>
      </c>
      <c r="C49" s="2">
        <v>2426</v>
      </c>
      <c r="D49" s="2">
        <v>2454</v>
      </c>
      <c r="E49" s="2">
        <v>2372</v>
      </c>
      <c r="F49" s="2">
        <v>2381</v>
      </c>
      <c r="G49" s="2">
        <v>2372</v>
      </c>
      <c r="H49" s="2">
        <v>2302</v>
      </c>
      <c r="I49" s="2">
        <v>2269</v>
      </c>
      <c r="J49" s="2">
        <v>2248</v>
      </c>
      <c r="K49" s="2">
        <v>2381</v>
      </c>
      <c r="L49" s="2">
        <v>2056</v>
      </c>
      <c r="M49" s="2">
        <v>2101</v>
      </c>
      <c r="N49" s="2">
        <v>27864</v>
      </c>
    </row>
    <row r="50" spans="1:14" x14ac:dyDescent="0.2">
      <c r="B50" s="10" t="s">
        <v>14</v>
      </c>
      <c r="C50" s="10" t="s">
        <v>14</v>
      </c>
      <c r="D50" s="10" t="s">
        <v>14</v>
      </c>
      <c r="E50" s="10" t="s">
        <v>14</v>
      </c>
      <c r="F50" s="10" t="s">
        <v>14</v>
      </c>
      <c r="G50" s="10" t="s">
        <v>14</v>
      </c>
      <c r="H50" s="10" t="s">
        <v>14</v>
      </c>
      <c r="I50" s="10" t="s">
        <v>14</v>
      </c>
      <c r="J50" s="10" t="s">
        <v>14</v>
      </c>
      <c r="K50" s="10" t="s">
        <v>14</v>
      </c>
      <c r="L50" s="10" t="s">
        <v>14</v>
      </c>
      <c r="M50" s="10" t="s">
        <v>14</v>
      </c>
      <c r="N50" s="10" t="s">
        <v>14</v>
      </c>
    </row>
    <row r="51" spans="1:14" x14ac:dyDescent="0.2">
      <c r="K51" s="2"/>
      <c r="L51" s="2"/>
      <c r="M51" s="2"/>
      <c r="N51" s="2"/>
    </row>
    <row r="52" spans="1:14" ht="15.75" x14ac:dyDescent="0.25">
      <c r="A52" s="11" t="s">
        <v>35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15.75" x14ac:dyDescent="0.25">
      <c r="A53" s="11" t="s">
        <v>44</v>
      </c>
      <c r="B53" s="12">
        <v>-16789</v>
      </c>
      <c r="C53" s="12">
        <v>-27861</v>
      </c>
      <c r="D53" s="12">
        <v>-16785</v>
      </c>
      <c r="E53" s="12">
        <v>-16584</v>
      </c>
      <c r="F53" s="12">
        <v>-21123</v>
      </c>
      <c r="G53" s="12">
        <v>-18185</v>
      </c>
      <c r="H53" s="12">
        <v>-15046</v>
      </c>
      <c r="I53" s="12">
        <v>-14865</v>
      </c>
      <c r="J53" s="12">
        <v>-18943</v>
      </c>
      <c r="K53" s="12">
        <v>-16113</v>
      </c>
      <c r="L53" s="12">
        <v>-17493</v>
      </c>
      <c r="M53" s="12">
        <v>-9654</v>
      </c>
      <c r="N53" s="12">
        <v>-209440</v>
      </c>
    </row>
    <row r="54" spans="1:14" x14ac:dyDescent="0.2">
      <c r="K54" s="2"/>
      <c r="L54" s="2"/>
      <c r="M54" s="2"/>
      <c r="N54" s="2"/>
    </row>
    <row r="55" spans="1:14" x14ac:dyDescent="0.2">
      <c r="A55" s="6" t="s">
        <v>45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">
      <c r="A56" s="8" t="s">
        <v>46</v>
      </c>
      <c r="B56" s="2">
        <v>-3983</v>
      </c>
      <c r="C56" s="2">
        <v>-6698</v>
      </c>
      <c r="D56" s="2">
        <v>-4026</v>
      </c>
      <c r="E56" s="2">
        <v>-3933</v>
      </c>
      <c r="F56" s="2">
        <v>-5046</v>
      </c>
      <c r="G56" s="2">
        <v>-4253</v>
      </c>
      <c r="H56" s="2">
        <v>-3555</v>
      </c>
      <c r="I56" s="2">
        <v>-3511</v>
      </c>
      <c r="J56" s="2">
        <v>-11380</v>
      </c>
      <c r="K56" s="2">
        <v>-3817</v>
      </c>
      <c r="L56" s="2">
        <v>-4160</v>
      </c>
      <c r="M56" s="2">
        <v>1566</v>
      </c>
      <c r="N56" s="2">
        <v>-52796</v>
      </c>
    </row>
    <row r="57" spans="1:14" x14ac:dyDescent="0.2">
      <c r="B57" s="10" t="s">
        <v>14</v>
      </c>
      <c r="C57" s="10" t="s">
        <v>14</v>
      </c>
      <c r="D57" s="10" t="s">
        <v>14</v>
      </c>
      <c r="E57" s="10" t="s">
        <v>14</v>
      </c>
      <c r="F57" s="10" t="s">
        <v>14</v>
      </c>
      <c r="G57" s="10" t="s">
        <v>14</v>
      </c>
      <c r="H57" s="10" t="s">
        <v>14</v>
      </c>
      <c r="I57" s="10" t="s">
        <v>14</v>
      </c>
      <c r="J57" s="10" t="s">
        <v>14</v>
      </c>
      <c r="K57" s="10" t="s">
        <v>14</v>
      </c>
      <c r="L57" s="10" t="s">
        <v>14</v>
      </c>
      <c r="M57" s="10" t="s">
        <v>14</v>
      </c>
      <c r="N57" s="10" t="s">
        <v>14</v>
      </c>
    </row>
    <row r="58" spans="1:14" x14ac:dyDescent="0.2">
      <c r="A58" s="8" t="s">
        <v>48</v>
      </c>
      <c r="B58" s="2">
        <v>-3983</v>
      </c>
      <c r="C58" s="2">
        <v>-6698</v>
      </c>
      <c r="D58" s="2">
        <v>-4026</v>
      </c>
      <c r="E58" s="2">
        <v>-3933</v>
      </c>
      <c r="F58" s="2">
        <v>-5046</v>
      </c>
      <c r="G58" s="2">
        <v>-4253</v>
      </c>
      <c r="H58" s="2">
        <v>-3555</v>
      </c>
      <c r="I58" s="2">
        <v>-3511</v>
      </c>
      <c r="J58" s="2">
        <v>-11380</v>
      </c>
      <c r="K58" s="2">
        <v>-3817</v>
      </c>
      <c r="L58" s="2">
        <v>-4160</v>
      </c>
      <c r="M58" s="2">
        <v>1566</v>
      </c>
      <c r="N58" s="2">
        <v>-52796</v>
      </c>
    </row>
    <row r="59" spans="1:14" x14ac:dyDescent="0.2">
      <c r="B59" s="10" t="s">
        <v>14</v>
      </c>
      <c r="C59" s="10" t="s">
        <v>14</v>
      </c>
      <c r="D59" s="10" t="s">
        <v>14</v>
      </c>
      <c r="E59" s="10" t="s">
        <v>14</v>
      </c>
      <c r="F59" s="10" t="s">
        <v>14</v>
      </c>
      <c r="G59" s="10" t="s">
        <v>14</v>
      </c>
      <c r="H59" s="10" t="s">
        <v>14</v>
      </c>
      <c r="I59" s="10" t="s">
        <v>14</v>
      </c>
      <c r="J59" s="10" t="s">
        <v>14</v>
      </c>
      <c r="K59" s="10" t="s">
        <v>14</v>
      </c>
      <c r="L59" s="10" t="s">
        <v>14</v>
      </c>
      <c r="M59" s="10" t="s">
        <v>14</v>
      </c>
      <c r="N59" s="10" t="s">
        <v>14</v>
      </c>
    </row>
    <row r="60" spans="1:14" ht="15.75" x14ac:dyDescent="0.25">
      <c r="A60" s="11" t="s">
        <v>49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x14ac:dyDescent="0.25">
      <c r="A61" s="11" t="s">
        <v>50</v>
      </c>
      <c r="B61" s="12">
        <v>-12806</v>
      </c>
      <c r="C61" s="12">
        <v>-21163</v>
      </c>
      <c r="D61" s="12">
        <v>-12759</v>
      </c>
      <c r="E61" s="12">
        <v>-12651</v>
      </c>
      <c r="F61" s="12">
        <v>-16077</v>
      </c>
      <c r="G61" s="12">
        <v>-13932</v>
      </c>
      <c r="H61" s="12">
        <v>-11490</v>
      </c>
      <c r="I61" s="12">
        <v>-11354</v>
      </c>
      <c r="J61" s="12">
        <v>-7564</v>
      </c>
      <c r="K61" s="12">
        <v>-12296</v>
      </c>
      <c r="L61" s="12">
        <v>-13333</v>
      </c>
      <c r="M61" s="12">
        <v>-11220</v>
      </c>
      <c r="N61" s="12">
        <v>-156644</v>
      </c>
    </row>
    <row r="62" spans="1:14" x14ac:dyDescent="0.2">
      <c r="K62" s="2"/>
      <c r="L62" s="2"/>
      <c r="M62" s="2"/>
      <c r="N62" s="2"/>
    </row>
    <row r="63" spans="1:14" ht="15.75" x14ac:dyDescent="0.25">
      <c r="A63" s="11" t="s">
        <v>51</v>
      </c>
      <c r="B63" s="12">
        <v>-12806</v>
      </c>
      <c r="C63" s="12">
        <v>-21163</v>
      </c>
      <c r="D63" s="12">
        <v>-12759</v>
      </c>
      <c r="E63" s="12">
        <v>-12651</v>
      </c>
      <c r="F63" s="12">
        <v>-16077</v>
      </c>
      <c r="G63" s="12">
        <v>-13932</v>
      </c>
      <c r="H63" s="12">
        <v>-11490</v>
      </c>
      <c r="I63" s="12">
        <v>-11354</v>
      </c>
      <c r="J63" s="12">
        <v>-7564</v>
      </c>
      <c r="K63" s="12">
        <v>-12296</v>
      </c>
      <c r="L63" s="12">
        <v>-13333</v>
      </c>
      <c r="M63" s="12">
        <v>-11220</v>
      </c>
      <c r="N63" s="12">
        <v>-156644</v>
      </c>
    </row>
    <row r="64" spans="1:14" x14ac:dyDescent="0.2">
      <c r="B64" s="10" t="s">
        <v>52</v>
      </c>
      <c r="C64" s="10" t="s">
        <v>52</v>
      </c>
      <c r="D64" s="10" t="s">
        <v>52</v>
      </c>
      <c r="E64" s="10" t="s">
        <v>52</v>
      </c>
      <c r="F64" s="10" t="s">
        <v>52</v>
      </c>
      <c r="G64" s="10" t="s">
        <v>52</v>
      </c>
      <c r="H64" s="10" t="s">
        <v>52</v>
      </c>
      <c r="I64" s="10" t="s">
        <v>52</v>
      </c>
      <c r="J64" s="10" t="s">
        <v>52</v>
      </c>
      <c r="K64" s="10" t="s">
        <v>52</v>
      </c>
      <c r="L64" s="10" t="s">
        <v>52</v>
      </c>
      <c r="M64" s="10" t="s">
        <v>52</v>
      </c>
      <c r="N64" s="10" t="s">
        <v>52</v>
      </c>
    </row>
    <row r="65" spans="1:14" x14ac:dyDescent="0.2">
      <c r="K65" s="2"/>
      <c r="L65" s="2"/>
      <c r="M65" s="2"/>
      <c r="N65" s="2"/>
    </row>
    <row r="66" spans="1:14" x14ac:dyDescent="0.2">
      <c r="A66" s="8" t="s">
        <v>53</v>
      </c>
      <c r="K66" s="2"/>
      <c r="L66" s="2"/>
      <c r="M66" s="2"/>
      <c r="N66" s="48" t="s">
        <v>154</v>
      </c>
    </row>
    <row r="67" spans="1:14" x14ac:dyDescent="0.2">
      <c r="A67" s="8" t="s">
        <v>54</v>
      </c>
      <c r="K67" s="2"/>
      <c r="L67" s="2"/>
      <c r="M67" s="2"/>
      <c r="N67" s="48" t="s">
        <v>155</v>
      </c>
    </row>
    <row r="68" spans="1:14" ht="22.5" x14ac:dyDescent="0.45">
      <c r="A68" s="1" t="s">
        <v>107</v>
      </c>
      <c r="K68" s="2"/>
      <c r="L68" s="2"/>
      <c r="M68" s="2"/>
      <c r="N68" s="2"/>
    </row>
    <row r="69" spans="1:14" ht="19.5" x14ac:dyDescent="0.4">
      <c r="A69" s="3" t="s">
        <v>1</v>
      </c>
      <c r="K69" s="2"/>
      <c r="L69" s="2"/>
      <c r="M69" s="2"/>
      <c r="N69" s="2"/>
    </row>
    <row r="70" spans="1:14" x14ac:dyDescent="0.2">
      <c r="K70" s="2"/>
      <c r="L70" s="2"/>
      <c r="M70" s="2"/>
      <c r="N70" s="2"/>
    </row>
    <row r="71" spans="1:14" x14ac:dyDescent="0.2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4" t="s">
        <v>8</v>
      </c>
      <c r="I71" s="4" t="s">
        <v>9</v>
      </c>
      <c r="J71" s="4" t="s">
        <v>148</v>
      </c>
      <c r="K71" s="4" t="s">
        <v>149</v>
      </c>
      <c r="L71" s="4" t="s">
        <v>150</v>
      </c>
      <c r="M71" s="4" t="s">
        <v>151</v>
      </c>
      <c r="N71" s="2"/>
    </row>
    <row r="72" spans="1:14" x14ac:dyDescent="0.2">
      <c r="B72" s="5" t="s">
        <v>10</v>
      </c>
      <c r="C72" s="5" t="s">
        <v>10</v>
      </c>
      <c r="D72" s="5" t="s">
        <v>10</v>
      </c>
      <c r="E72" s="5" t="s">
        <v>10</v>
      </c>
      <c r="F72" s="5" t="s">
        <v>10</v>
      </c>
      <c r="G72" s="5" t="s">
        <v>10</v>
      </c>
      <c r="H72" s="5" t="s">
        <v>10</v>
      </c>
      <c r="I72" s="5" t="s">
        <v>10</v>
      </c>
      <c r="J72" s="5" t="s">
        <v>10</v>
      </c>
      <c r="K72" s="5" t="s">
        <v>10</v>
      </c>
      <c r="L72" s="5" t="s">
        <v>10</v>
      </c>
      <c r="M72" s="5" t="s">
        <v>10</v>
      </c>
      <c r="N72" s="5" t="s">
        <v>11</v>
      </c>
    </row>
    <row r="73" spans="1:14" x14ac:dyDescent="0.2">
      <c r="K73" s="2"/>
      <c r="L73" s="2"/>
      <c r="M73" s="2"/>
      <c r="N73" s="2"/>
    </row>
    <row r="74" spans="1:14" ht="15.75" x14ac:dyDescent="0.25">
      <c r="A74" s="11" t="s">
        <v>55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14" t="s">
        <v>18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8" t="s">
        <v>56</v>
      </c>
      <c r="K76" s="2"/>
      <c r="L76" s="2"/>
      <c r="M76" s="2"/>
      <c r="N76" s="2"/>
    </row>
    <row r="77" spans="1:14" x14ac:dyDescent="0.2">
      <c r="A77" s="8" t="s">
        <v>57</v>
      </c>
      <c r="B77" s="9">
        <v>465</v>
      </c>
      <c r="C77" s="9">
        <v>505</v>
      </c>
      <c r="D77" s="9">
        <v>592</v>
      </c>
      <c r="E77" s="9">
        <v>484</v>
      </c>
      <c r="F77" s="9">
        <v>509</v>
      </c>
      <c r="G77" s="9">
        <v>601</v>
      </c>
      <c r="H77" s="9">
        <v>432</v>
      </c>
      <c r="I77" s="9">
        <v>508</v>
      </c>
      <c r="J77" s="9">
        <v>740</v>
      </c>
      <c r="K77" s="9">
        <v>518</v>
      </c>
      <c r="L77" s="9">
        <v>789</v>
      </c>
      <c r="M77" s="9">
        <v>688</v>
      </c>
      <c r="N77" s="9">
        <v>6832</v>
      </c>
    </row>
    <row r="78" spans="1:14" x14ac:dyDescent="0.2">
      <c r="A78" s="8" t="s">
        <v>58</v>
      </c>
      <c r="B78" s="2">
        <v>1410</v>
      </c>
      <c r="C78" s="2">
        <v>1304</v>
      </c>
      <c r="D78" s="2">
        <v>1551</v>
      </c>
      <c r="E78" s="2">
        <v>1450</v>
      </c>
      <c r="F78" s="2">
        <v>1406</v>
      </c>
      <c r="G78" s="2">
        <v>1612</v>
      </c>
      <c r="H78" s="2">
        <v>1516</v>
      </c>
      <c r="I78" s="2">
        <v>1435</v>
      </c>
      <c r="J78" s="2">
        <v>1431</v>
      </c>
      <c r="K78" s="2">
        <v>1266</v>
      </c>
      <c r="L78" s="2">
        <v>1383</v>
      </c>
      <c r="M78" s="2">
        <v>1619</v>
      </c>
      <c r="N78" s="2">
        <v>17381</v>
      </c>
    </row>
    <row r="79" spans="1:14" x14ac:dyDescent="0.2">
      <c r="A79" s="8" t="s">
        <v>59</v>
      </c>
      <c r="B79" s="2">
        <v>0</v>
      </c>
      <c r="C79" s="2">
        <v>264</v>
      </c>
      <c r="D79" s="2">
        <v>-44</v>
      </c>
      <c r="E79" s="2">
        <v>573</v>
      </c>
      <c r="F79" s="2">
        <v>4472</v>
      </c>
      <c r="G79" s="2">
        <v>-742</v>
      </c>
      <c r="H79" s="2">
        <v>-47</v>
      </c>
      <c r="I79" s="2">
        <v>0</v>
      </c>
      <c r="J79" s="2">
        <v>0</v>
      </c>
      <c r="K79" s="2">
        <v>0</v>
      </c>
      <c r="L79" s="2">
        <v>702</v>
      </c>
      <c r="M79" s="2">
        <v>-205</v>
      </c>
      <c r="N79" s="2">
        <v>4974</v>
      </c>
    </row>
    <row r="80" spans="1:14" x14ac:dyDescent="0.2">
      <c r="A80" s="8" t="s">
        <v>62</v>
      </c>
      <c r="B80" s="2">
        <v>65</v>
      </c>
      <c r="C80" s="2">
        <v>34</v>
      </c>
      <c r="D80" s="2">
        <v>34</v>
      </c>
      <c r="E80" s="2">
        <v>35</v>
      </c>
      <c r="F80" s="2">
        <v>35</v>
      </c>
      <c r="G80" s="2">
        <v>37</v>
      </c>
      <c r="H80" s="2">
        <v>36</v>
      </c>
      <c r="I80" s="2">
        <v>40</v>
      </c>
      <c r="J80" s="2">
        <v>36</v>
      </c>
      <c r="K80" s="2">
        <v>41</v>
      </c>
      <c r="L80" s="2">
        <v>18</v>
      </c>
      <c r="M80" s="2">
        <v>36</v>
      </c>
      <c r="N80" s="2">
        <v>447</v>
      </c>
    </row>
    <row r="81" spans="1:14" x14ac:dyDescent="0.2">
      <c r="A81" s="8" t="s">
        <v>63</v>
      </c>
      <c r="B81" s="2">
        <v>6692</v>
      </c>
      <c r="C81" s="2">
        <v>-432</v>
      </c>
      <c r="D81" s="2">
        <v>576</v>
      </c>
      <c r="E81" s="2">
        <v>702</v>
      </c>
      <c r="F81" s="2">
        <v>78</v>
      </c>
      <c r="G81" s="2">
        <v>1351</v>
      </c>
      <c r="H81" s="2">
        <v>585</v>
      </c>
      <c r="I81" s="2">
        <v>257</v>
      </c>
      <c r="J81" s="2">
        <v>610</v>
      </c>
      <c r="K81" s="2">
        <v>1040</v>
      </c>
      <c r="L81" s="2">
        <v>441</v>
      </c>
      <c r="M81" s="2">
        <v>-28</v>
      </c>
      <c r="N81" s="2">
        <v>11872</v>
      </c>
    </row>
    <row r="82" spans="1:14" x14ac:dyDescent="0.2">
      <c r="A82" s="8" t="s">
        <v>64</v>
      </c>
      <c r="B82" s="2">
        <v>-73</v>
      </c>
      <c r="C82" s="2">
        <v>9</v>
      </c>
      <c r="D82" s="2">
        <v>-11</v>
      </c>
      <c r="E82" s="2">
        <v>-7</v>
      </c>
      <c r="F82" s="2">
        <v>174</v>
      </c>
      <c r="G82" s="2">
        <v>-61</v>
      </c>
      <c r="H82" s="2">
        <v>-7</v>
      </c>
      <c r="I82" s="2">
        <v>-8</v>
      </c>
      <c r="J82" s="2">
        <v>-8</v>
      </c>
      <c r="K82" s="2">
        <v>55</v>
      </c>
      <c r="L82" s="2">
        <v>-36</v>
      </c>
      <c r="M82" s="2">
        <v>181</v>
      </c>
      <c r="N82" s="2">
        <v>208</v>
      </c>
    </row>
    <row r="83" spans="1:14" x14ac:dyDescent="0.2">
      <c r="A83" s="8" t="s">
        <v>65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246</v>
      </c>
      <c r="J83" s="2">
        <v>0</v>
      </c>
      <c r="K83" s="2">
        <v>0</v>
      </c>
      <c r="L83" s="2">
        <v>0</v>
      </c>
      <c r="M83" s="2">
        <v>0</v>
      </c>
      <c r="N83" s="2">
        <v>246</v>
      </c>
    </row>
    <row r="84" spans="1:14" x14ac:dyDescent="0.2">
      <c r="A84" s="8" t="s">
        <v>90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484</v>
      </c>
      <c r="J84" s="2">
        <v>0</v>
      </c>
      <c r="K84" s="2">
        <v>0</v>
      </c>
      <c r="L84" s="2">
        <v>0</v>
      </c>
      <c r="M84" s="2">
        <v>0</v>
      </c>
      <c r="N84" s="2">
        <v>484</v>
      </c>
    </row>
    <row r="85" spans="1:14" x14ac:dyDescent="0.2">
      <c r="A85" s="8" t="s">
        <v>66</v>
      </c>
      <c r="B85" s="2">
        <v>635</v>
      </c>
      <c r="C85" s="2">
        <v>635</v>
      </c>
      <c r="D85" s="2">
        <v>636</v>
      </c>
      <c r="E85" s="2">
        <v>628</v>
      </c>
      <c r="F85" s="2">
        <v>628</v>
      </c>
      <c r="G85" s="2">
        <v>628</v>
      </c>
      <c r="H85" s="2">
        <v>629</v>
      </c>
      <c r="I85" s="2">
        <v>629</v>
      </c>
      <c r="J85" s="2">
        <v>629</v>
      </c>
      <c r="K85" s="2">
        <v>629</v>
      </c>
      <c r="L85" s="2">
        <v>629</v>
      </c>
      <c r="M85" s="2">
        <v>630</v>
      </c>
      <c r="N85" s="2">
        <v>7565</v>
      </c>
    </row>
    <row r="86" spans="1:14" x14ac:dyDescent="0.2">
      <c r="A86" s="8" t="s">
        <v>70</v>
      </c>
      <c r="B86" s="2">
        <v>187</v>
      </c>
      <c r="C86" s="2">
        <v>217</v>
      </c>
      <c r="D86" s="2">
        <v>255</v>
      </c>
      <c r="E86" s="2">
        <v>249</v>
      </c>
      <c r="F86" s="2">
        <v>197</v>
      </c>
      <c r="G86" s="2">
        <v>213</v>
      </c>
      <c r="H86" s="2">
        <v>225</v>
      </c>
      <c r="I86" s="2">
        <v>220</v>
      </c>
      <c r="J86" s="2">
        <v>239</v>
      </c>
      <c r="K86" s="2">
        <v>239</v>
      </c>
      <c r="L86" s="2">
        <v>224</v>
      </c>
      <c r="M86" s="2">
        <v>274</v>
      </c>
      <c r="N86" s="2">
        <v>2740</v>
      </c>
    </row>
    <row r="87" spans="1:14" x14ac:dyDescent="0.2">
      <c r="A87" s="8" t="s">
        <v>72</v>
      </c>
      <c r="B87" s="2">
        <v>653</v>
      </c>
      <c r="C87" s="2">
        <v>778</v>
      </c>
      <c r="D87" s="2">
        <v>706</v>
      </c>
      <c r="E87" s="2">
        <v>857</v>
      </c>
      <c r="F87" s="2">
        <v>603</v>
      </c>
      <c r="G87" s="2">
        <v>671</v>
      </c>
      <c r="H87" s="2">
        <v>710</v>
      </c>
      <c r="I87" s="2">
        <v>656</v>
      </c>
      <c r="J87" s="2">
        <v>558</v>
      </c>
      <c r="K87" s="2">
        <v>897</v>
      </c>
      <c r="L87" s="2">
        <v>1145</v>
      </c>
      <c r="M87" s="2">
        <v>668</v>
      </c>
      <c r="N87" s="2">
        <v>8901</v>
      </c>
    </row>
    <row r="88" spans="1:14" x14ac:dyDescent="0.2">
      <c r="A88" s="8" t="s">
        <v>73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149</v>
      </c>
      <c r="H88" s="2">
        <v>0</v>
      </c>
      <c r="I88" s="2">
        <v>0</v>
      </c>
      <c r="J88" s="2">
        <v>3106</v>
      </c>
      <c r="K88" s="2">
        <v>0</v>
      </c>
      <c r="L88" s="2">
        <v>0</v>
      </c>
      <c r="M88" s="2">
        <v>-2624</v>
      </c>
      <c r="N88" s="2">
        <v>631</v>
      </c>
    </row>
    <row r="89" spans="1:14" x14ac:dyDescent="0.2">
      <c r="A89" s="8" t="s">
        <v>76</v>
      </c>
      <c r="B89" s="2">
        <v>-6</v>
      </c>
      <c r="C89" s="2">
        <v>16</v>
      </c>
      <c r="D89" s="2">
        <v>18</v>
      </c>
      <c r="E89" s="2">
        <v>18</v>
      </c>
      <c r="F89" s="2">
        <v>17</v>
      </c>
      <c r="G89" s="2">
        <v>17</v>
      </c>
      <c r="H89" s="2">
        <v>17</v>
      </c>
      <c r="I89" s="2">
        <v>20</v>
      </c>
      <c r="J89" s="2">
        <v>18</v>
      </c>
      <c r="K89" s="2">
        <v>19</v>
      </c>
      <c r="L89" s="2">
        <v>19</v>
      </c>
      <c r="M89" s="2">
        <v>26</v>
      </c>
      <c r="N89" s="2">
        <v>199</v>
      </c>
    </row>
    <row r="90" spans="1:14" x14ac:dyDescent="0.2">
      <c r="A90" s="8" t="s">
        <v>77</v>
      </c>
      <c r="B90" s="2">
        <v>205</v>
      </c>
      <c r="C90" s="2">
        <v>191</v>
      </c>
      <c r="D90" s="2">
        <v>254</v>
      </c>
      <c r="E90" s="2">
        <v>464</v>
      </c>
      <c r="F90" s="2">
        <v>254</v>
      </c>
      <c r="G90" s="2">
        <v>297</v>
      </c>
      <c r="H90" s="2">
        <v>194</v>
      </c>
      <c r="I90" s="2">
        <v>103</v>
      </c>
      <c r="J90" s="2">
        <v>68</v>
      </c>
      <c r="K90" s="2">
        <v>70</v>
      </c>
      <c r="L90" s="2">
        <v>95</v>
      </c>
      <c r="M90" s="2">
        <v>44</v>
      </c>
      <c r="N90" s="2">
        <v>2239</v>
      </c>
    </row>
    <row r="91" spans="1:14" x14ac:dyDescent="0.2">
      <c r="A91" s="8" t="s">
        <v>78</v>
      </c>
      <c r="B91" s="2">
        <v>22</v>
      </c>
      <c r="C91" s="2">
        <v>159</v>
      </c>
      <c r="D91" s="2">
        <v>148</v>
      </c>
      <c r="E91" s="2">
        <v>41</v>
      </c>
      <c r="F91" s="2">
        <v>10</v>
      </c>
      <c r="G91" s="2">
        <v>72</v>
      </c>
      <c r="H91" s="2">
        <v>227</v>
      </c>
      <c r="I91" s="2">
        <v>14</v>
      </c>
      <c r="J91" s="2">
        <v>77</v>
      </c>
      <c r="K91" s="2">
        <v>217</v>
      </c>
      <c r="L91" s="2">
        <v>207</v>
      </c>
      <c r="M91" s="2">
        <v>450</v>
      </c>
      <c r="N91" s="2">
        <v>1643</v>
      </c>
    </row>
    <row r="92" spans="1:14" x14ac:dyDescent="0.2">
      <c r="A92" s="8" t="s">
        <v>82</v>
      </c>
      <c r="B92" s="2">
        <v>4057</v>
      </c>
      <c r="C92" s="2">
        <v>2996</v>
      </c>
      <c r="D92" s="2">
        <v>3389</v>
      </c>
      <c r="E92" s="2">
        <v>2809</v>
      </c>
      <c r="F92" s="2">
        <v>2620</v>
      </c>
      <c r="G92" s="2">
        <v>2511</v>
      </c>
      <c r="H92" s="2">
        <v>2082</v>
      </c>
      <c r="I92" s="2">
        <v>2007</v>
      </c>
      <c r="J92" s="2">
        <v>2726</v>
      </c>
      <c r="K92" s="2">
        <v>2358</v>
      </c>
      <c r="L92" s="2">
        <v>2774</v>
      </c>
      <c r="M92" s="2">
        <v>2545</v>
      </c>
      <c r="N92" s="2">
        <v>32873</v>
      </c>
    </row>
    <row r="93" spans="1:14" x14ac:dyDescent="0.2">
      <c r="A93" s="8" t="s">
        <v>83</v>
      </c>
      <c r="B93" s="2">
        <v>1113</v>
      </c>
      <c r="C93" s="2">
        <v>1186</v>
      </c>
      <c r="D93" s="2">
        <v>1445</v>
      </c>
      <c r="E93" s="2">
        <v>1009</v>
      </c>
      <c r="F93" s="2">
        <v>1091</v>
      </c>
      <c r="G93" s="2">
        <v>1440</v>
      </c>
      <c r="H93" s="2">
        <v>916</v>
      </c>
      <c r="I93" s="2">
        <v>1057</v>
      </c>
      <c r="J93" s="2">
        <v>853</v>
      </c>
      <c r="K93" s="2">
        <v>973</v>
      </c>
      <c r="L93" s="2">
        <v>973</v>
      </c>
      <c r="M93" s="2">
        <v>1114</v>
      </c>
      <c r="N93" s="2">
        <v>13171</v>
      </c>
    </row>
    <row r="94" spans="1:14" x14ac:dyDescent="0.2">
      <c r="A94" s="8" t="s">
        <v>84</v>
      </c>
      <c r="B94" s="2">
        <v>652</v>
      </c>
      <c r="C94" s="2">
        <v>917</v>
      </c>
      <c r="D94" s="2">
        <v>1235</v>
      </c>
      <c r="E94" s="2">
        <v>681</v>
      </c>
      <c r="F94" s="2">
        <v>1031</v>
      </c>
      <c r="G94" s="2">
        <v>806</v>
      </c>
      <c r="H94" s="2">
        <v>797</v>
      </c>
      <c r="I94" s="2">
        <v>740</v>
      </c>
      <c r="J94" s="2">
        <v>517</v>
      </c>
      <c r="K94" s="2">
        <v>1409</v>
      </c>
      <c r="L94" s="2">
        <v>609</v>
      </c>
      <c r="M94" s="2">
        <v>583</v>
      </c>
      <c r="N94" s="2">
        <v>9976</v>
      </c>
    </row>
    <row r="95" spans="1:14" x14ac:dyDescent="0.2">
      <c r="A95" s="8" t="s">
        <v>85</v>
      </c>
      <c r="B95" s="2">
        <v>94</v>
      </c>
      <c r="C95" s="2">
        <v>105</v>
      </c>
      <c r="D95" s="2">
        <v>114</v>
      </c>
      <c r="E95" s="2">
        <v>98</v>
      </c>
      <c r="F95" s="2">
        <v>98</v>
      </c>
      <c r="G95" s="2">
        <v>98</v>
      </c>
      <c r="H95" s="2">
        <v>98</v>
      </c>
      <c r="I95" s="2">
        <v>98</v>
      </c>
      <c r="J95" s="2">
        <v>98</v>
      </c>
      <c r="K95" s="2">
        <v>98</v>
      </c>
      <c r="L95" s="2">
        <v>98</v>
      </c>
      <c r="M95" s="2">
        <v>107</v>
      </c>
      <c r="N95" s="2">
        <v>1204</v>
      </c>
    </row>
    <row r="96" spans="1:14" x14ac:dyDescent="0.2">
      <c r="A96" s="8" t="s">
        <v>86</v>
      </c>
      <c r="B96" s="2">
        <v>1014</v>
      </c>
      <c r="C96" s="2">
        <v>921</v>
      </c>
      <c r="D96" s="2">
        <v>857</v>
      </c>
      <c r="E96" s="2">
        <v>956</v>
      </c>
      <c r="F96" s="2">
        <v>874</v>
      </c>
      <c r="G96" s="2">
        <v>827</v>
      </c>
      <c r="H96" s="2">
        <v>874</v>
      </c>
      <c r="I96" s="2">
        <v>787</v>
      </c>
      <c r="J96" s="2">
        <v>1010</v>
      </c>
      <c r="K96" s="2">
        <v>1001</v>
      </c>
      <c r="L96" s="2">
        <v>1305</v>
      </c>
      <c r="M96" s="2">
        <v>761</v>
      </c>
      <c r="N96" s="2">
        <v>11188</v>
      </c>
    </row>
    <row r="97" spans="1:14" x14ac:dyDescent="0.2">
      <c r="A97" s="8" t="s">
        <v>87</v>
      </c>
      <c r="B97" s="2">
        <v>2359</v>
      </c>
      <c r="C97" s="2">
        <v>1203</v>
      </c>
      <c r="D97" s="2">
        <v>749</v>
      </c>
      <c r="E97" s="2">
        <v>1319</v>
      </c>
      <c r="F97" s="2">
        <v>1773</v>
      </c>
      <c r="G97" s="2">
        <v>1662</v>
      </c>
      <c r="H97" s="2">
        <v>1187</v>
      </c>
      <c r="I97" s="2">
        <v>1113</v>
      </c>
      <c r="J97" s="2">
        <v>1388</v>
      </c>
      <c r="K97" s="2">
        <v>1162</v>
      </c>
      <c r="L97" s="2">
        <v>1491</v>
      </c>
      <c r="M97" s="2">
        <v>758</v>
      </c>
      <c r="N97" s="2">
        <v>16164</v>
      </c>
    </row>
    <row r="98" spans="1:14" x14ac:dyDescent="0.2">
      <c r="A98" s="8" t="s">
        <v>88</v>
      </c>
      <c r="B98" s="2">
        <v>15</v>
      </c>
      <c r="C98" s="2">
        <v>19</v>
      </c>
      <c r="D98" s="2">
        <v>73</v>
      </c>
      <c r="E98" s="2">
        <v>75</v>
      </c>
      <c r="F98" s="2">
        <v>11</v>
      </c>
      <c r="G98" s="2">
        <v>8</v>
      </c>
      <c r="H98" s="2">
        <v>11</v>
      </c>
      <c r="I98" s="2">
        <v>9</v>
      </c>
      <c r="J98" s="2">
        <v>17</v>
      </c>
      <c r="K98" s="2">
        <v>22</v>
      </c>
      <c r="L98" s="2">
        <v>72</v>
      </c>
      <c r="M98" s="2">
        <v>182</v>
      </c>
      <c r="N98" s="2">
        <v>516</v>
      </c>
    </row>
    <row r="99" spans="1:14" x14ac:dyDescent="0.2">
      <c r="A99" s="8" t="s">
        <v>89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4</v>
      </c>
      <c r="M99" s="2">
        <v>0</v>
      </c>
      <c r="N99" s="2">
        <v>4</v>
      </c>
    </row>
    <row r="100" spans="1:14" x14ac:dyDescent="0.2">
      <c r="A100" s="8" t="s">
        <v>90</v>
      </c>
      <c r="B100" s="2">
        <v>514</v>
      </c>
      <c r="C100" s="2">
        <v>510</v>
      </c>
      <c r="D100" s="2">
        <v>524</v>
      </c>
      <c r="E100" s="2">
        <v>516</v>
      </c>
      <c r="F100" s="2">
        <v>511</v>
      </c>
      <c r="G100" s="2">
        <v>511</v>
      </c>
      <c r="H100" s="2">
        <v>511</v>
      </c>
      <c r="I100" s="2">
        <v>511</v>
      </c>
      <c r="J100" s="2">
        <v>511</v>
      </c>
      <c r="K100" s="2">
        <v>511</v>
      </c>
      <c r="L100" s="2">
        <v>511</v>
      </c>
      <c r="M100" s="2">
        <v>517</v>
      </c>
      <c r="N100" s="2">
        <v>6159</v>
      </c>
    </row>
    <row r="101" spans="1:14" x14ac:dyDescent="0.2">
      <c r="B101" s="10" t="s">
        <v>14</v>
      </c>
      <c r="C101" s="10" t="s">
        <v>14</v>
      </c>
      <c r="D101" s="10" t="s">
        <v>14</v>
      </c>
      <c r="E101" s="10" t="s">
        <v>14</v>
      </c>
      <c r="F101" s="10" t="s">
        <v>14</v>
      </c>
      <c r="G101" s="10" t="s">
        <v>14</v>
      </c>
      <c r="H101" s="10" t="s">
        <v>14</v>
      </c>
      <c r="I101" s="10" t="s">
        <v>14</v>
      </c>
      <c r="J101" s="10" t="s">
        <v>14</v>
      </c>
      <c r="K101" s="10" t="s">
        <v>14</v>
      </c>
      <c r="L101" s="10" t="s">
        <v>14</v>
      </c>
      <c r="M101" s="10" t="s">
        <v>14</v>
      </c>
      <c r="N101" s="10" t="s">
        <v>14</v>
      </c>
    </row>
    <row r="102" spans="1:14" x14ac:dyDescent="0.2">
      <c r="A102" s="8" t="s">
        <v>91</v>
      </c>
      <c r="B102" s="2">
        <v>9818</v>
      </c>
      <c r="C102" s="2">
        <v>7857</v>
      </c>
      <c r="D102" s="2">
        <v>8385</v>
      </c>
      <c r="E102" s="2">
        <v>7463</v>
      </c>
      <c r="F102" s="2">
        <v>8009</v>
      </c>
      <c r="G102" s="2">
        <v>7864</v>
      </c>
      <c r="H102" s="2">
        <v>6476</v>
      </c>
      <c r="I102" s="2">
        <v>6323</v>
      </c>
      <c r="J102" s="2">
        <v>7121</v>
      </c>
      <c r="K102" s="2">
        <v>7535</v>
      </c>
      <c r="L102" s="2">
        <v>7837</v>
      </c>
      <c r="M102" s="2">
        <v>6566</v>
      </c>
      <c r="N102" s="2">
        <v>91255</v>
      </c>
    </row>
    <row r="103" spans="1:14" x14ac:dyDescent="0.2">
      <c r="K103" s="2"/>
      <c r="L103" s="2"/>
      <c r="M103" s="2"/>
      <c r="N103" s="2"/>
    </row>
    <row r="104" spans="1:14" x14ac:dyDescent="0.2">
      <c r="A104" s="14" t="s">
        <v>92</v>
      </c>
      <c r="B104" s="15">
        <v>20074</v>
      </c>
      <c r="C104" s="15">
        <v>11538</v>
      </c>
      <c r="D104" s="15">
        <v>13101</v>
      </c>
      <c r="E104" s="15">
        <v>12959</v>
      </c>
      <c r="F104" s="15">
        <v>16391</v>
      </c>
      <c r="G104" s="15">
        <v>12708</v>
      </c>
      <c r="H104" s="15">
        <v>10991</v>
      </c>
      <c r="I104" s="15">
        <v>10926</v>
      </c>
      <c r="J104" s="15">
        <v>14625</v>
      </c>
      <c r="K104" s="15">
        <v>12526</v>
      </c>
      <c r="L104" s="15">
        <v>13452</v>
      </c>
      <c r="M104" s="15">
        <v>8326</v>
      </c>
      <c r="N104" s="15">
        <v>157618</v>
      </c>
    </row>
    <row r="105" spans="1:14" x14ac:dyDescent="0.2">
      <c r="B105" s="10" t="s">
        <v>52</v>
      </c>
      <c r="C105" s="10" t="s">
        <v>52</v>
      </c>
      <c r="D105" s="10" t="s">
        <v>52</v>
      </c>
      <c r="E105" s="10" t="s">
        <v>52</v>
      </c>
      <c r="F105" s="10" t="s">
        <v>52</v>
      </c>
      <c r="G105" s="10" t="s">
        <v>52</v>
      </c>
      <c r="H105" s="10" t="s">
        <v>52</v>
      </c>
      <c r="I105" s="10" t="s">
        <v>52</v>
      </c>
      <c r="J105" s="10" t="s">
        <v>52</v>
      </c>
      <c r="K105" s="10" t="s">
        <v>52</v>
      </c>
      <c r="L105" s="10" t="s">
        <v>52</v>
      </c>
      <c r="M105" s="10" t="s">
        <v>52</v>
      </c>
      <c r="N105" s="10" t="s">
        <v>52</v>
      </c>
    </row>
    <row r="106" spans="1:14" x14ac:dyDescent="0.2">
      <c r="K106" s="2"/>
      <c r="L106" s="2"/>
      <c r="M106" s="2"/>
      <c r="N106" s="2"/>
    </row>
    <row r="107" spans="1:14" x14ac:dyDescent="0.2">
      <c r="A107" s="14" t="s">
        <v>25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x14ac:dyDescent="0.2">
      <c r="A108" s="8" t="s">
        <v>56</v>
      </c>
      <c r="K108" s="2"/>
      <c r="L108" s="2"/>
      <c r="M108" s="2"/>
      <c r="N108" s="2"/>
    </row>
    <row r="109" spans="1:14" x14ac:dyDescent="0.2">
      <c r="A109" s="8" t="s">
        <v>57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368</v>
      </c>
      <c r="M109" s="2">
        <v>251</v>
      </c>
      <c r="N109" s="2">
        <v>619</v>
      </c>
    </row>
    <row r="110" spans="1:14" x14ac:dyDescent="0.2">
      <c r="A110" s="8" t="s">
        <v>94</v>
      </c>
      <c r="B110" s="2">
        <v>503</v>
      </c>
      <c r="C110" s="2">
        <v>242</v>
      </c>
      <c r="D110" s="2">
        <v>61</v>
      </c>
      <c r="E110" s="2">
        <v>0</v>
      </c>
      <c r="F110" s="2">
        <v>518</v>
      </c>
      <c r="G110" s="2">
        <v>-175</v>
      </c>
      <c r="H110" s="2">
        <v>0</v>
      </c>
      <c r="I110" s="2">
        <v>0</v>
      </c>
      <c r="J110" s="2">
        <v>0</v>
      </c>
      <c r="K110" s="2">
        <v>0</v>
      </c>
      <c r="L110" s="2">
        <v>1434</v>
      </c>
      <c r="M110" s="2">
        <v>-418</v>
      </c>
      <c r="N110" s="2">
        <v>2166</v>
      </c>
    </row>
    <row r="111" spans="1:14" x14ac:dyDescent="0.2">
      <c r="A111" s="8" t="s">
        <v>62</v>
      </c>
      <c r="B111" s="2">
        <v>0</v>
      </c>
      <c r="C111" s="2">
        <v>-645</v>
      </c>
      <c r="D111" s="2">
        <v>645</v>
      </c>
      <c r="E111" s="2">
        <v>645</v>
      </c>
      <c r="F111" s="2">
        <v>530</v>
      </c>
      <c r="G111" s="2">
        <v>645</v>
      </c>
      <c r="H111" s="2">
        <v>0</v>
      </c>
      <c r="I111" s="2">
        <v>-645</v>
      </c>
      <c r="J111" s="2">
        <v>645</v>
      </c>
      <c r="K111" s="2">
        <v>0</v>
      </c>
      <c r="L111" s="2">
        <v>114</v>
      </c>
      <c r="M111" s="2">
        <v>705</v>
      </c>
      <c r="N111" s="2">
        <v>2639</v>
      </c>
    </row>
    <row r="112" spans="1:14" x14ac:dyDescent="0.2">
      <c r="A112" s="8" t="s">
        <v>95</v>
      </c>
      <c r="B112" s="2">
        <v>193</v>
      </c>
      <c r="C112" s="2">
        <v>1017</v>
      </c>
      <c r="D112" s="2">
        <v>-162</v>
      </c>
      <c r="E112" s="2">
        <v>0</v>
      </c>
      <c r="F112" s="2">
        <v>0</v>
      </c>
      <c r="G112" s="2">
        <v>1827</v>
      </c>
      <c r="H112" s="2">
        <v>938</v>
      </c>
      <c r="I112" s="2">
        <v>1075</v>
      </c>
      <c r="J112" s="2">
        <v>739</v>
      </c>
      <c r="K112" s="2">
        <v>112</v>
      </c>
      <c r="L112" s="2">
        <v>-91</v>
      </c>
      <c r="M112" s="2">
        <v>0</v>
      </c>
      <c r="N112" s="2">
        <v>5648</v>
      </c>
    </row>
    <row r="113" spans="1:14" x14ac:dyDescent="0.2">
      <c r="A113" s="8" t="s">
        <v>96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97</v>
      </c>
      <c r="H113" s="2">
        <v>-7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90</v>
      </c>
    </row>
    <row r="114" spans="1:14" x14ac:dyDescent="0.2">
      <c r="A114" s="8" t="s">
        <v>97</v>
      </c>
      <c r="B114" s="2">
        <v>84</v>
      </c>
      <c r="C114" s="2">
        <v>107</v>
      </c>
      <c r="D114" s="2">
        <v>69</v>
      </c>
      <c r="E114" s="2">
        <v>69</v>
      </c>
      <c r="F114" s="2">
        <v>69</v>
      </c>
      <c r="G114" s="2">
        <v>71</v>
      </c>
      <c r="H114" s="2">
        <v>75</v>
      </c>
      <c r="I114" s="2">
        <v>76</v>
      </c>
      <c r="J114" s="2">
        <v>81</v>
      </c>
      <c r="K114" s="2">
        <v>88</v>
      </c>
      <c r="L114" s="2">
        <v>79</v>
      </c>
      <c r="M114" s="2">
        <v>93</v>
      </c>
      <c r="N114" s="2">
        <v>962</v>
      </c>
    </row>
    <row r="115" spans="1:14" x14ac:dyDescent="0.2">
      <c r="K115" s="2"/>
      <c r="L115" s="2"/>
      <c r="M115" s="2"/>
      <c r="N115" s="2"/>
    </row>
    <row r="116" spans="1:14" x14ac:dyDescent="0.2">
      <c r="A116" s="14" t="s">
        <v>98</v>
      </c>
      <c r="B116" s="15">
        <v>780</v>
      </c>
      <c r="C116" s="15">
        <v>721</v>
      </c>
      <c r="D116" s="15">
        <v>613</v>
      </c>
      <c r="E116" s="15">
        <v>714</v>
      </c>
      <c r="F116" s="15">
        <v>1117</v>
      </c>
      <c r="G116" s="15">
        <v>2465</v>
      </c>
      <c r="H116" s="15">
        <v>1007</v>
      </c>
      <c r="I116" s="15">
        <v>506</v>
      </c>
      <c r="J116" s="15">
        <v>1466</v>
      </c>
      <c r="K116" s="15">
        <v>200</v>
      </c>
      <c r="L116" s="15">
        <v>1904</v>
      </c>
      <c r="M116" s="15">
        <v>631</v>
      </c>
      <c r="N116" s="15">
        <v>12124</v>
      </c>
    </row>
    <row r="117" spans="1:14" x14ac:dyDescent="0.2">
      <c r="B117" s="10" t="s">
        <v>52</v>
      </c>
      <c r="C117" s="10" t="s">
        <v>52</v>
      </c>
      <c r="D117" s="10" t="s">
        <v>52</v>
      </c>
      <c r="E117" s="10" t="s">
        <v>52</v>
      </c>
      <c r="F117" s="10" t="s">
        <v>52</v>
      </c>
      <c r="G117" s="10" t="s">
        <v>52</v>
      </c>
      <c r="H117" s="10" t="s">
        <v>52</v>
      </c>
      <c r="I117" s="10" t="s">
        <v>52</v>
      </c>
      <c r="J117" s="10" t="s">
        <v>52</v>
      </c>
      <c r="K117" s="10" t="s">
        <v>52</v>
      </c>
      <c r="L117" s="10" t="s">
        <v>52</v>
      </c>
      <c r="M117" s="10" t="s">
        <v>52</v>
      </c>
      <c r="N117" s="10" t="s">
        <v>52</v>
      </c>
    </row>
    <row r="118" spans="1:14" x14ac:dyDescent="0.2">
      <c r="K118" s="2"/>
      <c r="L118" s="2"/>
      <c r="M118" s="2"/>
      <c r="N118" s="2"/>
    </row>
    <row r="119" spans="1:14" ht="15.75" x14ac:dyDescent="0.25">
      <c r="A119" s="11" t="s">
        <v>99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15.75" x14ac:dyDescent="0.25">
      <c r="A120" s="11" t="s">
        <v>100</v>
      </c>
      <c r="B120" s="12">
        <v>20854</v>
      </c>
      <c r="C120" s="12">
        <v>12259</v>
      </c>
      <c r="D120" s="12">
        <v>13714</v>
      </c>
      <c r="E120" s="12">
        <v>13673</v>
      </c>
      <c r="F120" s="12">
        <v>17508</v>
      </c>
      <c r="G120" s="12">
        <v>15173</v>
      </c>
      <c r="H120" s="12">
        <v>11998</v>
      </c>
      <c r="I120" s="12">
        <v>11432</v>
      </c>
      <c r="J120" s="12">
        <v>16091</v>
      </c>
      <c r="K120" s="12">
        <v>12726</v>
      </c>
      <c r="L120" s="12">
        <v>15356</v>
      </c>
      <c r="M120" s="12">
        <v>8957</v>
      </c>
      <c r="N120" s="12">
        <v>169742</v>
      </c>
    </row>
    <row r="121" spans="1:14" x14ac:dyDescent="0.2">
      <c r="B121" s="10" t="s">
        <v>52</v>
      </c>
      <c r="C121" s="10" t="s">
        <v>52</v>
      </c>
      <c r="D121" s="10" t="s">
        <v>52</v>
      </c>
      <c r="E121" s="10" t="s">
        <v>52</v>
      </c>
      <c r="F121" s="10" t="s">
        <v>52</v>
      </c>
      <c r="G121" s="10" t="s">
        <v>52</v>
      </c>
      <c r="H121" s="10" t="s">
        <v>52</v>
      </c>
      <c r="I121" s="10" t="s">
        <v>52</v>
      </c>
      <c r="J121" s="10" t="s">
        <v>52</v>
      </c>
      <c r="K121" s="10" t="s">
        <v>52</v>
      </c>
      <c r="L121" s="10" t="s">
        <v>52</v>
      </c>
      <c r="M121" s="10" t="s">
        <v>52</v>
      </c>
      <c r="N121" s="10" t="s">
        <v>52</v>
      </c>
    </row>
    <row r="122" spans="1:14" x14ac:dyDescent="0.2">
      <c r="K122" s="2"/>
      <c r="L122" s="2"/>
      <c r="M122" s="2"/>
      <c r="N122" s="2"/>
    </row>
    <row r="123" spans="1:14" x14ac:dyDescent="0.2">
      <c r="K123" s="2"/>
      <c r="L123" s="2"/>
      <c r="M123" s="2"/>
      <c r="N123" s="2"/>
    </row>
    <row r="124" spans="1:14" x14ac:dyDescent="0.2">
      <c r="K124" s="2"/>
      <c r="L124" s="2"/>
      <c r="M124" s="2"/>
      <c r="N124" s="2"/>
    </row>
    <row r="125" spans="1:14" x14ac:dyDescent="0.2">
      <c r="K125" s="2"/>
      <c r="L125" s="2"/>
      <c r="M125" s="2"/>
      <c r="N125" s="2"/>
    </row>
    <row r="126" spans="1:14" x14ac:dyDescent="0.2">
      <c r="A126" s="8" t="s">
        <v>53</v>
      </c>
      <c r="K126" s="2"/>
      <c r="L126" s="2"/>
      <c r="M126" s="2"/>
      <c r="N126" s="13" t="s">
        <v>152</v>
      </c>
    </row>
    <row r="127" spans="1:14" x14ac:dyDescent="0.2">
      <c r="A127" s="8" t="s">
        <v>54</v>
      </c>
      <c r="K127" s="2"/>
      <c r="L127" s="2"/>
      <c r="M127" s="2"/>
      <c r="N127" s="13" t="s">
        <v>153</v>
      </c>
    </row>
    <row r="128" spans="1:14" x14ac:dyDescent="0.2">
      <c r="A128" s="8" t="s">
        <v>54</v>
      </c>
      <c r="J128" s="13"/>
    </row>
  </sheetData>
  <pageMargins left="0.5" right="0.5" top="0.75" bottom="0.5" header="0.5" footer="0.5"/>
  <pageSetup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workbookViewId="0">
      <pane ySplit="6" topLeftCell="A7" activePane="bottomLeft" state="frozenSplit"/>
      <selection pane="bottomLeft" activeCell="A108" sqref="A108:A116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1" max="13" width="11.7109375" customWidth="1"/>
  </cols>
  <sheetData>
    <row r="1" spans="1:14" ht="22.5" x14ac:dyDescent="0.45">
      <c r="A1" s="1" t="s">
        <v>108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28652</v>
      </c>
      <c r="C8" s="9">
        <v>30782</v>
      </c>
      <c r="D8" s="9">
        <v>24834</v>
      </c>
      <c r="E8" s="9">
        <v>23854</v>
      </c>
      <c r="F8" s="9">
        <v>22420</v>
      </c>
      <c r="G8" s="9">
        <v>20047</v>
      </c>
      <c r="H8" s="9">
        <v>16531</v>
      </c>
      <c r="I8" s="9">
        <v>22127</v>
      </c>
      <c r="J8" s="9">
        <v>18374</v>
      </c>
      <c r="K8" s="9">
        <v>22206</v>
      </c>
      <c r="L8" s="9">
        <v>25768</v>
      </c>
      <c r="M8" s="9">
        <v>29600</v>
      </c>
      <c r="N8" s="9">
        <v>285194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28652</v>
      </c>
      <c r="C10" s="7">
        <v>30782</v>
      </c>
      <c r="D10" s="7">
        <v>24834</v>
      </c>
      <c r="E10" s="7">
        <v>23854</v>
      </c>
      <c r="F10" s="7">
        <v>22420</v>
      </c>
      <c r="G10" s="7">
        <v>20047</v>
      </c>
      <c r="H10" s="7">
        <v>16531</v>
      </c>
      <c r="I10" s="7">
        <v>22127</v>
      </c>
      <c r="J10" s="7">
        <v>18374</v>
      </c>
      <c r="K10" s="7">
        <v>22206</v>
      </c>
      <c r="L10" s="7">
        <v>25768</v>
      </c>
      <c r="M10" s="7">
        <v>29600</v>
      </c>
      <c r="N10" s="7">
        <v>285194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6898</v>
      </c>
      <c r="C12" s="7">
        <v>6241</v>
      </c>
      <c r="D12" s="7">
        <v>5029</v>
      </c>
      <c r="E12" s="7">
        <v>5348</v>
      </c>
      <c r="F12" s="7">
        <v>4601</v>
      </c>
      <c r="G12" s="7">
        <v>4030</v>
      </c>
      <c r="H12" s="7">
        <v>2712</v>
      </c>
      <c r="I12" s="7">
        <v>4071</v>
      </c>
      <c r="J12" s="7">
        <v>3560</v>
      </c>
      <c r="K12" s="7">
        <v>3941</v>
      </c>
      <c r="L12" s="7">
        <v>4807</v>
      </c>
      <c r="M12" s="7">
        <v>6135</v>
      </c>
      <c r="N12" s="7">
        <v>57374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21754</v>
      </c>
      <c r="C14" s="7">
        <v>24541</v>
      </c>
      <c r="D14" s="7">
        <v>19805</v>
      </c>
      <c r="E14" s="7">
        <v>18506</v>
      </c>
      <c r="F14" s="7">
        <v>17818</v>
      </c>
      <c r="G14" s="7">
        <v>16016</v>
      </c>
      <c r="H14" s="7">
        <v>13818</v>
      </c>
      <c r="I14" s="7">
        <v>18056</v>
      </c>
      <c r="J14" s="7">
        <v>14814</v>
      </c>
      <c r="K14" s="7">
        <v>18265</v>
      </c>
      <c r="L14" s="7">
        <v>20961</v>
      </c>
      <c r="M14" s="7">
        <v>23465</v>
      </c>
      <c r="N14" s="7">
        <v>227820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5558</v>
      </c>
      <c r="C18" s="2">
        <v>3101</v>
      </c>
      <c r="D18" s="2">
        <v>4779</v>
      </c>
      <c r="E18" s="2">
        <v>4444</v>
      </c>
      <c r="F18" s="2">
        <v>4032</v>
      </c>
      <c r="G18" s="2">
        <v>4904</v>
      </c>
      <c r="H18" s="2">
        <v>3715</v>
      </c>
      <c r="I18" s="2">
        <v>3469</v>
      </c>
      <c r="J18" s="2">
        <v>3007</v>
      </c>
      <c r="K18" s="2">
        <v>3422</v>
      </c>
      <c r="L18" s="2">
        <v>4181</v>
      </c>
      <c r="M18" s="2">
        <v>4477</v>
      </c>
      <c r="N18" s="2">
        <v>49088</v>
      </c>
    </row>
    <row r="19" spans="1:14" x14ac:dyDescent="0.2">
      <c r="A19" s="8" t="s">
        <v>21</v>
      </c>
      <c r="B19" s="2">
        <v>2107</v>
      </c>
      <c r="C19" s="2">
        <v>2054</v>
      </c>
      <c r="D19" s="2">
        <v>2171</v>
      </c>
      <c r="E19" s="2">
        <v>2249</v>
      </c>
      <c r="F19" s="2">
        <v>2024</v>
      </c>
      <c r="G19" s="2">
        <v>2086</v>
      </c>
      <c r="H19" s="2">
        <v>2119</v>
      </c>
      <c r="I19" s="2">
        <v>2254</v>
      </c>
      <c r="J19" s="2">
        <v>3481</v>
      </c>
      <c r="K19" s="2">
        <v>2597</v>
      </c>
      <c r="L19" s="2">
        <v>2596</v>
      </c>
      <c r="M19" s="2">
        <v>3129</v>
      </c>
      <c r="N19" s="2">
        <v>28867</v>
      </c>
    </row>
    <row r="20" spans="1:14" x14ac:dyDescent="0.2">
      <c r="A20" s="8" t="s">
        <v>22</v>
      </c>
      <c r="B20" s="2">
        <v>270</v>
      </c>
      <c r="C20" s="2">
        <v>371</v>
      </c>
      <c r="D20" s="2">
        <v>398</v>
      </c>
      <c r="E20" s="2">
        <v>338</v>
      </c>
      <c r="F20" s="2">
        <v>431</v>
      </c>
      <c r="G20" s="2">
        <v>386</v>
      </c>
      <c r="H20" s="2">
        <v>438</v>
      </c>
      <c r="I20" s="2">
        <v>137</v>
      </c>
      <c r="J20" s="2">
        <v>226</v>
      </c>
      <c r="K20" s="2">
        <v>380</v>
      </c>
      <c r="L20" s="2">
        <v>320</v>
      </c>
      <c r="M20" s="2">
        <v>520</v>
      </c>
      <c r="N20" s="2">
        <v>4215</v>
      </c>
    </row>
    <row r="21" spans="1:14" x14ac:dyDescent="0.2">
      <c r="A21" s="8" t="s">
        <v>23</v>
      </c>
      <c r="B21" s="2">
        <v>7117</v>
      </c>
      <c r="C21" s="2">
        <v>7334</v>
      </c>
      <c r="D21" s="2">
        <v>8220</v>
      </c>
      <c r="E21" s="2">
        <v>6889</v>
      </c>
      <c r="F21" s="2">
        <v>6391</v>
      </c>
      <c r="G21" s="2">
        <v>6994</v>
      </c>
      <c r="H21" s="2">
        <v>5837</v>
      </c>
      <c r="I21" s="2">
        <v>5959</v>
      </c>
      <c r="J21" s="2">
        <v>5986</v>
      </c>
      <c r="K21" s="2">
        <v>6663</v>
      </c>
      <c r="L21" s="2">
        <v>6285</v>
      </c>
      <c r="M21" s="2">
        <v>5636</v>
      </c>
      <c r="N21" s="2">
        <v>79310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15051</v>
      </c>
      <c r="C23" s="2">
        <v>12860</v>
      </c>
      <c r="D23" s="2">
        <v>15568</v>
      </c>
      <c r="E23" s="2">
        <v>13920</v>
      </c>
      <c r="F23" s="2">
        <v>12878</v>
      </c>
      <c r="G23" s="2">
        <v>14369</v>
      </c>
      <c r="H23" s="2">
        <v>12109</v>
      </c>
      <c r="I23" s="2">
        <v>11819</v>
      </c>
      <c r="J23" s="2">
        <v>12700</v>
      </c>
      <c r="K23" s="2">
        <v>13063</v>
      </c>
      <c r="L23" s="2">
        <v>13382</v>
      </c>
      <c r="M23" s="2">
        <v>13762</v>
      </c>
      <c r="N23" s="2">
        <v>161480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87</v>
      </c>
      <c r="C26" s="2">
        <v>0</v>
      </c>
      <c r="D26" s="2">
        <v>0</v>
      </c>
      <c r="E26" s="2">
        <v>0</v>
      </c>
      <c r="F26" s="2">
        <v>35</v>
      </c>
      <c r="G26" s="2">
        <v>87</v>
      </c>
      <c r="H26" s="2">
        <v>0</v>
      </c>
      <c r="I26" s="2">
        <v>13696</v>
      </c>
      <c r="J26" s="2">
        <v>0</v>
      </c>
      <c r="K26" s="2">
        <v>0</v>
      </c>
      <c r="L26" s="2">
        <v>368</v>
      </c>
      <c r="M26" s="2">
        <v>251</v>
      </c>
      <c r="N26" s="2">
        <v>14524</v>
      </c>
    </row>
    <row r="27" spans="1:14" x14ac:dyDescent="0.2">
      <c r="A27" s="8" t="s">
        <v>23</v>
      </c>
      <c r="B27" s="2">
        <v>67</v>
      </c>
      <c r="C27" s="2">
        <v>93</v>
      </c>
      <c r="D27" s="2">
        <v>57</v>
      </c>
      <c r="E27" s="2">
        <v>58</v>
      </c>
      <c r="F27" s="2">
        <v>57</v>
      </c>
      <c r="G27" s="2">
        <v>58</v>
      </c>
      <c r="H27" s="2">
        <v>64</v>
      </c>
      <c r="I27" s="2">
        <v>63</v>
      </c>
      <c r="J27" s="2">
        <v>69</v>
      </c>
      <c r="K27" s="2">
        <v>73</v>
      </c>
      <c r="L27" s="2">
        <v>63</v>
      </c>
      <c r="M27" s="2">
        <v>80</v>
      </c>
      <c r="N27" s="2">
        <v>802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154</v>
      </c>
      <c r="C29" s="2">
        <v>93</v>
      </c>
      <c r="D29" s="2">
        <v>57</v>
      </c>
      <c r="E29" s="2">
        <v>58</v>
      </c>
      <c r="F29" s="2">
        <v>92</v>
      </c>
      <c r="G29" s="2">
        <v>145</v>
      </c>
      <c r="H29" s="2">
        <v>64</v>
      </c>
      <c r="I29" s="2">
        <v>13760</v>
      </c>
      <c r="J29" s="2">
        <v>69</v>
      </c>
      <c r="K29" s="2">
        <v>73</v>
      </c>
      <c r="L29" s="2">
        <v>431</v>
      </c>
      <c r="M29" s="2">
        <v>332</v>
      </c>
      <c r="N29" s="2">
        <v>15326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1923</v>
      </c>
      <c r="C31" s="2">
        <v>1924</v>
      </c>
      <c r="D31" s="2">
        <v>1924</v>
      </c>
      <c r="E31" s="2">
        <v>1699</v>
      </c>
      <c r="F31" s="2">
        <v>1876</v>
      </c>
      <c r="G31" s="2">
        <v>1876</v>
      </c>
      <c r="H31" s="2">
        <v>1884</v>
      </c>
      <c r="I31" s="2">
        <v>1884</v>
      </c>
      <c r="J31" s="2">
        <v>1884</v>
      </c>
      <c r="K31" s="2">
        <v>1906</v>
      </c>
      <c r="L31" s="2">
        <v>1938</v>
      </c>
      <c r="M31" s="2">
        <v>1948</v>
      </c>
      <c r="N31" s="2">
        <v>22668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1768</v>
      </c>
      <c r="C33" s="2">
        <v>1671</v>
      </c>
      <c r="D33" s="2">
        <v>1989</v>
      </c>
      <c r="E33" s="2">
        <v>1691</v>
      </c>
      <c r="F33" s="2">
        <v>1649</v>
      </c>
      <c r="G33" s="2">
        <v>1661</v>
      </c>
      <c r="H33" s="2">
        <v>1634</v>
      </c>
      <c r="I33" s="2">
        <v>1635</v>
      </c>
      <c r="J33" s="2">
        <v>1672</v>
      </c>
      <c r="K33" s="2">
        <v>1683</v>
      </c>
      <c r="L33" s="2">
        <v>2737</v>
      </c>
      <c r="M33" s="2">
        <v>2715</v>
      </c>
      <c r="N33" s="2">
        <v>22506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18897</v>
      </c>
      <c r="C36" s="2">
        <v>16548</v>
      </c>
      <c r="D36" s="2">
        <v>19538</v>
      </c>
      <c r="E36" s="2">
        <v>17369</v>
      </c>
      <c r="F36" s="2">
        <v>16494</v>
      </c>
      <c r="G36" s="2">
        <v>18051</v>
      </c>
      <c r="H36" s="2">
        <v>15691</v>
      </c>
      <c r="I36" s="2">
        <v>29098</v>
      </c>
      <c r="J36" s="2">
        <v>16325</v>
      </c>
      <c r="K36" s="2">
        <v>16726</v>
      </c>
      <c r="L36" s="2">
        <v>18488</v>
      </c>
      <c r="M36" s="2">
        <v>18756</v>
      </c>
      <c r="N36" s="2">
        <v>221980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2857</v>
      </c>
      <c r="C38" s="12">
        <v>7994</v>
      </c>
      <c r="D38" s="12">
        <v>267</v>
      </c>
      <c r="E38" s="12">
        <v>1137</v>
      </c>
      <c r="F38" s="12">
        <v>1324</v>
      </c>
      <c r="G38" s="12">
        <v>-2034</v>
      </c>
      <c r="H38" s="12">
        <v>-1873</v>
      </c>
      <c r="I38" s="12">
        <v>-11042</v>
      </c>
      <c r="J38" s="12">
        <v>-1511</v>
      </c>
      <c r="K38" s="12">
        <v>1539</v>
      </c>
      <c r="L38" s="12">
        <v>2473</v>
      </c>
      <c r="M38" s="12">
        <v>4708</v>
      </c>
      <c r="N38" s="12">
        <v>5840</v>
      </c>
    </row>
    <row r="39" spans="1:14" x14ac:dyDescent="0.2">
      <c r="K39" s="2"/>
      <c r="L39" s="2"/>
      <c r="M39" s="2"/>
      <c r="N39" s="2"/>
    </row>
    <row r="40" spans="1:14" x14ac:dyDescent="0.2">
      <c r="A40" s="6" t="s">
        <v>31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">
      <c r="A41" s="8" t="s">
        <v>33</v>
      </c>
      <c r="B41" s="2">
        <v>0</v>
      </c>
      <c r="C41" s="2">
        <v>0</v>
      </c>
      <c r="D41" s="2">
        <v>2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13</v>
      </c>
    </row>
    <row r="42" spans="1:14" x14ac:dyDescent="0.2">
      <c r="B42" s="10" t="s">
        <v>14</v>
      </c>
      <c r="C42" s="10" t="s">
        <v>14</v>
      </c>
      <c r="D42" s="10" t="s">
        <v>14</v>
      </c>
      <c r="E42" s="10" t="s">
        <v>14</v>
      </c>
      <c r="F42" s="10" t="s">
        <v>14</v>
      </c>
      <c r="G42" s="10" t="s">
        <v>14</v>
      </c>
      <c r="H42" s="10" t="s">
        <v>14</v>
      </c>
      <c r="I42" s="10" t="s">
        <v>14</v>
      </c>
      <c r="J42" s="10" t="s">
        <v>14</v>
      </c>
      <c r="K42" s="10" t="s">
        <v>14</v>
      </c>
      <c r="L42" s="10" t="s">
        <v>14</v>
      </c>
      <c r="M42" s="10" t="s">
        <v>14</v>
      </c>
      <c r="N42" s="10" t="s">
        <v>14</v>
      </c>
    </row>
    <row r="43" spans="1:14" x14ac:dyDescent="0.2">
      <c r="A43" s="8" t="s">
        <v>34</v>
      </c>
      <c r="B43" s="2">
        <v>0</v>
      </c>
      <c r="C43" s="2">
        <v>0</v>
      </c>
      <c r="D43" s="2">
        <v>2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13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35</v>
      </c>
      <c r="K45" s="2"/>
      <c r="L45" s="2"/>
      <c r="M45" s="2"/>
      <c r="N45" s="2"/>
    </row>
    <row r="46" spans="1:14" x14ac:dyDescent="0.2">
      <c r="A46" s="8" t="s">
        <v>36</v>
      </c>
      <c r="B46" s="2">
        <v>2857</v>
      </c>
      <c r="C46" s="2">
        <v>7994</v>
      </c>
      <c r="D46" s="2">
        <v>269</v>
      </c>
      <c r="E46" s="2">
        <v>1139</v>
      </c>
      <c r="F46" s="2">
        <v>1326</v>
      </c>
      <c r="G46" s="2">
        <v>-2033</v>
      </c>
      <c r="H46" s="2">
        <v>-1871</v>
      </c>
      <c r="I46" s="2">
        <v>-11041</v>
      </c>
      <c r="J46" s="2">
        <v>-1510</v>
      </c>
      <c r="K46" s="2">
        <v>1540</v>
      </c>
      <c r="L46" s="2">
        <v>2474</v>
      </c>
      <c r="M46" s="2">
        <v>4710</v>
      </c>
      <c r="N46" s="2">
        <v>5853</v>
      </c>
    </row>
    <row r="47" spans="1:14" x14ac:dyDescent="0.2">
      <c r="K47" s="2"/>
      <c r="L47" s="2"/>
      <c r="M47" s="2"/>
      <c r="N47" s="2"/>
    </row>
    <row r="48" spans="1:14" x14ac:dyDescent="0.2">
      <c r="A48" s="6" t="s"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8" t="s">
        <v>38</v>
      </c>
      <c r="B49" s="2">
        <v>1768</v>
      </c>
      <c r="C49" s="2">
        <v>1768</v>
      </c>
      <c r="D49" s="2">
        <v>1768</v>
      </c>
      <c r="E49" s="2">
        <v>1729</v>
      </c>
      <c r="F49" s="2">
        <v>1718</v>
      </c>
      <c r="G49" s="2">
        <v>1707</v>
      </c>
      <c r="H49" s="2">
        <v>1656</v>
      </c>
      <c r="I49" s="2">
        <v>1656</v>
      </c>
      <c r="J49" s="2">
        <v>1660</v>
      </c>
      <c r="K49" s="2">
        <v>1736</v>
      </c>
      <c r="L49" s="2">
        <v>1504</v>
      </c>
      <c r="M49" s="2">
        <v>1657</v>
      </c>
      <c r="N49" s="2">
        <v>20328</v>
      </c>
    </row>
    <row r="50" spans="1:14" x14ac:dyDescent="0.2">
      <c r="A50" s="8" t="s">
        <v>39</v>
      </c>
      <c r="B50" s="2">
        <v>68</v>
      </c>
      <c r="C50" s="2">
        <v>68</v>
      </c>
      <c r="D50" s="2">
        <v>68</v>
      </c>
      <c r="E50" s="2">
        <v>66</v>
      </c>
      <c r="F50" s="2">
        <v>66</v>
      </c>
      <c r="G50" s="2">
        <v>66</v>
      </c>
      <c r="H50" s="2">
        <v>64</v>
      </c>
      <c r="I50" s="2">
        <v>64</v>
      </c>
      <c r="J50" s="2">
        <v>64</v>
      </c>
      <c r="K50" s="2">
        <v>110</v>
      </c>
      <c r="L50" s="2">
        <v>48</v>
      </c>
      <c r="M50" s="2">
        <v>-93</v>
      </c>
      <c r="N50" s="2">
        <v>657</v>
      </c>
    </row>
    <row r="51" spans="1:14" x14ac:dyDescent="0.2">
      <c r="A51" s="8" t="s">
        <v>41</v>
      </c>
      <c r="B51" s="2">
        <v>271</v>
      </c>
      <c r="C51" s="2">
        <v>199</v>
      </c>
      <c r="D51" s="2">
        <v>225</v>
      </c>
      <c r="E51" s="2">
        <v>183</v>
      </c>
      <c r="F51" s="2">
        <v>206</v>
      </c>
      <c r="G51" s="2">
        <v>210</v>
      </c>
      <c r="H51" s="2">
        <v>224</v>
      </c>
      <c r="I51" s="2">
        <v>192</v>
      </c>
      <c r="J51" s="2">
        <v>171</v>
      </c>
      <c r="K51" s="2">
        <v>175</v>
      </c>
      <c r="L51" s="2">
        <v>175</v>
      </c>
      <c r="M51" s="2">
        <v>199</v>
      </c>
      <c r="N51" s="2">
        <v>2430</v>
      </c>
    </row>
    <row r="52" spans="1:14" x14ac:dyDescent="0.2">
      <c r="B52" s="10" t="s">
        <v>14</v>
      </c>
      <c r="C52" s="10" t="s">
        <v>14</v>
      </c>
      <c r="D52" s="10" t="s">
        <v>14</v>
      </c>
      <c r="E52" s="10" t="s">
        <v>14</v>
      </c>
      <c r="F52" s="10" t="s">
        <v>14</v>
      </c>
      <c r="G52" s="10" t="s">
        <v>14</v>
      </c>
      <c r="H52" s="10" t="s">
        <v>14</v>
      </c>
      <c r="I52" s="10" t="s">
        <v>14</v>
      </c>
      <c r="J52" s="10" t="s">
        <v>14</v>
      </c>
      <c r="K52" s="10" t="s">
        <v>14</v>
      </c>
      <c r="L52" s="10" t="s">
        <v>14</v>
      </c>
      <c r="M52" s="10" t="s">
        <v>14</v>
      </c>
      <c r="N52" s="10" t="s">
        <v>14</v>
      </c>
    </row>
    <row r="53" spans="1:14" x14ac:dyDescent="0.2">
      <c r="A53" s="8" t="s">
        <v>43</v>
      </c>
      <c r="B53" s="2">
        <v>2107</v>
      </c>
      <c r="C53" s="2">
        <v>2035</v>
      </c>
      <c r="D53" s="2">
        <v>2060</v>
      </c>
      <c r="E53" s="2">
        <v>1978</v>
      </c>
      <c r="F53" s="2">
        <v>1990</v>
      </c>
      <c r="G53" s="2">
        <v>1983</v>
      </c>
      <c r="H53" s="2">
        <v>1944</v>
      </c>
      <c r="I53" s="2">
        <v>1912</v>
      </c>
      <c r="J53" s="2">
        <v>1895</v>
      </c>
      <c r="K53" s="2">
        <v>2021</v>
      </c>
      <c r="L53" s="2">
        <v>1727</v>
      </c>
      <c r="M53" s="2">
        <v>1763</v>
      </c>
      <c r="N53" s="2">
        <v>23415</v>
      </c>
    </row>
    <row r="54" spans="1:14" x14ac:dyDescent="0.2">
      <c r="B54" s="10" t="s">
        <v>14</v>
      </c>
      <c r="C54" s="10" t="s">
        <v>14</v>
      </c>
      <c r="D54" s="10" t="s">
        <v>14</v>
      </c>
      <c r="E54" s="10" t="s">
        <v>14</v>
      </c>
      <c r="F54" s="10" t="s">
        <v>14</v>
      </c>
      <c r="G54" s="10" t="s">
        <v>14</v>
      </c>
      <c r="H54" s="10" t="s">
        <v>14</v>
      </c>
      <c r="I54" s="10" t="s">
        <v>14</v>
      </c>
      <c r="J54" s="10" t="s">
        <v>14</v>
      </c>
      <c r="K54" s="10" t="s">
        <v>14</v>
      </c>
      <c r="L54" s="10" t="s">
        <v>14</v>
      </c>
      <c r="M54" s="10" t="s">
        <v>14</v>
      </c>
      <c r="N54" s="10" t="s">
        <v>14</v>
      </c>
    </row>
    <row r="55" spans="1:14" x14ac:dyDescent="0.2">
      <c r="K55" s="2"/>
      <c r="L55" s="2"/>
      <c r="M55" s="2"/>
      <c r="N55" s="2"/>
    </row>
    <row r="56" spans="1:14" ht="15.75" x14ac:dyDescent="0.25">
      <c r="A56" s="11" t="s">
        <v>35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15.75" x14ac:dyDescent="0.25">
      <c r="A57" s="11" t="s">
        <v>44</v>
      </c>
      <c r="B57" s="12">
        <v>751</v>
      </c>
      <c r="C57" s="12">
        <v>5959</v>
      </c>
      <c r="D57" s="12">
        <v>-1791</v>
      </c>
      <c r="E57" s="12">
        <v>-840</v>
      </c>
      <c r="F57" s="12">
        <v>-664</v>
      </c>
      <c r="G57" s="12">
        <v>-4016</v>
      </c>
      <c r="H57" s="12">
        <v>-3816</v>
      </c>
      <c r="I57" s="12">
        <v>-12953</v>
      </c>
      <c r="J57" s="12">
        <v>-3404</v>
      </c>
      <c r="K57" s="12">
        <v>-481</v>
      </c>
      <c r="L57" s="12">
        <v>747</v>
      </c>
      <c r="M57" s="12">
        <v>2947</v>
      </c>
      <c r="N57" s="12">
        <v>-17562</v>
      </c>
    </row>
    <row r="58" spans="1:14" x14ac:dyDescent="0.2">
      <c r="K58" s="2"/>
      <c r="L58" s="2"/>
      <c r="M58" s="2"/>
      <c r="N58" s="2"/>
    </row>
    <row r="59" spans="1:14" x14ac:dyDescent="0.2">
      <c r="A59" s="6" t="s">
        <v>45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2">
      <c r="A60" s="8" t="s">
        <v>46</v>
      </c>
      <c r="B60" s="2">
        <v>317</v>
      </c>
      <c r="C60" s="2">
        <v>1595</v>
      </c>
      <c r="D60" s="2">
        <v>-196</v>
      </c>
      <c r="E60" s="2">
        <v>-73</v>
      </c>
      <c r="F60" s="2">
        <v>-30</v>
      </c>
      <c r="G60" s="2">
        <v>-700</v>
      </c>
      <c r="H60" s="2">
        <v>-620</v>
      </c>
      <c r="I60" s="2">
        <v>-3043</v>
      </c>
      <c r="J60" s="2">
        <v>-12294</v>
      </c>
      <c r="K60" s="2">
        <v>16</v>
      </c>
      <c r="L60" s="2">
        <v>317</v>
      </c>
      <c r="M60" s="2">
        <v>613</v>
      </c>
      <c r="N60" s="2">
        <v>-14098</v>
      </c>
    </row>
    <row r="61" spans="1:14" x14ac:dyDescent="0.2">
      <c r="A61" s="8" t="s">
        <v>47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3</v>
      </c>
    </row>
    <row r="62" spans="1:14" x14ac:dyDescent="0.2">
      <c r="B62" s="10" t="s">
        <v>14</v>
      </c>
      <c r="C62" s="10" t="s">
        <v>14</v>
      </c>
      <c r="D62" s="10" t="s">
        <v>14</v>
      </c>
      <c r="E62" s="10" t="s">
        <v>14</v>
      </c>
      <c r="F62" s="10" t="s">
        <v>14</v>
      </c>
      <c r="G62" s="10" t="s">
        <v>14</v>
      </c>
      <c r="H62" s="10" t="s">
        <v>14</v>
      </c>
      <c r="I62" s="10" t="s">
        <v>14</v>
      </c>
      <c r="J62" s="10" t="s">
        <v>14</v>
      </c>
      <c r="K62" s="10" t="s">
        <v>14</v>
      </c>
      <c r="L62" s="10" t="s">
        <v>14</v>
      </c>
      <c r="M62" s="10" t="s">
        <v>14</v>
      </c>
      <c r="N62" s="10" t="s">
        <v>14</v>
      </c>
    </row>
    <row r="63" spans="1:14" x14ac:dyDescent="0.2">
      <c r="A63" s="8" t="s">
        <v>48</v>
      </c>
      <c r="B63" s="2">
        <v>317</v>
      </c>
      <c r="C63" s="2">
        <v>1595</v>
      </c>
      <c r="D63" s="2">
        <v>-196</v>
      </c>
      <c r="E63" s="2">
        <v>-73</v>
      </c>
      <c r="F63" s="2">
        <v>-30</v>
      </c>
      <c r="G63" s="2">
        <v>-699</v>
      </c>
      <c r="H63" s="2">
        <v>-619</v>
      </c>
      <c r="I63" s="2">
        <v>-3042</v>
      </c>
      <c r="J63" s="2">
        <v>-12294</v>
      </c>
      <c r="K63" s="2">
        <v>16</v>
      </c>
      <c r="L63" s="2">
        <v>317</v>
      </c>
      <c r="M63" s="2">
        <v>613</v>
      </c>
      <c r="N63" s="2">
        <v>-14095</v>
      </c>
    </row>
    <row r="64" spans="1:14" x14ac:dyDescent="0.2">
      <c r="B64" s="10" t="s">
        <v>14</v>
      </c>
      <c r="C64" s="10" t="s">
        <v>14</v>
      </c>
      <c r="D64" s="10" t="s">
        <v>14</v>
      </c>
      <c r="E64" s="10" t="s">
        <v>14</v>
      </c>
      <c r="F64" s="10" t="s">
        <v>14</v>
      </c>
      <c r="G64" s="10" t="s">
        <v>14</v>
      </c>
      <c r="H64" s="10" t="s">
        <v>14</v>
      </c>
      <c r="I64" s="10" t="s">
        <v>14</v>
      </c>
      <c r="J64" s="10" t="s">
        <v>14</v>
      </c>
      <c r="K64" s="10" t="s">
        <v>14</v>
      </c>
      <c r="L64" s="10" t="s">
        <v>14</v>
      </c>
      <c r="M64" s="10" t="s">
        <v>14</v>
      </c>
      <c r="N64" s="10" t="s">
        <v>14</v>
      </c>
    </row>
    <row r="65" spans="1:14" ht="15.75" x14ac:dyDescent="0.25">
      <c r="A65" s="11" t="s">
        <v>49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15.75" x14ac:dyDescent="0.25">
      <c r="A66" s="11" t="s">
        <v>50</v>
      </c>
      <c r="B66" s="12">
        <v>433</v>
      </c>
      <c r="C66" s="12">
        <v>4364</v>
      </c>
      <c r="D66" s="12">
        <v>-1595</v>
      </c>
      <c r="E66" s="12">
        <v>-767</v>
      </c>
      <c r="F66" s="12">
        <v>-635</v>
      </c>
      <c r="G66" s="12">
        <v>-3317</v>
      </c>
      <c r="H66" s="12">
        <v>-3196</v>
      </c>
      <c r="I66" s="12">
        <v>-9910</v>
      </c>
      <c r="J66" s="12">
        <v>8890</v>
      </c>
      <c r="K66" s="12">
        <v>-497</v>
      </c>
      <c r="L66" s="12">
        <v>430</v>
      </c>
      <c r="M66" s="12">
        <v>2334</v>
      </c>
      <c r="N66" s="12">
        <v>-3467</v>
      </c>
    </row>
    <row r="67" spans="1:14" x14ac:dyDescent="0.2">
      <c r="K67" s="2"/>
      <c r="L67" s="2"/>
      <c r="M67" s="2"/>
      <c r="N67" s="2"/>
    </row>
    <row r="68" spans="1:14" ht="15.75" x14ac:dyDescent="0.25">
      <c r="A68" s="11" t="s">
        <v>51</v>
      </c>
      <c r="B68" s="12">
        <v>433</v>
      </c>
      <c r="C68" s="12">
        <v>4364</v>
      </c>
      <c r="D68" s="12">
        <v>-1595</v>
      </c>
      <c r="E68" s="12">
        <v>-767</v>
      </c>
      <c r="F68" s="12">
        <v>-635</v>
      </c>
      <c r="G68" s="12">
        <v>-3317</v>
      </c>
      <c r="H68" s="12">
        <v>-3196</v>
      </c>
      <c r="I68" s="12">
        <v>-9910</v>
      </c>
      <c r="J68" s="12">
        <v>8890</v>
      </c>
      <c r="K68" s="12">
        <v>-497</v>
      </c>
      <c r="L68" s="12">
        <v>430</v>
      </c>
      <c r="M68" s="12">
        <v>2334</v>
      </c>
      <c r="N68" s="12">
        <v>-3467</v>
      </c>
    </row>
    <row r="69" spans="1:14" x14ac:dyDescent="0.2">
      <c r="B69" s="10" t="s">
        <v>52</v>
      </c>
      <c r="C69" s="10" t="s">
        <v>52</v>
      </c>
      <c r="D69" s="10" t="s">
        <v>52</v>
      </c>
      <c r="E69" s="10" t="s">
        <v>52</v>
      </c>
      <c r="F69" s="10" t="s">
        <v>52</v>
      </c>
      <c r="G69" s="10" t="s">
        <v>52</v>
      </c>
      <c r="H69" s="10" t="s">
        <v>52</v>
      </c>
      <c r="I69" s="10" t="s">
        <v>52</v>
      </c>
      <c r="J69" s="10" t="s">
        <v>52</v>
      </c>
      <c r="K69" s="10" t="s">
        <v>52</v>
      </c>
      <c r="L69" s="10" t="s">
        <v>52</v>
      </c>
      <c r="M69" s="10" t="s">
        <v>52</v>
      </c>
      <c r="N69" s="10" t="s">
        <v>52</v>
      </c>
    </row>
    <row r="70" spans="1:14" x14ac:dyDescent="0.2">
      <c r="K70" s="2"/>
      <c r="L70" s="2"/>
      <c r="M70" s="2"/>
      <c r="N70" s="2"/>
    </row>
    <row r="71" spans="1:14" x14ac:dyDescent="0.2">
      <c r="A71" s="8" t="s">
        <v>53</v>
      </c>
      <c r="K71" s="2"/>
      <c r="L71" s="2"/>
      <c r="M71" s="2"/>
      <c r="N71" s="13" t="s">
        <v>152</v>
      </c>
    </row>
    <row r="72" spans="1:14" x14ac:dyDescent="0.2">
      <c r="A72" s="8" t="s">
        <v>54</v>
      </c>
      <c r="K72" s="2"/>
      <c r="L72" s="2"/>
      <c r="M72" s="2"/>
      <c r="N72" s="13" t="s">
        <v>153</v>
      </c>
    </row>
    <row r="73" spans="1:14" ht="22.5" x14ac:dyDescent="0.45">
      <c r="A73" s="1" t="s">
        <v>108</v>
      </c>
      <c r="K73" s="2"/>
      <c r="L73" s="2"/>
      <c r="M73" s="2"/>
      <c r="N73" s="2"/>
    </row>
    <row r="74" spans="1:14" ht="19.5" x14ac:dyDescent="0.4">
      <c r="A74" s="3" t="s">
        <v>1</v>
      </c>
      <c r="K74" s="2"/>
      <c r="L74" s="2"/>
      <c r="M74" s="2"/>
      <c r="N74" s="2"/>
    </row>
    <row r="75" spans="1:14" x14ac:dyDescent="0.2">
      <c r="K75" s="2"/>
      <c r="L75" s="2"/>
      <c r="M75" s="2"/>
      <c r="N75" s="2"/>
    </row>
    <row r="76" spans="1:14" x14ac:dyDescent="0.2"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  <c r="J76" s="4" t="s">
        <v>148</v>
      </c>
      <c r="K76" s="4" t="s">
        <v>149</v>
      </c>
      <c r="L76" s="4" t="s">
        <v>150</v>
      </c>
      <c r="M76" s="4" t="s">
        <v>151</v>
      </c>
      <c r="N76" s="2"/>
    </row>
    <row r="77" spans="1:14" x14ac:dyDescent="0.2">
      <c r="B77" s="5" t="s">
        <v>10</v>
      </c>
      <c r="C77" s="5" t="s">
        <v>10</v>
      </c>
      <c r="D77" s="5" t="s">
        <v>10</v>
      </c>
      <c r="E77" s="5" t="s">
        <v>10</v>
      </c>
      <c r="F77" s="5" t="s">
        <v>10</v>
      </c>
      <c r="G77" s="5" t="s">
        <v>10</v>
      </c>
      <c r="H77" s="5" t="s">
        <v>10</v>
      </c>
      <c r="I77" s="5" t="s">
        <v>10</v>
      </c>
      <c r="J77" s="5" t="s">
        <v>10</v>
      </c>
      <c r="K77" s="5" t="s">
        <v>10</v>
      </c>
      <c r="L77" s="5" t="s">
        <v>10</v>
      </c>
      <c r="M77" s="5" t="s">
        <v>10</v>
      </c>
      <c r="N77" s="5" t="s">
        <v>11</v>
      </c>
    </row>
    <row r="78" spans="1:14" x14ac:dyDescent="0.2">
      <c r="K78" s="2"/>
      <c r="L78" s="2"/>
      <c r="M78" s="2"/>
      <c r="N78" s="2"/>
    </row>
    <row r="79" spans="1:14" ht="15.75" x14ac:dyDescent="0.25">
      <c r="A79" s="11" t="s">
        <v>55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x14ac:dyDescent="0.2">
      <c r="A80" s="14" t="s">
        <v>18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">
      <c r="A81" s="8" t="s">
        <v>56</v>
      </c>
      <c r="K81" s="2"/>
      <c r="L81" s="2"/>
      <c r="M81" s="2"/>
      <c r="N81" s="2"/>
    </row>
    <row r="82" spans="1:14" x14ac:dyDescent="0.2">
      <c r="A82" s="8" t="s">
        <v>57</v>
      </c>
      <c r="B82" s="9">
        <v>405</v>
      </c>
      <c r="C82" s="9">
        <v>405</v>
      </c>
      <c r="D82" s="9">
        <v>484</v>
      </c>
      <c r="E82" s="9">
        <v>555</v>
      </c>
      <c r="F82" s="9">
        <v>407</v>
      </c>
      <c r="G82" s="9">
        <v>458</v>
      </c>
      <c r="H82" s="9">
        <v>407</v>
      </c>
      <c r="I82" s="9">
        <v>454</v>
      </c>
      <c r="J82" s="9">
        <v>402</v>
      </c>
      <c r="K82" s="9">
        <v>192</v>
      </c>
      <c r="L82" s="9">
        <v>675</v>
      </c>
      <c r="M82" s="9">
        <v>570</v>
      </c>
      <c r="N82" s="9">
        <v>5415</v>
      </c>
    </row>
    <row r="83" spans="1:14" x14ac:dyDescent="0.2">
      <c r="A83" s="8" t="s">
        <v>58</v>
      </c>
      <c r="B83" s="2">
        <v>1410</v>
      </c>
      <c r="C83" s="2">
        <v>1304</v>
      </c>
      <c r="D83" s="2">
        <v>1551</v>
      </c>
      <c r="E83" s="2">
        <v>1450</v>
      </c>
      <c r="F83" s="2">
        <v>1406</v>
      </c>
      <c r="G83" s="2">
        <v>1612</v>
      </c>
      <c r="H83" s="2">
        <v>1516</v>
      </c>
      <c r="I83" s="2">
        <v>1435</v>
      </c>
      <c r="J83" s="2">
        <v>1431</v>
      </c>
      <c r="K83" s="2">
        <v>1266</v>
      </c>
      <c r="L83" s="2">
        <v>1383</v>
      </c>
      <c r="M83" s="2">
        <v>1619</v>
      </c>
      <c r="N83" s="2">
        <v>17381</v>
      </c>
    </row>
    <row r="84" spans="1:14" x14ac:dyDescent="0.2">
      <c r="A84" s="8" t="s">
        <v>59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163</v>
      </c>
      <c r="H84" s="2">
        <v>-13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150</v>
      </c>
    </row>
    <row r="85" spans="1:14" x14ac:dyDescent="0.2">
      <c r="A85" s="8" t="s">
        <v>62</v>
      </c>
      <c r="B85" s="2">
        <v>110</v>
      </c>
      <c r="C85" s="2">
        <v>112</v>
      </c>
      <c r="D85" s="2">
        <v>103</v>
      </c>
      <c r="E85" s="2">
        <v>105</v>
      </c>
      <c r="F85" s="2">
        <v>107</v>
      </c>
      <c r="G85" s="2">
        <v>108</v>
      </c>
      <c r="H85" s="2">
        <v>93</v>
      </c>
      <c r="I85" s="2">
        <v>91</v>
      </c>
      <c r="J85" s="2">
        <v>93</v>
      </c>
      <c r="K85" s="2">
        <v>46</v>
      </c>
      <c r="L85" s="2">
        <v>44</v>
      </c>
      <c r="M85" s="2">
        <v>44</v>
      </c>
      <c r="N85" s="2">
        <v>1055</v>
      </c>
    </row>
    <row r="86" spans="1:14" x14ac:dyDescent="0.2">
      <c r="A86" s="8" t="s">
        <v>63</v>
      </c>
      <c r="B86" s="2">
        <v>2931</v>
      </c>
      <c r="C86" s="2">
        <v>798</v>
      </c>
      <c r="D86" s="2">
        <v>2126</v>
      </c>
      <c r="E86" s="2">
        <v>1819</v>
      </c>
      <c r="F86" s="2">
        <v>1548</v>
      </c>
      <c r="G86" s="2">
        <v>1999</v>
      </c>
      <c r="H86" s="2">
        <v>1147</v>
      </c>
      <c r="I86" s="2">
        <v>923</v>
      </c>
      <c r="J86" s="2">
        <v>516</v>
      </c>
      <c r="K86" s="2">
        <v>1348</v>
      </c>
      <c r="L86" s="2">
        <v>1504</v>
      </c>
      <c r="M86" s="2">
        <v>1667</v>
      </c>
      <c r="N86" s="2">
        <v>18326</v>
      </c>
    </row>
    <row r="87" spans="1:14" x14ac:dyDescent="0.2">
      <c r="A87" s="8" t="s">
        <v>64</v>
      </c>
      <c r="B87" s="2">
        <v>186</v>
      </c>
      <c r="C87" s="2">
        <v>-33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153</v>
      </c>
    </row>
    <row r="88" spans="1:14" x14ac:dyDescent="0.2">
      <c r="A88" s="8" t="s">
        <v>66</v>
      </c>
      <c r="B88" s="2">
        <v>516</v>
      </c>
      <c r="C88" s="2">
        <v>516</v>
      </c>
      <c r="D88" s="2">
        <v>516</v>
      </c>
      <c r="E88" s="2">
        <v>516</v>
      </c>
      <c r="F88" s="2">
        <v>564</v>
      </c>
      <c r="G88" s="2">
        <v>564</v>
      </c>
      <c r="H88" s="2">
        <v>566</v>
      </c>
      <c r="I88" s="2">
        <v>566</v>
      </c>
      <c r="J88" s="2">
        <v>566</v>
      </c>
      <c r="K88" s="2">
        <v>569</v>
      </c>
      <c r="L88" s="2">
        <v>574</v>
      </c>
      <c r="M88" s="2">
        <v>576</v>
      </c>
      <c r="N88" s="2">
        <v>6608</v>
      </c>
    </row>
    <row r="89" spans="1:14" x14ac:dyDescent="0.2">
      <c r="B89" s="10" t="s">
        <v>14</v>
      </c>
      <c r="C89" s="10" t="s">
        <v>14</v>
      </c>
      <c r="D89" s="10" t="s">
        <v>14</v>
      </c>
      <c r="E89" s="10" t="s">
        <v>14</v>
      </c>
      <c r="F89" s="10" t="s">
        <v>14</v>
      </c>
      <c r="G89" s="10" t="s">
        <v>14</v>
      </c>
      <c r="H89" s="10" t="s">
        <v>14</v>
      </c>
      <c r="I89" s="10" t="s">
        <v>14</v>
      </c>
      <c r="J89" s="10" t="s">
        <v>14</v>
      </c>
      <c r="K89" s="10" t="s">
        <v>14</v>
      </c>
      <c r="L89" s="10" t="s">
        <v>14</v>
      </c>
      <c r="M89" s="10" t="s">
        <v>14</v>
      </c>
      <c r="N89" s="10" t="s">
        <v>14</v>
      </c>
    </row>
    <row r="90" spans="1:14" x14ac:dyDescent="0.2">
      <c r="A90" s="8" t="s">
        <v>67</v>
      </c>
      <c r="B90" s="2">
        <v>5558</v>
      </c>
      <c r="C90" s="2">
        <v>3101</v>
      </c>
      <c r="D90" s="2">
        <v>4779</v>
      </c>
      <c r="E90" s="2">
        <v>4444</v>
      </c>
      <c r="F90" s="2">
        <v>4032</v>
      </c>
      <c r="G90" s="2">
        <v>4904</v>
      </c>
      <c r="H90" s="2">
        <v>3715</v>
      </c>
      <c r="I90" s="2">
        <v>3469</v>
      </c>
      <c r="J90" s="2">
        <v>3007</v>
      </c>
      <c r="K90" s="2">
        <v>3422</v>
      </c>
      <c r="L90" s="2">
        <v>4181</v>
      </c>
      <c r="M90" s="2">
        <v>4477</v>
      </c>
      <c r="N90" s="2">
        <v>49088</v>
      </c>
    </row>
    <row r="91" spans="1:14" x14ac:dyDescent="0.2">
      <c r="K91" s="2"/>
      <c r="L91" s="2"/>
      <c r="M91" s="2"/>
      <c r="N91" s="2"/>
    </row>
    <row r="92" spans="1:14" x14ac:dyDescent="0.2">
      <c r="A92" s="8" t="s">
        <v>69</v>
      </c>
      <c r="K92" s="2"/>
      <c r="L92" s="2"/>
      <c r="M92" s="2"/>
      <c r="N92" s="2"/>
    </row>
    <row r="93" spans="1:14" x14ac:dyDescent="0.2">
      <c r="A93" s="8" t="s">
        <v>70</v>
      </c>
      <c r="B93" s="2">
        <v>215</v>
      </c>
      <c r="C93" s="2">
        <v>217</v>
      </c>
      <c r="D93" s="2">
        <v>255</v>
      </c>
      <c r="E93" s="2">
        <v>249</v>
      </c>
      <c r="F93" s="2">
        <v>197</v>
      </c>
      <c r="G93" s="2">
        <v>213</v>
      </c>
      <c r="H93" s="2">
        <v>225</v>
      </c>
      <c r="I93" s="2">
        <v>220</v>
      </c>
      <c r="J93" s="2">
        <v>239</v>
      </c>
      <c r="K93" s="2">
        <v>239</v>
      </c>
      <c r="L93" s="2">
        <v>224</v>
      </c>
      <c r="M93" s="2">
        <v>274</v>
      </c>
      <c r="N93" s="2">
        <v>2768</v>
      </c>
    </row>
    <row r="94" spans="1:14" x14ac:dyDescent="0.2">
      <c r="A94" s="8" t="s">
        <v>71</v>
      </c>
      <c r="B94" s="2">
        <v>1250</v>
      </c>
      <c r="C94" s="2">
        <v>1250</v>
      </c>
      <c r="D94" s="2">
        <v>1250</v>
      </c>
      <c r="E94" s="2">
        <v>1250</v>
      </c>
      <c r="F94" s="2">
        <v>1250</v>
      </c>
      <c r="G94" s="2">
        <v>1250</v>
      </c>
      <c r="H94" s="2">
        <v>1250</v>
      </c>
      <c r="I94" s="2">
        <v>1326</v>
      </c>
      <c r="J94" s="2">
        <v>1250</v>
      </c>
      <c r="K94" s="2">
        <v>1250</v>
      </c>
      <c r="L94" s="2">
        <v>1250</v>
      </c>
      <c r="M94" s="2">
        <v>1250</v>
      </c>
      <c r="N94" s="2">
        <v>15076</v>
      </c>
    </row>
    <row r="95" spans="1:14" x14ac:dyDescent="0.2">
      <c r="A95" s="8" t="s">
        <v>72</v>
      </c>
      <c r="B95" s="2">
        <v>642</v>
      </c>
      <c r="C95" s="2">
        <v>587</v>
      </c>
      <c r="D95" s="2">
        <v>666</v>
      </c>
      <c r="E95" s="2">
        <v>750</v>
      </c>
      <c r="F95" s="2">
        <v>577</v>
      </c>
      <c r="G95" s="2">
        <v>622</v>
      </c>
      <c r="H95" s="2">
        <v>816</v>
      </c>
      <c r="I95" s="2">
        <v>682</v>
      </c>
      <c r="J95" s="2">
        <v>652</v>
      </c>
      <c r="K95" s="2">
        <v>933</v>
      </c>
      <c r="L95" s="2">
        <v>908</v>
      </c>
      <c r="M95" s="2">
        <v>940</v>
      </c>
      <c r="N95" s="2">
        <v>8776</v>
      </c>
    </row>
    <row r="96" spans="1:14" x14ac:dyDescent="0.2">
      <c r="A96" s="8" t="s">
        <v>73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-172</v>
      </c>
      <c r="I96" s="2">
        <v>26</v>
      </c>
      <c r="J96" s="2">
        <v>1339</v>
      </c>
      <c r="K96" s="2">
        <v>175</v>
      </c>
      <c r="L96" s="2">
        <v>214</v>
      </c>
      <c r="M96" s="2">
        <v>665</v>
      </c>
      <c r="N96" s="2">
        <v>2247</v>
      </c>
    </row>
    <row r="97" spans="1:14" x14ac:dyDescent="0.2">
      <c r="B97" s="10" t="s">
        <v>14</v>
      </c>
      <c r="C97" s="10" t="s">
        <v>14</v>
      </c>
      <c r="D97" s="10" t="s">
        <v>14</v>
      </c>
      <c r="E97" s="10" t="s">
        <v>14</v>
      </c>
      <c r="F97" s="10" t="s">
        <v>14</v>
      </c>
      <c r="G97" s="10" t="s">
        <v>14</v>
      </c>
      <c r="H97" s="10" t="s">
        <v>14</v>
      </c>
      <c r="I97" s="10" t="s">
        <v>14</v>
      </c>
      <c r="J97" s="10" t="s">
        <v>14</v>
      </c>
      <c r="K97" s="10" t="s">
        <v>14</v>
      </c>
      <c r="L97" s="10" t="s">
        <v>14</v>
      </c>
      <c r="M97" s="10" t="s">
        <v>14</v>
      </c>
      <c r="N97" s="10" t="s">
        <v>14</v>
      </c>
    </row>
    <row r="98" spans="1:14" x14ac:dyDescent="0.2">
      <c r="A98" s="8" t="s">
        <v>74</v>
      </c>
      <c r="B98" s="2">
        <v>2107</v>
      </c>
      <c r="C98" s="2">
        <v>2054</v>
      </c>
      <c r="D98" s="2">
        <v>2171</v>
      </c>
      <c r="E98" s="2">
        <v>2249</v>
      </c>
      <c r="F98" s="2">
        <v>2024</v>
      </c>
      <c r="G98" s="2">
        <v>2086</v>
      </c>
      <c r="H98" s="2">
        <v>2119</v>
      </c>
      <c r="I98" s="2">
        <v>2254</v>
      </c>
      <c r="J98" s="2">
        <v>3481</v>
      </c>
      <c r="K98" s="2">
        <v>2597</v>
      </c>
      <c r="L98" s="2">
        <v>2596</v>
      </c>
      <c r="M98" s="2">
        <v>3129</v>
      </c>
      <c r="N98" s="2">
        <v>28867</v>
      </c>
    </row>
    <row r="99" spans="1:14" x14ac:dyDescent="0.2">
      <c r="K99" s="2"/>
      <c r="L99" s="2"/>
      <c r="M99" s="2"/>
      <c r="N99" s="2"/>
    </row>
    <row r="100" spans="1:14" x14ac:dyDescent="0.2">
      <c r="A100" s="8" t="s">
        <v>75</v>
      </c>
      <c r="K100" s="2"/>
      <c r="L100" s="2"/>
      <c r="M100" s="2"/>
      <c r="N100" s="2"/>
    </row>
    <row r="101" spans="1:14" x14ac:dyDescent="0.2">
      <c r="A101" s="8" t="s">
        <v>76</v>
      </c>
      <c r="B101" s="2">
        <v>7</v>
      </c>
      <c r="C101" s="2">
        <v>16</v>
      </c>
      <c r="D101" s="2">
        <v>18</v>
      </c>
      <c r="E101" s="2">
        <v>18</v>
      </c>
      <c r="F101" s="2">
        <v>17</v>
      </c>
      <c r="G101" s="2">
        <v>17</v>
      </c>
      <c r="H101" s="2">
        <v>17</v>
      </c>
      <c r="I101" s="2">
        <v>20</v>
      </c>
      <c r="J101" s="2">
        <v>18</v>
      </c>
      <c r="K101" s="2">
        <v>19</v>
      </c>
      <c r="L101" s="2">
        <v>19</v>
      </c>
      <c r="M101" s="2">
        <v>26</v>
      </c>
      <c r="N101" s="2">
        <v>212</v>
      </c>
    </row>
    <row r="102" spans="1:14" x14ac:dyDescent="0.2">
      <c r="A102" s="8" t="s">
        <v>77</v>
      </c>
      <c r="B102" s="2">
        <v>241</v>
      </c>
      <c r="C102" s="2">
        <v>196</v>
      </c>
      <c r="D102" s="2">
        <v>231</v>
      </c>
      <c r="E102" s="2">
        <v>279</v>
      </c>
      <c r="F102" s="2">
        <v>404</v>
      </c>
      <c r="G102" s="2">
        <v>297</v>
      </c>
      <c r="H102" s="2">
        <v>194</v>
      </c>
      <c r="I102" s="2">
        <v>103</v>
      </c>
      <c r="J102" s="2">
        <v>131</v>
      </c>
      <c r="K102" s="2">
        <v>145</v>
      </c>
      <c r="L102" s="2">
        <v>95</v>
      </c>
      <c r="M102" s="2">
        <v>44</v>
      </c>
      <c r="N102" s="2">
        <v>2360</v>
      </c>
    </row>
    <row r="103" spans="1:14" x14ac:dyDescent="0.2">
      <c r="A103" s="8" t="s">
        <v>78</v>
      </c>
      <c r="B103" s="2">
        <v>22</v>
      </c>
      <c r="C103" s="2">
        <v>159</v>
      </c>
      <c r="D103" s="2">
        <v>148</v>
      </c>
      <c r="E103" s="2">
        <v>41</v>
      </c>
      <c r="F103" s="2">
        <v>10</v>
      </c>
      <c r="G103" s="2">
        <v>72</v>
      </c>
      <c r="H103" s="2">
        <v>227</v>
      </c>
      <c r="I103" s="2">
        <v>14</v>
      </c>
      <c r="J103" s="2">
        <v>77</v>
      </c>
      <c r="K103" s="2">
        <v>217</v>
      </c>
      <c r="L103" s="2">
        <v>207</v>
      </c>
      <c r="M103" s="2">
        <v>450</v>
      </c>
      <c r="N103" s="2">
        <v>1643</v>
      </c>
    </row>
    <row r="104" spans="1:14" x14ac:dyDescent="0.2">
      <c r="B104" s="10" t="s">
        <v>14</v>
      </c>
      <c r="C104" s="10" t="s">
        <v>14</v>
      </c>
      <c r="D104" s="10" t="s">
        <v>14</v>
      </c>
      <c r="E104" s="10" t="s">
        <v>14</v>
      </c>
      <c r="F104" s="10" t="s">
        <v>14</v>
      </c>
      <c r="G104" s="10" t="s">
        <v>14</v>
      </c>
      <c r="H104" s="10" t="s">
        <v>14</v>
      </c>
      <c r="I104" s="10" t="s">
        <v>14</v>
      </c>
      <c r="J104" s="10" t="s">
        <v>14</v>
      </c>
      <c r="K104" s="10" t="s">
        <v>14</v>
      </c>
      <c r="L104" s="10" t="s">
        <v>14</v>
      </c>
      <c r="M104" s="10" t="s">
        <v>14</v>
      </c>
      <c r="N104" s="10" t="s">
        <v>14</v>
      </c>
    </row>
    <row r="105" spans="1:14" x14ac:dyDescent="0.2">
      <c r="A105" s="8" t="s">
        <v>80</v>
      </c>
      <c r="B105" s="2">
        <v>270</v>
      </c>
      <c r="C105" s="2">
        <v>371</v>
      </c>
      <c r="D105" s="2">
        <v>398</v>
      </c>
      <c r="E105" s="2">
        <v>338</v>
      </c>
      <c r="F105" s="2">
        <v>431</v>
      </c>
      <c r="G105" s="2">
        <v>386</v>
      </c>
      <c r="H105" s="2">
        <v>438</v>
      </c>
      <c r="I105" s="2">
        <v>137</v>
      </c>
      <c r="J105" s="2">
        <v>226</v>
      </c>
      <c r="K105" s="2">
        <v>380</v>
      </c>
      <c r="L105" s="2">
        <v>320</v>
      </c>
      <c r="M105" s="2">
        <v>520</v>
      </c>
      <c r="N105" s="2">
        <v>4215</v>
      </c>
    </row>
    <row r="106" spans="1:14" x14ac:dyDescent="0.2">
      <c r="K106" s="2"/>
      <c r="L106" s="2"/>
      <c r="M106" s="2"/>
      <c r="N106" s="2"/>
    </row>
    <row r="107" spans="1:14" x14ac:dyDescent="0.2">
      <c r="A107" s="8" t="s">
        <v>81</v>
      </c>
      <c r="K107" s="2"/>
      <c r="L107" s="2"/>
      <c r="M107" s="2"/>
      <c r="N107" s="2"/>
    </row>
    <row r="108" spans="1:14" x14ac:dyDescent="0.2">
      <c r="A108" s="8" t="s">
        <v>82</v>
      </c>
      <c r="B108" s="2">
        <v>2200</v>
      </c>
      <c r="C108" s="2">
        <v>2083</v>
      </c>
      <c r="D108" s="2">
        <v>3100</v>
      </c>
      <c r="E108" s="2">
        <v>1930</v>
      </c>
      <c r="F108" s="2">
        <v>1713</v>
      </c>
      <c r="G108" s="2">
        <v>1820</v>
      </c>
      <c r="H108" s="2">
        <v>1256</v>
      </c>
      <c r="I108" s="2">
        <v>1267</v>
      </c>
      <c r="J108" s="2">
        <v>1919</v>
      </c>
      <c r="K108" s="2">
        <v>1546</v>
      </c>
      <c r="L108" s="2">
        <v>1796</v>
      </c>
      <c r="M108" s="2">
        <v>1728</v>
      </c>
      <c r="N108" s="2">
        <v>22359</v>
      </c>
    </row>
    <row r="109" spans="1:14" x14ac:dyDescent="0.2">
      <c r="A109" s="8" t="s">
        <v>83</v>
      </c>
      <c r="B109" s="2">
        <v>704</v>
      </c>
      <c r="C109" s="2">
        <v>915</v>
      </c>
      <c r="D109" s="2">
        <v>1049</v>
      </c>
      <c r="E109" s="2">
        <v>692</v>
      </c>
      <c r="F109" s="2">
        <v>677</v>
      </c>
      <c r="G109" s="2">
        <v>983</v>
      </c>
      <c r="H109" s="2">
        <v>529</v>
      </c>
      <c r="I109" s="2">
        <v>690</v>
      </c>
      <c r="J109" s="2">
        <v>427</v>
      </c>
      <c r="K109" s="2">
        <v>775</v>
      </c>
      <c r="L109" s="2">
        <v>587</v>
      </c>
      <c r="M109" s="2">
        <v>662</v>
      </c>
      <c r="N109" s="2">
        <v>8690</v>
      </c>
    </row>
    <row r="110" spans="1:14" x14ac:dyDescent="0.2">
      <c r="A110" s="8" t="s">
        <v>84</v>
      </c>
      <c r="B110" s="2">
        <v>584</v>
      </c>
      <c r="C110" s="2">
        <v>729</v>
      </c>
      <c r="D110" s="2">
        <v>808</v>
      </c>
      <c r="E110" s="2">
        <v>634</v>
      </c>
      <c r="F110" s="2">
        <v>699</v>
      </c>
      <c r="G110" s="2">
        <v>358</v>
      </c>
      <c r="H110" s="2">
        <v>442</v>
      </c>
      <c r="I110" s="2">
        <v>620</v>
      </c>
      <c r="J110" s="2">
        <v>211</v>
      </c>
      <c r="K110" s="2">
        <v>639</v>
      </c>
      <c r="L110" s="2">
        <v>244</v>
      </c>
      <c r="M110" s="2">
        <v>305</v>
      </c>
      <c r="N110" s="2">
        <v>6271</v>
      </c>
    </row>
    <row r="111" spans="1:14" x14ac:dyDescent="0.2">
      <c r="A111" s="8" t="s">
        <v>85</v>
      </c>
      <c r="B111" s="2">
        <v>30</v>
      </c>
      <c r="C111" s="2">
        <v>37</v>
      </c>
      <c r="D111" s="2">
        <v>36</v>
      </c>
      <c r="E111" s="2">
        <v>31</v>
      </c>
      <c r="F111" s="2">
        <v>31</v>
      </c>
      <c r="G111" s="2">
        <v>31</v>
      </c>
      <c r="H111" s="2">
        <v>31</v>
      </c>
      <c r="I111" s="2">
        <v>31</v>
      </c>
      <c r="J111" s="2">
        <v>31</v>
      </c>
      <c r="K111" s="2">
        <v>31</v>
      </c>
      <c r="L111" s="2">
        <v>31</v>
      </c>
      <c r="M111" s="2">
        <v>36</v>
      </c>
      <c r="N111" s="2">
        <v>391</v>
      </c>
    </row>
    <row r="112" spans="1:14" x14ac:dyDescent="0.2">
      <c r="A112" s="8" t="s">
        <v>86</v>
      </c>
      <c r="B112" s="2">
        <v>748</v>
      </c>
      <c r="C112" s="2">
        <v>823</v>
      </c>
      <c r="D112" s="2">
        <v>746</v>
      </c>
      <c r="E112" s="2">
        <v>775</v>
      </c>
      <c r="F112" s="2">
        <v>667</v>
      </c>
      <c r="G112" s="2">
        <v>730</v>
      </c>
      <c r="H112" s="2">
        <v>866</v>
      </c>
      <c r="I112" s="2">
        <v>691</v>
      </c>
      <c r="J112" s="2">
        <v>566</v>
      </c>
      <c r="K112" s="2">
        <v>567</v>
      </c>
      <c r="L112" s="2">
        <v>831</v>
      </c>
      <c r="M112" s="2">
        <v>359</v>
      </c>
      <c r="N112" s="2">
        <v>8370</v>
      </c>
    </row>
    <row r="113" spans="1:14" x14ac:dyDescent="0.2">
      <c r="A113" s="8" t="s">
        <v>87</v>
      </c>
      <c r="B113" s="2">
        <v>941</v>
      </c>
      <c r="C113" s="2">
        <v>880</v>
      </c>
      <c r="D113" s="2">
        <v>590</v>
      </c>
      <c r="E113" s="2">
        <v>941</v>
      </c>
      <c r="F113" s="2">
        <v>702</v>
      </c>
      <c r="G113" s="2">
        <v>1142</v>
      </c>
      <c r="H113" s="2">
        <v>799</v>
      </c>
      <c r="I113" s="2">
        <v>755</v>
      </c>
      <c r="J113" s="2">
        <v>965</v>
      </c>
      <c r="K113" s="2">
        <v>719</v>
      </c>
      <c r="L113" s="2">
        <v>909</v>
      </c>
      <c r="M113" s="2">
        <v>654</v>
      </c>
      <c r="N113" s="2">
        <v>9996</v>
      </c>
    </row>
    <row r="114" spans="1:14" x14ac:dyDescent="0.2">
      <c r="A114" s="8" t="s">
        <v>88</v>
      </c>
      <c r="B114" s="2">
        <v>0</v>
      </c>
      <c r="C114" s="2">
        <v>0</v>
      </c>
      <c r="D114" s="2">
        <v>0</v>
      </c>
      <c r="E114" s="2">
        <v>0</v>
      </c>
      <c r="F114" s="2">
        <v>9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9</v>
      </c>
    </row>
    <row r="115" spans="1:14" x14ac:dyDescent="0.2">
      <c r="A115" s="8" t="s">
        <v>89</v>
      </c>
      <c r="B115" s="2">
        <v>1876</v>
      </c>
      <c r="C115" s="2">
        <v>1847</v>
      </c>
      <c r="D115" s="2">
        <v>1845</v>
      </c>
      <c r="E115" s="2">
        <v>1847</v>
      </c>
      <c r="F115" s="2">
        <v>1861</v>
      </c>
      <c r="G115" s="2">
        <v>1897</v>
      </c>
      <c r="H115" s="2">
        <v>1881</v>
      </c>
      <c r="I115" s="2">
        <v>1872</v>
      </c>
      <c r="J115" s="2">
        <v>1834</v>
      </c>
      <c r="K115" s="2">
        <v>2352</v>
      </c>
      <c r="L115" s="2">
        <v>1855</v>
      </c>
      <c r="M115" s="2">
        <v>1860</v>
      </c>
      <c r="N115" s="2">
        <v>22828</v>
      </c>
    </row>
    <row r="116" spans="1:14" x14ac:dyDescent="0.2">
      <c r="A116" s="8" t="s">
        <v>90</v>
      </c>
      <c r="B116" s="2">
        <v>33</v>
      </c>
      <c r="C116" s="2">
        <v>20</v>
      </c>
      <c r="D116" s="2">
        <v>45</v>
      </c>
      <c r="E116" s="2">
        <v>37</v>
      </c>
      <c r="F116" s="2">
        <v>33</v>
      </c>
      <c r="G116" s="2">
        <v>33</v>
      </c>
      <c r="H116" s="2">
        <v>33</v>
      </c>
      <c r="I116" s="2">
        <v>33</v>
      </c>
      <c r="J116" s="2">
        <v>33</v>
      </c>
      <c r="K116" s="2">
        <v>33</v>
      </c>
      <c r="L116" s="2">
        <v>33</v>
      </c>
      <c r="M116" s="2">
        <v>33</v>
      </c>
      <c r="N116" s="2">
        <v>396</v>
      </c>
    </row>
    <row r="117" spans="1:14" x14ac:dyDescent="0.2">
      <c r="B117" s="10" t="s">
        <v>14</v>
      </c>
      <c r="C117" s="10" t="s">
        <v>14</v>
      </c>
      <c r="D117" s="10" t="s">
        <v>14</v>
      </c>
      <c r="E117" s="10" t="s">
        <v>14</v>
      </c>
      <c r="F117" s="10" t="s">
        <v>14</v>
      </c>
      <c r="G117" s="10" t="s">
        <v>14</v>
      </c>
      <c r="H117" s="10" t="s">
        <v>14</v>
      </c>
      <c r="I117" s="10" t="s">
        <v>14</v>
      </c>
      <c r="J117" s="10" t="s">
        <v>14</v>
      </c>
      <c r="K117" s="10" t="s">
        <v>14</v>
      </c>
      <c r="L117" s="10" t="s">
        <v>14</v>
      </c>
      <c r="M117" s="10" t="s">
        <v>14</v>
      </c>
      <c r="N117" s="10" t="s">
        <v>14</v>
      </c>
    </row>
    <row r="118" spans="1:14" x14ac:dyDescent="0.2">
      <c r="A118" s="8" t="s">
        <v>91</v>
      </c>
      <c r="B118" s="2">
        <v>7117</v>
      </c>
      <c r="C118" s="2">
        <v>7334</v>
      </c>
      <c r="D118" s="2">
        <v>8220</v>
      </c>
      <c r="E118" s="2">
        <v>6889</v>
      </c>
      <c r="F118" s="2">
        <v>6391</v>
      </c>
      <c r="G118" s="2">
        <v>6994</v>
      </c>
      <c r="H118" s="2">
        <v>5837</v>
      </c>
      <c r="I118" s="2">
        <v>5959</v>
      </c>
      <c r="J118" s="2">
        <v>5986</v>
      </c>
      <c r="K118" s="2">
        <v>6663</v>
      </c>
      <c r="L118" s="2">
        <v>6285</v>
      </c>
      <c r="M118" s="2">
        <v>5636</v>
      </c>
      <c r="N118" s="2">
        <v>79310</v>
      </c>
    </row>
    <row r="119" spans="1:14" x14ac:dyDescent="0.2">
      <c r="K119" s="2"/>
      <c r="L119" s="2"/>
      <c r="M119" s="2"/>
      <c r="N119" s="2"/>
    </row>
    <row r="120" spans="1:14" x14ac:dyDescent="0.2">
      <c r="A120" s="14" t="s">
        <v>92</v>
      </c>
      <c r="B120" s="15">
        <v>15051</v>
      </c>
      <c r="C120" s="15">
        <v>12860</v>
      </c>
      <c r="D120" s="15">
        <v>15568</v>
      </c>
      <c r="E120" s="15">
        <v>13920</v>
      </c>
      <c r="F120" s="15">
        <v>12878</v>
      </c>
      <c r="G120" s="15">
        <v>14369</v>
      </c>
      <c r="H120" s="15">
        <v>12109</v>
      </c>
      <c r="I120" s="15">
        <v>11819</v>
      </c>
      <c r="J120" s="15">
        <v>12700</v>
      </c>
      <c r="K120" s="15">
        <v>13063</v>
      </c>
      <c r="L120" s="15">
        <v>13382</v>
      </c>
      <c r="M120" s="15">
        <v>13762</v>
      </c>
      <c r="N120" s="15">
        <v>161480</v>
      </c>
    </row>
    <row r="121" spans="1:14" x14ac:dyDescent="0.2">
      <c r="B121" s="10" t="s">
        <v>52</v>
      </c>
      <c r="C121" s="10" t="s">
        <v>52</v>
      </c>
      <c r="D121" s="10" t="s">
        <v>52</v>
      </c>
      <c r="E121" s="10" t="s">
        <v>52</v>
      </c>
      <c r="F121" s="10" t="s">
        <v>52</v>
      </c>
      <c r="G121" s="10" t="s">
        <v>52</v>
      </c>
      <c r="H121" s="10" t="s">
        <v>52</v>
      </c>
      <c r="I121" s="10" t="s">
        <v>52</v>
      </c>
      <c r="J121" s="10" t="s">
        <v>52</v>
      </c>
      <c r="K121" s="10" t="s">
        <v>52</v>
      </c>
      <c r="L121" s="10" t="s">
        <v>52</v>
      </c>
      <c r="M121" s="10" t="s">
        <v>52</v>
      </c>
      <c r="N121" s="10" t="s">
        <v>52</v>
      </c>
    </row>
    <row r="122" spans="1:14" x14ac:dyDescent="0.2">
      <c r="K122" s="2"/>
      <c r="L122" s="2"/>
      <c r="M122" s="2"/>
      <c r="N122" s="2"/>
    </row>
    <row r="123" spans="1:14" x14ac:dyDescent="0.2">
      <c r="A123" s="14" t="s">
        <v>25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x14ac:dyDescent="0.2">
      <c r="A124" s="8" t="s">
        <v>56</v>
      </c>
      <c r="K124" s="2"/>
      <c r="L124" s="2"/>
      <c r="M124" s="2"/>
      <c r="N124" s="2"/>
    </row>
    <row r="125" spans="1:14" x14ac:dyDescent="0.2">
      <c r="A125" s="8" t="s">
        <v>57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368</v>
      </c>
      <c r="M125" s="2">
        <v>251</v>
      </c>
      <c r="N125" s="2">
        <v>619</v>
      </c>
    </row>
    <row r="126" spans="1:14" x14ac:dyDescent="0.2">
      <c r="A126" s="8" t="s">
        <v>94</v>
      </c>
      <c r="B126" s="2">
        <v>0</v>
      </c>
      <c r="C126" s="2">
        <v>0</v>
      </c>
      <c r="D126" s="2">
        <v>0</v>
      </c>
      <c r="E126" s="2">
        <v>0</v>
      </c>
      <c r="F126" s="2">
        <v>35</v>
      </c>
      <c r="G126" s="2">
        <v>0</v>
      </c>
      <c r="H126" s="2">
        <v>0</v>
      </c>
      <c r="I126" s="2">
        <v>13417</v>
      </c>
      <c r="J126" s="2">
        <v>0</v>
      </c>
      <c r="K126" s="2">
        <v>0</v>
      </c>
      <c r="L126" s="2">
        <v>0</v>
      </c>
      <c r="M126" s="2">
        <v>0</v>
      </c>
      <c r="N126" s="2">
        <v>13452</v>
      </c>
    </row>
    <row r="127" spans="1:14" x14ac:dyDescent="0.2">
      <c r="A127" s="8" t="s">
        <v>95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192</v>
      </c>
      <c r="J127" s="2">
        <v>0</v>
      </c>
      <c r="K127" s="2">
        <v>0</v>
      </c>
      <c r="L127" s="2">
        <v>0</v>
      </c>
      <c r="M127" s="2">
        <v>0</v>
      </c>
      <c r="N127" s="2">
        <v>192</v>
      </c>
    </row>
    <row r="128" spans="1:14" x14ac:dyDescent="0.2">
      <c r="A128" s="8" t="s">
        <v>63</v>
      </c>
      <c r="B128" s="2">
        <v>87</v>
      </c>
      <c r="C128" s="2">
        <v>0</v>
      </c>
      <c r="D128" s="2">
        <v>0</v>
      </c>
      <c r="E128" s="2">
        <v>0</v>
      </c>
      <c r="F128" s="2">
        <v>0</v>
      </c>
      <c r="G128" s="2">
        <v>87</v>
      </c>
      <c r="H128" s="2">
        <v>0</v>
      </c>
      <c r="I128" s="2">
        <v>87</v>
      </c>
      <c r="J128" s="2">
        <v>0</v>
      </c>
      <c r="K128" s="2">
        <v>0</v>
      </c>
      <c r="L128" s="2">
        <v>0</v>
      </c>
      <c r="M128" s="2">
        <v>0</v>
      </c>
      <c r="N128" s="2">
        <v>261</v>
      </c>
    </row>
    <row r="129" spans="1:14" x14ac:dyDescent="0.2">
      <c r="B129" s="10" t="s">
        <v>14</v>
      </c>
      <c r="C129" s="10" t="s">
        <v>14</v>
      </c>
      <c r="D129" s="10" t="s">
        <v>14</v>
      </c>
      <c r="E129" s="10" t="s">
        <v>14</v>
      </c>
      <c r="F129" s="10" t="s">
        <v>14</v>
      </c>
      <c r="G129" s="10" t="s">
        <v>14</v>
      </c>
      <c r="H129" s="10" t="s">
        <v>14</v>
      </c>
      <c r="I129" s="10" t="s">
        <v>14</v>
      </c>
      <c r="J129" s="10" t="s">
        <v>14</v>
      </c>
      <c r="K129" s="10" t="s">
        <v>14</v>
      </c>
      <c r="L129" s="10" t="s">
        <v>14</v>
      </c>
      <c r="M129" s="10" t="s">
        <v>14</v>
      </c>
      <c r="N129" s="10" t="s">
        <v>14</v>
      </c>
    </row>
    <row r="130" spans="1:14" x14ac:dyDescent="0.2">
      <c r="A130" s="8" t="s">
        <v>67</v>
      </c>
      <c r="B130" s="2">
        <v>87</v>
      </c>
      <c r="C130" s="2">
        <v>0</v>
      </c>
      <c r="D130" s="2">
        <v>0</v>
      </c>
      <c r="E130" s="2">
        <v>0</v>
      </c>
      <c r="F130" s="2">
        <v>35</v>
      </c>
      <c r="G130" s="2">
        <v>87</v>
      </c>
      <c r="H130" s="2">
        <v>0</v>
      </c>
      <c r="I130" s="2">
        <v>13696</v>
      </c>
      <c r="J130" s="2">
        <v>0</v>
      </c>
      <c r="K130" s="2">
        <v>0</v>
      </c>
      <c r="L130" s="2">
        <v>368</v>
      </c>
      <c r="M130" s="2">
        <v>251</v>
      </c>
      <c r="N130" s="2">
        <v>14524</v>
      </c>
    </row>
    <row r="131" spans="1:14" x14ac:dyDescent="0.2">
      <c r="K131" s="2"/>
      <c r="L131" s="2"/>
      <c r="M131" s="2"/>
      <c r="N131" s="2"/>
    </row>
    <row r="132" spans="1:14" x14ac:dyDescent="0.2">
      <c r="A132" s="8" t="s">
        <v>97</v>
      </c>
      <c r="B132" s="2">
        <v>67</v>
      </c>
      <c r="C132" s="2">
        <v>93</v>
      </c>
      <c r="D132" s="2">
        <v>57</v>
      </c>
      <c r="E132" s="2">
        <v>58</v>
      </c>
      <c r="F132" s="2">
        <v>57</v>
      </c>
      <c r="G132" s="2">
        <v>58</v>
      </c>
      <c r="H132" s="2">
        <v>64</v>
      </c>
      <c r="I132" s="2">
        <v>63</v>
      </c>
      <c r="J132" s="2">
        <v>69</v>
      </c>
      <c r="K132" s="2">
        <v>73</v>
      </c>
      <c r="L132" s="2">
        <v>63</v>
      </c>
      <c r="M132" s="2">
        <v>80</v>
      </c>
      <c r="N132" s="2">
        <v>802</v>
      </c>
    </row>
    <row r="133" spans="1:14" x14ac:dyDescent="0.2">
      <c r="K133" s="2"/>
      <c r="L133" s="2"/>
      <c r="M133" s="2"/>
      <c r="N133" s="2"/>
    </row>
    <row r="134" spans="1:14" x14ac:dyDescent="0.2">
      <c r="A134" s="14" t="s">
        <v>98</v>
      </c>
      <c r="B134" s="15">
        <v>154</v>
      </c>
      <c r="C134" s="15">
        <v>93</v>
      </c>
      <c r="D134" s="15">
        <v>57</v>
      </c>
      <c r="E134" s="15">
        <v>58</v>
      </c>
      <c r="F134" s="15">
        <v>92</v>
      </c>
      <c r="G134" s="15">
        <v>145</v>
      </c>
      <c r="H134" s="15">
        <v>64</v>
      </c>
      <c r="I134" s="15">
        <v>13760</v>
      </c>
      <c r="J134" s="15">
        <v>69</v>
      </c>
      <c r="K134" s="15">
        <v>73</v>
      </c>
      <c r="L134" s="15">
        <v>431</v>
      </c>
      <c r="M134" s="15">
        <v>332</v>
      </c>
      <c r="N134" s="15">
        <v>15326</v>
      </c>
    </row>
    <row r="135" spans="1:14" x14ac:dyDescent="0.2">
      <c r="B135" s="10" t="s">
        <v>52</v>
      </c>
      <c r="C135" s="10" t="s">
        <v>52</v>
      </c>
      <c r="D135" s="10" t="s">
        <v>52</v>
      </c>
      <c r="E135" s="10" t="s">
        <v>52</v>
      </c>
      <c r="F135" s="10" t="s">
        <v>52</v>
      </c>
      <c r="G135" s="10" t="s">
        <v>52</v>
      </c>
      <c r="H135" s="10" t="s">
        <v>52</v>
      </c>
      <c r="I135" s="10" t="s">
        <v>52</v>
      </c>
      <c r="J135" s="10" t="s">
        <v>52</v>
      </c>
      <c r="K135" s="10" t="s">
        <v>52</v>
      </c>
      <c r="L135" s="10" t="s">
        <v>52</v>
      </c>
      <c r="M135" s="10" t="s">
        <v>52</v>
      </c>
      <c r="N135" s="10" t="s">
        <v>52</v>
      </c>
    </row>
    <row r="136" spans="1:14" x14ac:dyDescent="0.2">
      <c r="K136" s="2"/>
      <c r="L136" s="2"/>
      <c r="M136" s="2"/>
      <c r="N136" s="2"/>
    </row>
    <row r="137" spans="1:14" ht="15.75" x14ac:dyDescent="0.25">
      <c r="A137" s="11" t="s">
        <v>99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 ht="15.75" x14ac:dyDescent="0.25">
      <c r="A138" s="11" t="s">
        <v>100</v>
      </c>
      <c r="B138" s="12">
        <v>15205</v>
      </c>
      <c r="C138" s="12">
        <v>12953</v>
      </c>
      <c r="D138" s="12">
        <v>15625</v>
      </c>
      <c r="E138" s="12">
        <v>13978</v>
      </c>
      <c r="F138" s="12">
        <v>12969</v>
      </c>
      <c r="G138" s="12">
        <v>14514</v>
      </c>
      <c r="H138" s="12">
        <v>12173</v>
      </c>
      <c r="I138" s="12">
        <v>25578</v>
      </c>
      <c r="J138" s="12">
        <v>12769</v>
      </c>
      <c r="K138" s="12">
        <v>13136</v>
      </c>
      <c r="L138" s="12">
        <v>13813</v>
      </c>
      <c r="M138" s="12">
        <v>14093</v>
      </c>
      <c r="N138" s="12">
        <v>176806</v>
      </c>
    </row>
    <row r="139" spans="1:14" x14ac:dyDescent="0.2">
      <c r="B139" s="10" t="s">
        <v>52</v>
      </c>
      <c r="C139" s="10" t="s">
        <v>52</v>
      </c>
      <c r="D139" s="10" t="s">
        <v>52</v>
      </c>
      <c r="E139" s="10" t="s">
        <v>52</v>
      </c>
      <c r="F139" s="10" t="s">
        <v>52</v>
      </c>
      <c r="G139" s="10" t="s">
        <v>52</v>
      </c>
      <c r="H139" s="10" t="s">
        <v>52</v>
      </c>
      <c r="I139" s="10" t="s">
        <v>52</v>
      </c>
      <c r="J139" s="10" t="s">
        <v>52</v>
      </c>
      <c r="K139" s="10" t="s">
        <v>52</v>
      </c>
      <c r="L139" s="10" t="s">
        <v>52</v>
      </c>
      <c r="M139" s="10" t="s">
        <v>52</v>
      </c>
      <c r="N139" s="10" t="s">
        <v>52</v>
      </c>
    </row>
    <row r="140" spans="1:14" x14ac:dyDescent="0.2">
      <c r="K140" s="2"/>
      <c r="L140" s="2"/>
      <c r="M140" s="2"/>
      <c r="N140" s="2"/>
    </row>
    <row r="141" spans="1:14" x14ac:dyDescent="0.2">
      <c r="K141" s="2"/>
      <c r="L141" s="2"/>
      <c r="M141" s="2"/>
      <c r="N141" s="2"/>
    </row>
    <row r="142" spans="1:14" x14ac:dyDescent="0.2">
      <c r="K142" s="2"/>
      <c r="L142" s="2"/>
      <c r="M142" s="2"/>
      <c r="N142" s="2"/>
    </row>
    <row r="143" spans="1:14" x14ac:dyDescent="0.2">
      <c r="K143" s="2"/>
      <c r="L143" s="2"/>
      <c r="M143" s="2"/>
      <c r="N143" s="2"/>
    </row>
    <row r="144" spans="1:14" x14ac:dyDescent="0.2">
      <c r="A144" s="8" t="s">
        <v>53</v>
      </c>
      <c r="K144" s="2"/>
      <c r="L144" s="2"/>
      <c r="M144" s="2"/>
      <c r="N144" s="13" t="s">
        <v>152</v>
      </c>
    </row>
    <row r="145" spans="1:14" x14ac:dyDescent="0.2">
      <c r="A145" s="8" t="s">
        <v>54</v>
      </c>
      <c r="K145" s="2"/>
      <c r="L145" s="2"/>
      <c r="M145" s="2"/>
      <c r="N145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zoomScale="85" zoomScaleNormal="85" workbookViewId="0">
      <pane ySplit="6" topLeftCell="A93" activePane="bottomLeft" state="frozenSplit"/>
      <selection pane="bottomLeft" activeCell="R103" sqref="R103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1" max="13" width="11.7109375" customWidth="1"/>
  </cols>
  <sheetData>
    <row r="1" spans="1:14" ht="22.5" x14ac:dyDescent="0.45">
      <c r="A1" s="1" t="s">
        <v>108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28652</v>
      </c>
      <c r="C8" s="9">
        <v>30782</v>
      </c>
      <c r="D8" s="9">
        <v>24834</v>
      </c>
      <c r="E8" s="9">
        <v>23854</v>
      </c>
      <c r="F8" s="9">
        <v>22420</v>
      </c>
      <c r="G8" s="9">
        <v>20047</v>
      </c>
      <c r="H8" s="9">
        <v>16531</v>
      </c>
      <c r="I8" s="9">
        <v>22127</v>
      </c>
      <c r="J8" s="9">
        <v>18374</v>
      </c>
      <c r="K8" s="9">
        <v>22206</v>
      </c>
      <c r="L8" s="9">
        <v>25768</v>
      </c>
      <c r="M8" s="9">
        <v>29600</v>
      </c>
      <c r="N8" s="9">
        <v>285194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28652</v>
      </c>
      <c r="C10" s="7">
        <v>30782</v>
      </c>
      <c r="D10" s="7">
        <v>24834</v>
      </c>
      <c r="E10" s="7">
        <v>23854</v>
      </c>
      <c r="F10" s="7">
        <v>22420</v>
      </c>
      <c r="G10" s="7">
        <v>20047</v>
      </c>
      <c r="H10" s="7">
        <v>16531</v>
      </c>
      <c r="I10" s="7">
        <v>22127</v>
      </c>
      <c r="J10" s="7">
        <v>18374</v>
      </c>
      <c r="K10" s="7">
        <v>22206</v>
      </c>
      <c r="L10" s="7">
        <v>25768</v>
      </c>
      <c r="M10" s="7">
        <v>29600</v>
      </c>
      <c r="N10" s="7">
        <v>285194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6898</v>
      </c>
      <c r="C12" s="7">
        <v>6241</v>
      </c>
      <c r="D12" s="7">
        <v>5029</v>
      </c>
      <c r="E12" s="7">
        <v>5348</v>
      </c>
      <c r="F12" s="7">
        <v>4601</v>
      </c>
      <c r="G12" s="7">
        <v>4030</v>
      </c>
      <c r="H12" s="7">
        <v>2712</v>
      </c>
      <c r="I12" s="7">
        <v>4071</v>
      </c>
      <c r="J12" s="7">
        <v>3560</v>
      </c>
      <c r="K12" s="7">
        <v>3941</v>
      </c>
      <c r="L12" s="7">
        <v>4807</v>
      </c>
      <c r="M12" s="7">
        <v>6135</v>
      </c>
      <c r="N12" s="7">
        <v>57374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21754</v>
      </c>
      <c r="C14" s="7">
        <v>24541</v>
      </c>
      <c r="D14" s="7">
        <v>19805</v>
      </c>
      <c r="E14" s="7">
        <v>18506</v>
      </c>
      <c r="F14" s="7">
        <v>17818</v>
      </c>
      <c r="G14" s="7">
        <v>16016</v>
      </c>
      <c r="H14" s="7">
        <v>13818</v>
      </c>
      <c r="I14" s="7">
        <v>18056</v>
      </c>
      <c r="J14" s="7">
        <v>14814</v>
      </c>
      <c r="K14" s="7">
        <v>18265</v>
      </c>
      <c r="L14" s="7">
        <v>20961</v>
      </c>
      <c r="M14" s="7">
        <v>23465</v>
      </c>
      <c r="N14" s="7">
        <v>227820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5558</v>
      </c>
      <c r="C18" s="2">
        <v>3101</v>
      </c>
      <c r="D18" s="2">
        <v>4779</v>
      </c>
      <c r="E18" s="2">
        <v>4444</v>
      </c>
      <c r="F18" s="2">
        <v>4032</v>
      </c>
      <c r="G18" s="2">
        <v>4904</v>
      </c>
      <c r="H18" s="2">
        <v>3715</v>
      </c>
      <c r="I18" s="2">
        <v>3469</v>
      </c>
      <c r="J18" s="2">
        <v>3007</v>
      </c>
      <c r="K18" s="2">
        <v>3422</v>
      </c>
      <c r="L18" s="2">
        <v>4181</v>
      </c>
      <c r="M18" s="2">
        <v>4477</v>
      </c>
      <c r="N18" s="2">
        <v>49088</v>
      </c>
    </row>
    <row r="19" spans="1:14" x14ac:dyDescent="0.2">
      <c r="A19" s="8" t="s">
        <v>21</v>
      </c>
      <c r="B19" s="2">
        <v>2107</v>
      </c>
      <c r="C19" s="2">
        <v>2054</v>
      </c>
      <c r="D19" s="2">
        <v>2171</v>
      </c>
      <c r="E19" s="2">
        <v>2249</v>
      </c>
      <c r="F19" s="2">
        <v>2024</v>
      </c>
      <c r="G19" s="2">
        <v>2086</v>
      </c>
      <c r="H19" s="2">
        <v>2119</v>
      </c>
      <c r="I19" s="2">
        <v>2254</v>
      </c>
      <c r="J19" s="2">
        <v>3481</v>
      </c>
      <c r="K19" s="2">
        <v>2597</v>
      </c>
      <c r="L19" s="2">
        <v>2596</v>
      </c>
      <c r="M19" s="2">
        <v>3129</v>
      </c>
      <c r="N19" s="2">
        <v>28867</v>
      </c>
    </row>
    <row r="20" spans="1:14" x14ac:dyDescent="0.2">
      <c r="A20" s="8" t="s">
        <v>22</v>
      </c>
      <c r="B20" s="2">
        <v>270</v>
      </c>
      <c r="C20" s="2">
        <v>371</v>
      </c>
      <c r="D20" s="2">
        <v>398</v>
      </c>
      <c r="E20" s="2">
        <v>338</v>
      </c>
      <c r="F20" s="2">
        <v>431</v>
      </c>
      <c r="G20" s="2">
        <v>386</v>
      </c>
      <c r="H20" s="2">
        <v>438</v>
      </c>
      <c r="I20" s="2">
        <v>137</v>
      </c>
      <c r="J20" s="2">
        <v>226</v>
      </c>
      <c r="K20" s="2">
        <v>380</v>
      </c>
      <c r="L20" s="2">
        <v>320</v>
      </c>
      <c r="M20" s="2">
        <v>520</v>
      </c>
      <c r="N20" s="2">
        <v>4215</v>
      </c>
    </row>
    <row r="21" spans="1:14" x14ac:dyDescent="0.2">
      <c r="A21" s="8" t="s">
        <v>23</v>
      </c>
      <c r="B21" s="2">
        <v>7117</v>
      </c>
      <c r="C21" s="2">
        <v>7334</v>
      </c>
      <c r="D21" s="2">
        <v>8220</v>
      </c>
      <c r="E21" s="2">
        <v>6889</v>
      </c>
      <c r="F21" s="2">
        <v>6391</v>
      </c>
      <c r="G21" s="2">
        <v>6994</v>
      </c>
      <c r="H21" s="2">
        <v>5837</v>
      </c>
      <c r="I21" s="2">
        <v>5959</v>
      </c>
      <c r="J21" s="2">
        <v>5986</v>
      </c>
      <c r="K21" s="2">
        <v>6663</v>
      </c>
      <c r="L21" s="2">
        <v>6285</v>
      </c>
      <c r="M21" s="2">
        <v>5636</v>
      </c>
      <c r="N21" s="2">
        <v>79310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15051</v>
      </c>
      <c r="C23" s="2">
        <v>12860</v>
      </c>
      <c r="D23" s="2">
        <v>15568</v>
      </c>
      <c r="E23" s="2">
        <v>13920</v>
      </c>
      <c r="F23" s="2">
        <v>12878</v>
      </c>
      <c r="G23" s="2">
        <v>14369</v>
      </c>
      <c r="H23" s="2">
        <v>12109</v>
      </c>
      <c r="I23" s="2">
        <v>11819</v>
      </c>
      <c r="J23" s="2">
        <v>12700</v>
      </c>
      <c r="K23" s="2">
        <v>13063</v>
      </c>
      <c r="L23" s="2">
        <v>13382</v>
      </c>
      <c r="M23" s="2">
        <v>13762</v>
      </c>
      <c r="N23" s="2">
        <v>161480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87</v>
      </c>
      <c r="C26" s="2">
        <v>0</v>
      </c>
      <c r="D26" s="2">
        <v>0</v>
      </c>
      <c r="E26" s="2">
        <v>0</v>
      </c>
      <c r="F26" s="2">
        <v>35</v>
      </c>
      <c r="G26" s="2">
        <v>87</v>
      </c>
      <c r="H26" s="2">
        <v>0</v>
      </c>
      <c r="I26" s="2">
        <v>13696</v>
      </c>
      <c r="J26" s="2">
        <v>0</v>
      </c>
      <c r="K26" s="2">
        <v>0</v>
      </c>
      <c r="L26" s="2">
        <v>368</v>
      </c>
      <c r="M26" s="2">
        <v>251</v>
      </c>
      <c r="N26" s="2">
        <v>14524</v>
      </c>
    </row>
    <row r="27" spans="1:14" x14ac:dyDescent="0.2">
      <c r="A27" s="8" t="s">
        <v>23</v>
      </c>
      <c r="B27" s="2">
        <v>67</v>
      </c>
      <c r="C27" s="2">
        <v>93</v>
      </c>
      <c r="D27" s="2">
        <v>57</v>
      </c>
      <c r="E27" s="2">
        <v>58</v>
      </c>
      <c r="F27" s="2">
        <v>57</v>
      </c>
      <c r="G27" s="2">
        <v>58</v>
      </c>
      <c r="H27" s="2">
        <v>64</v>
      </c>
      <c r="I27" s="2">
        <v>63</v>
      </c>
      <c r="J27" s="2">
        <v>69</v>
      </c>
      <c r="K27" s="2">
        <v>73</v>
      </c>
      <c r="L27" s="2">
        <v>63</v>
      </c>
      <c r="M27" s="2">
        <v>80</v>
      </c>
      <c r="N27" s="2">
        <v>802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154</v>
      </c>
      <c r="C29" s="2">
        <v>93</v>
      </c>
      <c r="D29" s="2">
        <v>57</v>
      </c>
      <c r="E29" s="2">
        <v>58</v>
      </c>
      <c r="F29" s="2">
        <v>92</v>
      </c>
      <c r="G29" s="2">
        <v>145</v>
      </c>
      <c r="H29" s="2">
        <v>64</v>
      </c>
      <c r="I29" s="2">
        <v>13760</v>
      </c>
      <c r="J29" s="2">
        <v>69</v>
      </c>
      <c r="K29" s="2">
        <v>73</v>
      </c>
      <c r="L29" s="2">
        <v>431</v>
      </c>
      <c r="M29" s="2">
        <v>332</v>
      </c>
      <c r="N29" s="2">
        <v>15326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1923</v>
      </c>
      <c r="C31" s="2">
        <v>1924</v>
      </c>
      <c r="D31" s="2">
        <v>1924</v>
      </c>
      <c r="E31" s="2">
        <v>1699</v>
      </c>
      <c r="F31" s="2">
        <v>1876</v>
      </c>
      <c r="G31" s="2">
        <v>1876</v>
      </c>
      <c r="H31" s="2">
        <v>1884</v>
      </c>
      <c r="I31" s="2">
        <v>1884</v>
      </c>
      <c r="J31" s="2">
        <v>1884</v>
      </c>
      <c r="K31" s="2">
        <v>1906</v>
      </c>
      <c r="L31" s="2">
        <v>1938</v>
      </c>
      <c r="M31" s="2">
        <v>1948</v>
      </c>
      <c r="N31" s="2">
        <v>22668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1768</v>
      </c>
      <c r="C33" s="2">
        <v>1671</v>
      </c>
      <c r="D33" s="2">
        <v>1989</v>
      </c>
      <c r="E33" s="2">
        <v>1691</v>
      </c>
      <c r="F33" s="2">
        <v>1649</v>
      </c>
      <c r="G33" s="2">
        <v>1661</v>
      </c>
      <c r="H33" s="2">
        <v>1634</v>
      </c>
      <c r="I33" s="2">
        <v>1635</v>
      </c>
      <c r="J33" s="2">
        <v>1672</v>
      </c>
      <c r="K33" s="2">
        <v>1683</v>
      </c>
      <c r="L33" s="2">
        <v>2737</v>
      </c>
      <c r="M33" s="2">
        <v>2715</v>
      </c>
      <c r="N33" s="2">
        <v>22506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18897</v>
      </c>
      <c r="C36" s="2">
        <v>16548</v>
      </c>
      <c r="D36" s="2">
        <v>19538</v>
      </c>
      <c r="E36" s="2">
        <v>17369</v>
      </c>
      <c r="F36" s="2">
        <v>16494</v>
      </c>
      <c r="G36" s="2">
        <v>18051</v>
      </c>
      <c r="H36" s="2">
        <v>15691</v>
      </c>
      <c r="I36" s="2">
        <v>29098</v>
      </c>
      <c r="J36" s="2">
        <v>16325</v>
      </c>
      <c r="K36" s="2">
        <v>16726</v>
      </c>
      <c r="L36" s="2">
        <v>18488</v>
      </c>
      <c r="M36" s="2">
        <v>18756</v>
      </c>
      <c r="N36" s="2">
        <v>221980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2857</v>
      </c>
      <c r="C38" s="12">
        <v>7994</v>
      </c>
      <c r="D38" s="12">
        <v>267</v>
      </c>
      <c r="E38" s="12">
        <v>1137</v>
      </c>
      <c r="F38" s="12">
        <v>1324</v>
      </c>
      <c r="G38" s="12">
        <v>-2034</v>
      </c>
      <c r="H38" s="12">
        <v>-1873</v>
      </c>
      <c r="I38" s="12">
        <v>-11042</v>
      </c>
      <c r="J38" s="12">
        <v>-1511</v>
      </c>
      <c r="K38" s="12">
        <v>1539</v>
      </c>
      <c r="L38" s="12">
        <v>2473</v>
      </c>
      <c r="M38" s="12">
        <v>4708</v>
      </c>
      <c r="N38" s="12">
        <v>5840</v>
      </c>
    </row>
    <row r="39" spans="1:14" x14ac:dyDescent="0.2">
      <c r="K39" s="2"/>
      <c r="L39" s="2"/>
      <c r="M39" s="2"/>
      <c r="N39" s="2"/>
    </row>
    <row r="40" spans="1:14" x14ac:dyDescent="0.2">
      <c r="A40" s="6" t="s">
        <v>31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">
      <c r="A41" s="8" t="s">
        <v>33</v>
      </c>
      <c r="B41" s="2">
        <v>0</v>
      </c>
      <c r="C41" s="2">
        <v>0</v>
      </c>
      <c r="D41" s="2">
        <v>2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13</v>
      </c>
    </row>
    <row r="42" spans="1:14" x14ac:dyDescent="0.2">
      <c r="B42" s="10" t="s">
        <v>14</v>
      </c>
      <c r="C42" s="10" t="s">
        <v>14</v>
      </c>
      <c r="D42" s="10" t="s">
        <v>14</v>
      </c>
      <c r="E42" s="10" t="s">
        <v>14</v>
      </c>
      <c r="F42" s="10" t="s">
        <v>14</v>
      </c>
      <c r="G42" s="10" t="s">
        <v>14</v>
      </c>
      <c r="H42" s="10" t="s">
        <v>14</v>
      </c>
      <c r="I42" s="10" t="s">
        <v>14</v>
      </c>
      <c r="J42" s="10" t="s">
        <v>14</v>
      </c>
      <c r="K42" s="10" t="s">
        <v>14</v>
      </c>
      <c r="L42" s="10" t="s">
        <v>14</v>
      </c>
      <c r="M42" s="10" t="s">
        <v>14</v>
      </c>
      <c r="N42" s="10" t="s">
        <v>14</v>
      </c>
    </row>
    <row r="43" spans="1:14" x14ac:dyDescent="0.2">
      <c r="A43" s="8" t="s">
        <v>34</v>
      </c>
      <c r="B43" s="2">
        <v>0</v>
      </c>
      <c r="C43" s="2">
        <v>0</v>
      </c>
      <c r="D43" s="2">
        <v>2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13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35</v>
      </c>
      <c r="K45" s="2"/>
      <c r="L45" s="2"/>
      <c r="M45" s="2"/>
      <c r="N45" s="2"/>
    </row>
    <row r="46" spans="1:14" x14ac:dyDescent="0.2">
      <c r="A46" s="8" t="s">
        <v>36</v>
      </c>
      <c r="B46" s="2">
        <v>2857</v>
      </c>
      <c r="C46" s="2">
        <v>7994</v>
      </c>
      <c r="D46" s="2">
        <v>269</v>
      </c>
      <c r="E46" s="2">
        <v>1139</v>
      </c>
      <c r="F46" s="2">
        <v>1326</v>
      </c>
      <c r="G46" s="2">
        <v>-2033</v>
      </c>
      <c r="H46" s="2">
        <v>-1871</v>
      </c>
      <c r="I46" s="2">
        <v>-11041</v>
      </c>
      <c r="J46" s="2">
        <v>-1510</v>
      </c>
      <c r="K46" s="2">
        <v>1540</v>
      </c>
      <c r="L46" s="2">
        <v>2474</v>
      </c>
      <c r="M46" s="2">
        <v>4710</v>
      </c>
      <c r="N46" s="2">
        <v>5853</v>
      </c>
    </row>
    <row r="47" spans="1:14" x14ac:dyDescent="0.2">
      <c r="K47" s="2"/>
      <c r="L47" s="2"/>
      <c r="M47" s="2"/>
      <c r="N47" s="2"/>
    </row>
    <row r="48" spans="1:14" x14ac:dyDescent="0.2">
      <c r="A48" s="6" t="s"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8" t="s">
        <v>38</v>
      </c>
      <c r="B49" s="2">
        <v>1768</v>
      </c>
      <c r="C49" s="2">
        <v>1768</v>
      </c>
      <c r="D49" s="2">
        <v>1768</v>
      </c>
      <c r="E49" s="2">
        <v>1729</v>
      </c>
      <c r="F49" s="2">
        <v>1718</v>
      </c>
      <c r="G49" s="2">
        <v>1707</v>
      </c>
      <c r="H49" s="2">
        <v>1656</v>
      </c>
      <c r="I49" s="2">
        <v>1656</v>
      </c>
      <c r="J49" s="2">
        <v>1660</v>
      </c>
      <c r="K49" s="2">
        <v>1736</v>
      </c>
      <c r="L49" s="2">
        <v>1504</v>
      </c>
      <c r="M49" s="2">
        <v>1657</v>
      </c>
      <c r="N49" s="2">
        <v>20328</v>
      </c>
    </row>
    <row r="50" spans="1:14" x14ac:dyDescent="0.2">
      <c r="A50" s="8" t="s">
        <v>39</v>
      </c>
      <c r="B50" s="2">
        <v>68</v>
      </c>
      <c r="C50" s="2">
        <v>68</v>
      </c>
      <c r="D50" s="2">
        <v>68</v>
      </c>
      <c r="E50" s="2">
        <v>66</v>
      </c>
      <c r="F50" s="2">
        <v>66</v>
      </c>
      <c r="G50" s="2">
        <v>66</v>
      </c>
      <c r="H50" s="2">
        <v>64</v>
      </c>
      <c r="I50" s="2">
        <v>64</v>
      </c>
      <c r="J50" s="2">
        <v>64</v>
      </c>
      <c r="K50" s="2">
        <v>110</v>
      </c>
      <c r="L50" s="2">
        <v>48</v>
      </c>
      <c r="M50" s="2">
        <v>-93</v>
      </c>
      <c r="N50" s="2">
        <v>657</v>
      </c>
    </row>
    <row r="51" spans="1:14" x14ac:dyDescent="0.2">
      <c r="A51" s="8" t="s">
        <v>41</v>
      </c>
      <c r="B51" s="2">
        <v>271</v>
      </c>
      <c r="C51" s="2">
        <v>199</v>
      </c>
      <c r="D51" s="2">
        <v>225</v>
      </c>
      <c r="E51" s="2">
        <v>183</v>
      </c>
      <c r="F51" s="2">
        <v>206</v>
      </c>
      <c r="G51" s="2">
        <v>210</v>
      </c>
      <c r="H51" s="2">
        <v>224</v>
      </c>
      <c r="I51" s="2">
        <v>192</v>
      </c>
      <c r="J51" s="2">
        <v>171</v>
      </c>
      <c r="K51" s="2">
        <v>175</v>
      </c>
      <c r="L51" s="2">
        <v>175</v>
      </c>
      <c r="M51" s="2">
        <v>199</v>
      </c>
      <c r="N51" s="2">
        <v>2430</v>
      </c>
    </row>
    <row r="52" spans="1:14" x14ac:dyDescent="0.2">
      <c r="B52" s="10" t="s">
        <v>14</v>
      </c>
      <c r="C52" s="10" t="s">
        <v>14</v>
      </c>
      <c r="D52" s="10" t="s">
        <v>14</v>
      </c>
      <c r="E52" s="10" t="s">
        <v>14</v>
      </c>
      <c r="F52" s="10" t="s">
        <v>14</v>
      </c>
      <c r="G52" s="10" t="s">
        <v>14</v>
      </c>
      <c r="H52" s="10" t="s">
        <v>14</v>
      </c>
      <c r="I52" s="10" t="s">
        <v>14</v>
      </c>
      <c r="J52" s="10" t="s">
        <v>14</v>
      </c>
      <c r="K52" s="10" t="s">
        <v>14</v>
      </c>
      <c r="L52" s="10" t="s">
        <v>14</v>
      </c>
      <c r="M52" s="10" t="s">
        <v>14</v>
      </c>
      <c r="N52" s="10" t="s">
        <v>14</v>
      </c>
    </row>
    <row r="53" spans="1:14" x14ac:dyDescent="0.2">
      <c r="A53" s="8" t="s">
        <v>43</v>
      </c>
      <c r="B53" s="2">
        <v>2107</v>
      </c>
      <c r="C53" s="2">
        <v>2035</v>
      </c>
      <c r="D53" s="2">
        <v>2060</v>
      </c>
      <c r="E53" s="2">
        <v>1978</v>
      </c>
      <c r="F53" s="2">
        <v>1990</v>
      </c>
      <c r="G53" s="2">
        <v>1983</v>
      </c>
      <c r="H53" s="2">
        <v>1944</v>
      </c>
      <c r="I53" s="2">
        <v>1912</v>
      </c>
      <c r="J53" s="2">
        <v>1895</v>
      </c>
      <c r="K53" s="2">
        <v>2021</v>
      </c>
      <c r="L53" s="2">
        <v>1727</v>
      </c>
      <c r="M53" s="2">
        <v>1763</v>
      </c>
      <c r="N53" s="2">
        <v>23415</v>
      </c>
    </row>
    <row r="54" spans="1:14" x14ac:dyDescent="0.2">
      <c r="B54" s="10" t="s">
        <v>14</v>
      </c>
      <c r="C54" s="10" t="s">
        <v>14</v>
      </c>
      <c r="D54" s="10" t="s">
        <v>14</v>
      </c>
      <c r="E54" s="10" t="s">
        <v>14</v>
      </c>
      <c r="F54" s="10" t="s">
        <v>14</v>
      </c>
      <c r="G54" s="10" t="s">
        <v>14</v>
      </c>
      <c r="H54" s="10" t="s">
        <v>14</v>
      </c>
      <c r="I54" s="10" t="s">
        <v>14</v>
      </c>
      <c r="J54" s="10" t="s">
        <v>14</v>
      </c>
      <c r="K54" s="10" t="s">
        <v>14</v>
      </c>
      <c r="L54" s="10" t="s">
        <v>14</v>
      </c>
      <c r="M54" s="10" t="s">
        <v>14</v>
      </c>
      <c r="N54" s="10" t="s">
        <v>14</v>
      </c>
    </row>
    <row r="55" spans="1:14" x14ac:dyDescent="0.2">
      <c r="K55" s="2"/>
      <c r="L55" s="2"/>
      <c r="M55" s="2"/>
      <c r="N55" s="2"/>
    </row>
    <row r="56" spans="1:14" ht="15.75" x14ac:dyDescent="0.25">
      <c r="A56" s="11" t="s">
        <v>35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15.75" x14ac:dyDescent="0.25">
      <c r="A57" s="11" t="s">
        <v>44</v>
      </c>
      <c r="B57" s="12">
        <v>751</v>
      </c>
      <c r="C57" s="12">
        <v>5959</v>
      </c>
      <c r="D57" s="12">
        <v>-1791</v>
      </c>
      <c r="E57" s="12">
        <v>-840</v>
      </c>
      <c r="F57" s="12">
        <v>-664</v>
      </c>
      <c r="G57" s="12">
        <v>-4016</v>
      </c>
      <c r="H57" s="12">
        <v>-3816</v>
      </c>
      <c r="I57" s="12">
        <v>-12953</v>
      </c>
      <c r="J57" s="12">
        <v>-3404</v>
      </c>
      <c r="K57" s="12">
        <v>-481</v>
      </c>
      <c r="L57" s="12">
        <v>747</v>
      </c>
      <c r="M57" s="12">
        <v>2947</v>
      </c>
      <c r="N57" s="12">
        <v>-17562</v>
      </c>
    </row>
    <row r="58" spans="1:14" x14ac:dyDescent="0.2">
      <c r="K58" s="2"/>
      <c r="L58" s="2"/>
      <c r="M58" s="2"/>
      <c r="N58" s="2"/>
    </row>
    <row r="59" spans="1:14" x14ac:dyDescent="0.2">
      <c r="A59" s="6" t="s">
        <v>45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2">
      <c r="A60" s="8" t="s">
        <v>46</v>
      </c>
      <c r="B60" s="2">
        <v>317</v>
      </c>
      <c r="C60" s="2">
        <v>1595</v>
      </c>
      <c r="D60" s="2">
        <v>-196</v>
      </c>
      <c r="E60" s="2">
        <v>-73</v>
      </c>
      <c r="F60" s="2">
        <v>-30</v>
      </c>
      <c r="G60" s="2">
        <v>-700</v>
      </c>
      <c r="H60" s="2">
        <v>-620</v>
      </c>
      <c r="I60" s="2">
        <v>-3043</v>
      </c>
      <c r="J60" s="2">
        <v>-12294</v>
      </c>
      <c r="K60" s="2">
        <v>16</v>
      </c>
      <c r="L60" s="2">
        <v>317</v>
      </c>
      <c r="M60" s="2">
        <v>613</v>
      </c>
      <c r="N60" s="2">
        <v>-14098</v>
      </c>
    </row>
    <row r="61" spans="1:14" x14ac:dyDescent="0.2">
      <c r="A61" s="8" t="s">
        <v>47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3</v>
      </c>
    </row>
    <row r="62" spans="1:14" x14ac:dyDescent="0.2">
      <c r="B62" s="10" t="s">
        <v>14</v>
      </c>
      <c r="C62" s="10" t="s">
        <v>14</v>
      </c>
      <c r="D62" s="10" t="s">
        <v>14</v>
      </c>
      <c r="E62" s="10" t="s">
        <v>14</v>
      </c>
      <c r="F62" s="10" t="s">
        <v>14</v>
      </c>
      <c r="G62" s="10" t="s">
        <v>14</v>
      </c>
      <c r="H62" s="10" t="s">
        <v>14</v>
      </c>
      <c r="I62" s="10" t="s">
        <v>14</v>
      </c>
      <c r="J62" s="10" t="s">
        <v>14</v>
      </c>
      <c r="K62" s="10" t="s">
        <v>14</v>
      </c>
      <c r="L62" s="10" t="s">
        <v>14</v>
      </c>
      <c r="M62" s="10" t="s">
        <v>14</v>
      </c>
      <c r="N62" s="10" t="s">
        <v>14</v>
      </c>
    </row>
    <row r="63" spans="1:14" x14ac:dyDescent="0.2">
      <c r="A63" s="8" t="s">
        <v>48</v>
      </c>
      <c r="B63" s="2">
        <v>317</v>
      </c>
      <c r="C63" s="2">
        <v>1595</v>
      </c>
      <c r="D63" s="2">
        <v>-196</v>
      </c>
      <c r="E63" s="2">
        <v>-73</v>
      </c>
      <c r="F63" s="2">
        <v>-30</v>
      </c>
      <c r="G63" s="2">
        <v>-699</v>
      </c>
      <c r="H63" s="2">
        <v>-619</v>
      </c>
      <c r="I63" s="2">
        <v>-3042</v>
      </c>
      <c r="J63" s="2">
        <v>-12294</v>
      </c>
      <c r="K63" s="2">
        <v>16</v>
      </c>
      <c r="L63" s="2">
        <v>317</v>
      </c>
      <c r="M63" s="2">
        <v>613</v>
      </c>
      <c r="N63" s="2">
        <v>-14095</v>
      </c>
    </row>
    <row r="64" spans="1:14" x14ac:dyDescent="0.2">
      <c r="B64" s="10" t="s">
        <v>14</v>
      </c>
      <c r="C64" s="10" t="s">
        <v>14</v>
      </c>
      <c r="D64" s="10" t="s">
        <v>14</v>
      </c>
      <c r="E64" s="10" t="s">
        <v>14</v>
      </c>
      <c r="F64" s="10" t="s">
        <v>14</v>
      </c>
      <c r="G64" s="10" t="s">
        <v>14</v>
      </c>
      <c r="H64" s="10" t="s">
        <v>14</v>
      </c>
      <c r="I64" s="10" t="s">
        <v>14</v>
      </c>
      <c r="J64" s="10" t="s">
        <v>14</v>
      </c>
      <c r="K64" s="10" t="s">
        <v>14</v>
      </c>
      <c r="L64" s="10" t="s">
        <v>14</v>
      </c>
      <c r="M64" s="10" t="s">
        <v>14</v>
      </c>
      <c r="N64" s="10" t="s">
        <v>14</v>
      </c>
    </row>
    <row r="65" spans="1:14" ht="15.75" x14ac:dyDescent="0.25">
      <c r="A65" s="11" t="s">
        <v>49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15.75" x14ac:dyDescent="0.25">
      <c r="A66" s="11" t="s">
        <v>50</v>
      </c>
      <c r="B66" s="12">
        <v>433</v>
      </c>
      <c r="C66" s="12">
        <v>4364</v>
      </c>
      <c r="D66" s="12">
        <v>-1595</v>
      </c>
      <c r="E66" s="12">
        <v>-767</v>
      </c>
      <c r="F66" s="12">
        <v>-635</v>
      </c>
      <c r="G66" s="12">
        <v>-3317</v>
      </c>
      <c r="H66" s="12">
        <v>-3196</v>
      </c>
      <c r="I66" s="12">
        <v>-9910</v>
      </c>
      <c r="J66" s="12">
        <v>8890</v>
      </c>
      <c r="K66" s="12">
        <v>-497</v>
      </c>
      <c r="L66" s="12">
        <v>430</v>
      </c>
      <c r="M66" s="12">
        <v>2334</v>
      </c>
      <c r="N66" s="12">
        <v>-3467</v>
      </c>
    </row>
    <row r="67" spans="1:14" x14ac:dyDescent="0.2">
      <c r="K67" s="2"/>
      <c r="L67" s="2"/>
      <c r="M67" s="2"/>
      <c r="N67" s="2"/>
    </row>
    <row r="68" spans="1:14" ht="15.75" x14ac:dyDescent="0.25">
      <c r="A68" s="11" t="s">
        <v>51</v>
      </c>
      <c r="B68" s="12">
        <v>433</v>
      </c>
      <c r="C68" s="12">
        <v>4364</v>
      </c>
      <c r="D68" s="12">
        <v>-1595</v>
      </c>
      <c r="E68" s="12">
        <v>-767</v>
      </c>
      <c r="F68" s="12">
        <v>-635</v>
      </c>
      <c r="G68" s="12">
        <v>-3317</v>
      </c>
      <c r="H68" s="12">
        <v>-3196</v>
      </c>
      <c r="I68" s="12">
        <v>-9910</v>
      </c>
      <c r="J68" s="12">
        <v>8890</v>
      </c>
      <c r="K68" s="12">
        <v>-497</v>
      </c>
      <c r="L68" s="12">
        <v>430</v>
      </c>
      <c r="M68" s="12">
        <v>2334</v>
      </c>
      <c r="N68" s="12">
        <v>-3467</v>
      </c>
    </row>
    <row r="69" spans="1:14" x14ac:dyDescent="0.2">
      <c r="B69" s="10" t="s">
        <v>52</v>
      </c>
      <c r="C69" s="10" t="s">
        <v>52</v>
      </c>
      <c r="D69" s="10" t="s">
        <v>52</v>
      </c>
      <c r="E69" s="10" t="s">
        <v>52</v>
      </c>
      <c r="F69" s="10" t="s">
        <v>52</v>
      </c>
      <c r="G69" s="10" t="s">
        <v>52</v>
      </c>
      <c r="H69" s="10" t="s">
        <v>52</v>
      </c>
      <c r="I69" s="10" t="s">
        <v>52</v>
      </c>
      <c r="J69" s="10" t="s">
        <v>52</v>
      </c>
      <c r="K69" s="10" t="s">
        <v>52</v>
      </c>
      <c r="L69" s="10" t="s">
        <v>52</v>
      </c>
      <c r="M69" s="10" t="s">
        <v>52</v>
      </c>
      <c r="N69" s="10" t="s">
        <v>52</v>
      </c>
    </row>
    <row r="70" spans="1:14" x14ac:dyDescent="0.2">
      <c r="K70" s="2"/>
      <c r="L70" s="2"/>
      <c r="M70" s="2"/>
      <c r="N70" s="2"/>
    </row>
    <row r="71" spans="1:14" x14ac:dyDescent="0.2">
      <c r="A71" s="8" t="s">
        <v>53</v>
      </c>
      <c r="K71" s="2"/>
      <c r="L71" s="2"/>
      <c r="M71" s="2"/>
      <c r="N71" s="13" t="s">
        <v>152</v>
      </c>
    </row>
    <row r="72" spans="1:14" x14ac:dyDescent="0.2">
      <c r="A72" s="8" t="s">
        <v>54</v>
      </c>
      <c r="K72" s="2"/>
      <c r="L72" s="2"/>
      <c r="M72" s="2"/>
      <c r="N72" s="13" t="s">
        <v>153</v>
      </c>
    </row>
    <row r="73" spans="1:14" ht="22.5" x14ac:dyDescent="0.45">
      <c r="A73" s="1" t="s">
        <v>108</v>
      </c>
      <c r="K73" s="2"/>
      <c r="L73" s="2"/>
      <c r="M73" s="2"/>
      <c r="N73" s="2"/>
    </row>
    <row r="74" spans="1:14" ht="19.5" x14ac:dyDescent="0.4">
      <c r="A74" s="3" t="s">
        <v>1</v>
      </c>
      <c r="K74" s="2"/>
      <c r="L74" s="2"/>
      <c r="M74" s="2"/>
      <c r="N74" s="2"/>
    </row>
    <row r="75" spans="1:14" x14ac:dyDescent="0.2">
      <c r="K75" s="2"/>
      <c r="L75" s="2"/>
      <c r="M75" s="2"/>
      <c r="N75" s="2"/>
    </row>
    <row r="76" spans="1:14" x14ac:dyDescent="0.2"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  <c r="J76" s="4" t="s">
        <v>148</v>
      </c>
      <c r="K76" s="4" t="s">
        <v>149</v>
      </c>
      <c r="L76" s="4" t="s">
        <v>150</v>
      </c>
      <c r="M76" s="4" t="s">
        <v>151</v>
      </c>
      <c r="N76" s="2"/>
    </row>
    <row r="77" spans="1:14" x14ac:dyDescent="0.2">
      <c r="B77" s="5" t="s">
        <v>10</v>
      </c>
      <c r="C77" s="5" t="s">
        <v>10</v>
      </c>
      <c r="D77" s="5" t="s">
        <v>10</v>
      </c>
      <c r="E77" s="5" t="s">
        <v>10</v>
      </c>
      <c r="F77" s="5" t="s">
        <v>10</v>
      </c>
      <c r="G77" s="5" t="s">
        <v>10</v>
      </c>
      <c r="H77" s="5" t="s">
        <v>10</v>
      </c>
      <c r="I77" s="5" t="s">
        <v>10</v>
      </c>
      <c r="J77" s="5" t="s">
        <v>10</v>
      </c>
      <c r="K77" s="5" t="s">
        <v>10</v>
      </c>
      <c r="L77" s="5" t="s">
        <v>10</v>
      </c>
      <c r="M77" s="5" t="s">
        <v>10</v>
      </c>
      <c r="N77" s="5" t="s">
        <v>11</v>
      </c>
    </row>
    <row r="78" spans="1:14" x14ac:dyDescent="0.2">
      <c r="K78" s="2"/>
      <c r="L78" s="2"/>
      <c r="M78" s="2"/>
      <c r="N78" s="2"/>
    </row>
    <row r="79" spans="1:14" ht="15.75" x14ac:dyDescent="0.25">
      <c r="A79" s="11" t="s">
        <v>55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x14ac:dyDescent="0.2">
      <c r="A80" s="14" t="s">
        <v>18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">
      <c r="A81" s="8" t="s">
        <v>56</v>
      </c>
      <c r="K81" s="2"/>
      <c r="L81" s="2"/>
      <c r="M81" s="2"/>
      <c r="N81" s="2"/>
    </row>
    <row r="82" spans="1:14" x14ac:dyDescent="0.2">
      <c r="A82" s="8" t="s">
        <v>57</v>
      </c>
      <c r="B82" s="9">
        <v>405</v>
      </c>
      <c r="C82" s="9">
        <v>405</v>
      </c>
      <c r="D82" s="9">
        <v>484</v>
      </c>
      <c r="E82" s="9">
        <v>555</v>
      </c>
      <c r="F82" s="9">
        <v>407</v>
      </c>
      <c r="G82" s="9">
        <v>458</v>
      </c>
      <c r="H82" s="9">
        <v>407</v>
      </c>
      <c r="I82" s="9">
        <v>454</v>
      </c>
      <c r="J82" s="9">
        <v>402</v>
      </c>
      <c r="K82" s="9">
        <v>192</v>
      </c>
      <c r="L82" s="9">
        <v>675</v>
      </c>
      <c r="M82" s="9">
        <v>570</v>
      </c>
      <c r="N82" s="9">
        <v>5415</v>
      </c>
    </row>
    <row r="83" spans="1:14" x14ac:dyDescent="0.2">
      <c r="A83" s="8" t="s">
        <v>58</v>
      </c>
      <c r="B83" s="2">
        <v>1410</v>
      </c>
      <c r="C83" s="2">
        <v>1304</v>
      </c>
      <c r="D83" s="2">
        <v>1551</v>
      </c>
      <c r="E83" s="2">
        <v>1450</v>
      </c>
      <c r="F83" s="2">
        <v>1406</v>
      </c>
      <c r="G83" s="2">
        <v>1612</v>
      </c>
      <c r="H83" s="2">
        <v>1516</v>
      </c>
      <c r="I83" s="2">
        <v>1435</v>
      </c>
      <c r="J83" s="2">
        <v>1431</v>
      </c>
      <c r="K83" s="2">
        <v>1266</v>
      </c>
      <c r="L83" s="2">
        <v>1383</v>
      </c>
      <c r="M83" s="2">
        <v>1619</v>
      </c>
      <c r="N83" s="2">
        <v>17381</v>
      </c>
    </row>
    <row r="84" spans="1:14" x14ac:dyDescent="0.2">
      <c r="A84" s="8" t="s">
        <v>59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163</v>
      </c>
      <c r="H84" s="2">
        <v>-13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150</v>
      </c>
    </row>
    <row r="85" spans="1:14" x14ac:dyDescent="0.2">
      <c r="A85" s="8" t="s">
        <v>62</v>
      </c>
      <c r="B85" s="2">
        <v>110</v>
      </c>
      <c r="C85" s="2">
        <v>112</v>
      </c>
      <c r="D85" s="2">
        <v>103</v>
      </c>
      <c r="E85" s="2">
        <v>105</v>
      </c>
      <c r="F85" s="2">
        <v>107</v>
      </c>
      <c r="G85" s="2">
        <v>108</v>
      </c>
      <c r="H85" s="2">
        <v>93</v>
      </c>
      <c r="I85" s="2">
        <v>91</v>
      </c>
      <c r="J85" s="2">
        <v>93</v>
      </c>
      <c r="K85" s="2">
        <v>46</v>
      </c>
      <c r="L85" s="2">
        <v>44</v>
      </c>
      <c r="M85" s="2">
        <v>44</v>
      </c>
      <c r="N85" s="2">
        <v>1055</v>
      </c>
    </row>
    <row r="86" spans="1:14" x14ac:dyDescent="0.2">
      <c r="A86" s="8" t="s">
        <v>63</v>
      </c>
      <c r="B86" s="2">
        <v>2931</v>
      </c>
      <c r="C86" s="2">
        <v>798</v>
      </c>
      <c r="D86" s="2">
        <v>2126</v>
      </c>
      <c r="E86" s="2">
        <v>1819</v>
      </c>
      <c r="F86" s="2">
        <v>1548</v>
      </c>
      <c r="G86" s="2">
        <v>1999</v>
      </c>
      <c r="H86" s="2">
        <v>1147</v>
      </c>
      <c r="I86" s="2">
        <v>923</v>
      </c>
      <c r="J86" s="2">
        <v>516</v>
      </c>
      <c r="K86" s="2">
        <v>1348</v>
      </c>
      <c r="L86" s="2">
        <v>1504</v>
      </c>
      <c r="M86" s="2">
        <v>1667</v>
      </c>
      <c r="N86" s="2">
        <v>18326</v>
      </c>
    </row>
    <row r="87" spans="1:14" x14ac:dyDescent="0.2">
      <c r="A87" s="8" t="s">
        <v>64</v>
      </c>
      <c r="B87" s="2">
        <v>186</v>
      </c>
      <c r="C87" s="2">
        <v>-33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153</v>
      </c>
    </row>
    <row r="88" spans="1:14" x14ac:dyDescent="0.2">
      <c r="A88" s="8" t="s">
        <v>66</v>
      </c>
      <c r="B88" s="2">
        <v>516</v>
      </c>
      <c r="C88" s="2">
        <v>516</v>
      </c>
      <c r="D88" s="2">
        <v>516</v>
      </c>
      <c r="E88" s="2">
        <v>516</v>
      </c>
      <c r="F88" s="2">
        <v>564</v>
      </c>
      <c r="G88" s="2">
        <v>564</v>
      </c>
      <c r="H88" s="2">
        <v>566</v>
      </c>
      <c r="I88" s="2">
        <v>566</v>
      </c>
      <c r="J88" s="2">
        <v>566</v>
      </c>
      <c r="K88" s="2">
        <v>569</v>
      </c>
      <c r="L88" s="2">
        <v>574</v>
      </c>
      <c r="M88" s="2">
        <v>576</v>
      </c>
      <c r="N88" s="2">
        <v>6608</v>
      </c>
    </row>
    <row r="89" spans="1:14" x14ac:dyDescent="0.2">
      <c r="A89" s="8" t="s">
        <v>70</v>
      </c>
      <c r="B89" s="2">
        <v>215</v>
      </c>
      <c r="C89" s="2">
        <v>217</v>
      </c>
      <c r="D89" s="2">
        <v>255</v>
      </c>
      <c r="E89" s="2">
        <v>249</v>
      </c>
      <c r="F89" s="2">
        <v>197</v>
      </c>
      <c r="G89" s="2">
        <v>213</v>
      </c>
      <c r="H89" s="2">
        <v>225</v>
      </c>
      <c r="I89" s="2">
        <v>220</v>
      </c>
      <c r="J89" s="2">
        <v>239</v>
      </c>
      <c r="K89" s="2">
        <v>239</v>
      </c>
      <c r="L89" s="2">
        <v>224</v>
      </c>
      <c r="M89" s="2">
        <v>274</v>
      </c>
      <c r="N89" s="2">
        <v>2768</v>
      </c>
    </row>
    <row r="90" spans="1:14" x14ac:dyDescent="0.2">
      <c r="A90" s="8" t="s">
        <v>71</v>
      </c>
      <c r="B90" s="2">
        <v>1250</v>
      </c>
      <c r="C90" s="2">
        <v>1250</v>
      </c>
      <c r="D90" s="2">
        <v>1250</v>
      </c>
      <c r="E90" s="2">
        <v>1250</v>
      </c>
      <c r="F90" s="2">
        <v>1250</v>
      </c>
      <c r="G90" s="2">
        <v>1250</v>
      </c>
      <c r="H90" s="2">
        <v>1250</v>
      </c>
      <c r="I90" s="2">
        <v>1326</v>
      </c>
      <c r="J90" s="2">
        <v>1250</v>
      </c>
      <c r="K90" s="2">
        <v>1250</v>
      </c>
      <c r="L90" s="2">
        <v>1250</v>
      </c>
      <c r="M90" s="2">
        <v>1250</v>
      </c>
      <c r="N90" s="2">
        <v>15076</v>
      </c>
    </row>
    <row r="91" spans="1:14" x14ac:dyDescent="0.2">
      <c r="A91" s="8" t="s">
        <v>72</v>
      </c>
      <c r="B91" s="2">
        <v>642</v>
      </c>
      <c r="C91" s="2">
        <v>587</v>
      </c>
      <c r="D91" s="2">
        <v>666</v>
      </c>
      <c r="E91" s="2">
        <v>750</v>
      </c>
      <c r="F91" s="2">
        <v>577</v>
      </c>
      <c r="G91" s="2">
        <v>622</v>
      </c>
      <c r="H91" s="2">
        <v>816</v>
      </c>
      <c r="I91" s="2">
        <v>682</v>
      </c>
      <c r="J91" s="2">
        <v>652</v>
      </c>
      <c r="K91" s="2">
        <v>933</v>
      </c>
      <c r="L91" s="2">
        <v>908</v>
      </c>
      <c r="M91" s="2">
        <v>940</v>
      </c>
      <c r="N91" s="2">
        <v>8776</v>
      </c>
    </row>
    <row r="92" spans="1:14" x14ac:dyDescent="0.2">
      <c r="A92" s="8" t="s">
        <v>73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-172</v>
      </c>
      <c r="I92" s="2">
        <v>26</v>
      </c>
      <c r="J92" s="2">
        <v>1339</v>
      </c>
      <c r="K92" s="2">
        <v>175</v>
      </c>
      <c r="L92" s="2">
        <v>214</v>
      </c>
      <c r="M92" s="2">
        <v>665</v>
      </c>
      <c r="N92" s="2">
        <v>2247</v>
      </c>
    </row>
    <row r="93" spans="1:14" x14ac:dyDescent="0.2">
      <c r="A93" s="8" t="s">
        <v>76</v>
      </c>
      <c r="B93" s="2">
        <v>7</v>
      </c>
      <c r="C93" s="2">
        <v>16</v>
      </c>
      <c r="D93" s="2">
        <v>18</v>
      </c>
      <c r="E93" s="2">
        <v>18</v>
      </c>
      <c r="F93" s="2">
        <v>17</v>
      </c>
      <c r="G93" s="2">
        <v>17</v>
      </c>
      <c r="H93" s="2">
        <v>17</v>
      </c>
      <c r="I93" s="2">
        <v>20</v>
      </c>
      <c r="J93" s="2">
        <v>18</v>
      </c>
      <c r="K93" s="2">
        <v>19</v>
      </c>
      <c r="L93" s="2">
        <v>19</v>
      </c>
      <c r="M93" s="2">
        <v>26</v>
      </c>
      <c r="N93" s="2">
        <v>212</v>
      </c>
    </row>
    <row r="94" spans="1:14" x14ac:dyDescent="0.2">
      <c r="A94" s="8" t="s">
        <v>77</v>
      </c>
      <c r="B94" s="2">
        <v>241</v>
      </c>
      <c r="C94" s="2">
        <v>196</v>
      </c>
      <c r="D94" s="2">
        <v>231</v>
      </c>
      <c r="E94" s="2">
        <v>279</v>
      </c>
      <c r="F94" s="2">
        <v>404</v>
      </c>
      <c r="G94" s="2">
        <v>297</v>
      </c>
      <c r="H94" s="2">
        <v>194</v>
      </c>
      <c r="I94" s="2">
        <v>103</v>
      </c>
      <c r="J94" s="2">
        <v>131</v>
      </c>
      <c r="K94" s="2">
        <v>145</v>
      </c>
      <c r="L94" s="2">
        <v>95</v>
      </c>
      <c r="M94" s="2">
        <v>44</v>
      </c>
      <c r="N94" s="2">
        <v>2360</v>
      </c>
    </row>
    <row r="95" spans="1:14" x14ac:dyDescent="0.2">
      <c r="A95" s="8" t="s">
        <v>78</v>
      </c>
      <c r="B95" s="2">
        <v>22</v>
      </c>
      <c r="C95" s="2">
        <v>159</v>
      </c>
      <c r="D95" s="2">
        <v>148</v>
      </c>
      <c r="E95" s="2">
        <v>41</v>
      </c>
      <c r="F95" s="2">
        <v>10</v>
      </c>
      <c r="G95" s="2">
        <v>72</v>
      </c>
      <c r="H95" s="2">
        <v>227</v>
      </c>
      <c r="I95" s="2">
        <v>14</v>
      </c>
      <c r="J95" s="2">
        <v>77</v>
      </c>
      <c r="K95" s="2">
        <v>217</v>
      </c>
      <c r="L95" s="2">
        <v>207</v>
      </c>
      <c r="M95" s="2">
        <v>450</v>
      </c>
      <c r="N95" s="2">
        <v>1643</v>
      </c>
    </row>
    <row r="96" spans="1:14" x14ac:dyDescent="0.2">
      <c r="A96" s="8" t="s">
        <v>82</v>
      </c>
      <c r="B96" s="2">
        <v>2200</v>
      </c>
      <c r="C96" s="2">
        <v>2083</v>
      </c>
      <c r="D96" s="2">
        <v>3100</v>
      </c>
      <c r="E96" s="2">
        <v>1930</v>
      </c>
      <c r="F96" s="2">
        <v>1713</v>
      </c>
      <c r="G96" s="2">
        <v>1820</v>
      </c>
      <c r="H96" s="2">
        <v>1256</v>
      </c>
      <c r="I96" s="2">
        <v>1267</v>
      </c>
      <c r="J96" s="2">
        <v>1919</v>
      </c>
      <c r="K96" s="2">
        <v>1546</v>
      </c>
      <c r="L96" s="2">
        <v>1796</v>
      </c>
      <c r="M96" s="2">
        <v>1728</v>
      </c>
      <c r="N96" s="2">
        <v>22359</v>
      </c>
    </row>
    <row r="97" spans="1:14" x14ac:dyDescent="0.2">
      <c r="A97" s="8" t="s">
        <v>83</v>
      </c>
      <c r="B97" s="2">
        <v>704</v>
      </c>
      <c r="C97" s="2">
        <v>915</v>
      </c>
      <c r="D97" s="2">
        <v>1049</v>
      </c>
      <c r="E97" s="2">
        <v>692</v>
      </c>
      <c r="F97" s="2">
        <v>677</v>
      </c>
      <c r="G97" s="2">
        <v>983</v>
      </c>
      <c r="H97" s="2">
        <v>529</v>
      </c>
      <c r="I97" s="2">
        <v>690</v>
      </c>
      <c r="J97" s="2">
        <v>427</v>
      </c>
      <c r="K97" s="2">
        <v>775</v>
      </c>
      <c r="L97" s="2">
        <v>587</v>
      </c>
      <c r="M97" s="2">
        <v>662</v>
      </c>
      <c r="N97" s="2">
        <v>8690</v>
      </c>
    </row>
    <row r="98" spans="1:14" x14ac:dyDescent="0.2">
      <c r="A98" s="8" t="s">
        <v>84</v>
      </c>
      <c r="B98" s="2">
        <v>584</v>
      </c>
      <c r="C98" s="2">
        <v>729</v>
      </c>
      <c r="D98" s="2">
        <v>808</v>
      </c>
      <c r="E98" s="2">
        <v>634</v>
      </c>
      <c r="F98" s="2">
        <v>699</v>
      </c>
      <c r="G98" s="2">
        <v>358</v>
      </c>
      <c r="H98" s="2">
        <v>442</v>
      </c>
      <c r="I98" s="2">
        <v>620</v>
      </c>
      <c r="J98" s="2">
        <v>211</v>
      </c>
      <c r="K98" s="2">
        <v>639</v>
      </c>
      <c r="L98" s="2">
        <v>244</v>
      </c>
      <c r="M98" s="2">
        <v>305</v>
      </c>
      <c r="N98" s="2">
        <v>6271</v>
      </c>
    </row>
    <row r="99" spans="1:14" x14ac:dyDescent="0.2">
      <c r="A99" s="8" t="s">
        <v>85</v>
      </c>
      <c r="B99" s="2">
        <v>30</v>
      </c>
      <c r="C99" s="2">
        <v>37</v>
      </c>
      <c r="D99" s="2">
        <v>36</v>
      </c>
      <c r="E99" s="2">
        <v>31</v>
      </c>
      <c r="F99" s="2">
        <v>31</v>
      </c>
      <c r="G99" s="2">
        <v>31</v>
      </c>
      <c r="H99" s="2">
        <v>31</v>
      </c>
      <c r="I99" s="2">
        <v>31</v>
      </c>
      <c r="J99" s="2">
        <v>31</v>
      </c>
      <c r="K99" s="2">
        <v>31</v>
      </c>
      <c r="L99" s="2">
        <v>31</v>
      </c>
      <c r="M99" s="2">
        <v>36</v>
      </c>
      <c r="N99" s="2">
        <v>391</v>
      </c>
    </row>
    <row r="100" spans="1:14" x14ac:dyDescent="0.2">
      <c r="A100" s="8" t="s">
        <v>86</v>
      </c>
      <c r="B100" s="2">
        <v>748</v>
      </c>
      <c r="C100" s="2">
        <v>823</v>
      </c>
      <c r="D100" s="2">
        <v>746</v>
      </c>
      <c r="E100" s="2">
        <v>775</v>
      </c>
      <c r="F100" s="2">
        <v>667</v>
      </c>
      <c r="G100" s="2">
        <v>730</v>
      </c>
      <c r="H100" s="2">
        <v>866</v>
      </c>
      <c r="I100" s="2">
        <v>691</v>
      </c>
      <c r="J100" s="2">
        <v>566</v>
      </c>
      <c r="K100" s="2">
        <v>567</v>
      </c>
      <c r="L100" s="2">
        <v>831</v>
      </c>
      <c r="M100" s="2">
        <v>359</v>
      </c>
      <c r="N100" s="2">
        <v>8370</v>
      </c>
    </row>
    <row r="101" spans="1:14" x14ac:dyDescent="0.2">
      <c r="A101" s="8" t="s">
        <v>87</v>
      </c>
      <c r="B101" s="2">
        <v>941</v>
      </c>
      <c r="C101" s="2">
        <v>880</v>
      </c>
      <c r="D101" s="2">
        <v>590</v>
      </c>
      <c r="E101" s="2">
        <v>941</v>
      </c>
      <c r="F101" s="2">
        <v>702</v>
      </c>
      <c r="G101" s="2">
        <v>1142</v>
      </c>
      <c r="H101" s="2">
        <v>799</v>
      </c>
      <c r="I101" s="2">
        <v>755</v>
      </c>
      <c r="J101" s="2">
        <v>965</v>
      </c>
      <c r="K101" s="2">
        <v>719</v>
      </c>
      <c r="L101" s="2">
        <v>909</v>
      </c>
      <c r="M101" s="2">
        <v>654</v>
      </c>
      <c r="N101" s="2">
        <v>9996</v>
      </c>
    </row>
    <row r="102" spans="1:14" x14ac:dyDescent="0.2">
      <c r="A102" s="8" t="s">
        <v>88</v>
      </c>
      <c r="B102" s="2">
        <v>0</v>
      </c>
      <c r="C102" s="2">
        <v>0</v>
      </c>
      <c r="D102" s="2">
        <v>0</v>
      </c>
      <c r="E102" s="2">
        <v>0</v>
      </c>
      <c r="F102" s="2">
        <v>9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9</v>
      </c>
    </row>
    <row r="103" spans="1:14" x14ac:dyDescent="0.2">
      <c r="A103" s="8" t="s">
        <v>89</v>
      </c>
      <c r="B103" s="2">
        <v>1876</v>
      </c>
      <c r="C103" s="2">
        <v>1847</v>
      </c>
      <c r="D103" s="2">
        <v>1845</v>
      </c>
      <c r="E103" s="2">
        <v>1847</v>
      </c>
      <c r="F103" s="2">
        <v>1861</v>
      </c>
      <c r="G103" s="2">
        <v>1897</v>
      </c>
      <c r="H103" s="2">
        <v>1881</v>
      </c>
      <c r="I103" s="2">
        <v>1872</v>
      </c>
      <c r="J103" s="2">
        <v>1834</v>
      </c>
      <c r="K103" s="2">
        <v>2352</v>
      </c>
      <c r="L103" s="2">
        <v>1855</v>
      </c>
      <c r="M103" s="2">
        <v>1860</v>
      </c>
      <c r="N103" s="2">
        <v>22828</v>
      </c>
    </row>
    <row r="104" spans="1:14" x14ac:dyDescent="0.2">
      <c r="A104" s="8" t="s">
        <v>90</v>
      </c>
      <c r="B104" s="2">
        <v>33</v>
      </c>
      <c r="C104" s="2">
        <v>20</v>
      </c>
      <c r="D104" s="2">
        <v>45</v>
      </c>
      <c r="E104" s="2">
        <v>37</v>
      </c>
      <c r="F104" s="2">
        <v>33</v>
      </c>
      <c r="G104" s="2">
        <v>33</v>
      </c>
      <c r="H104" s="2">
        <v>33</v>
      </c>
      <c r="I104" s="2">
        <v>33</v>
      </c>
      <c r="J104" s="2">
        <v>33</v>
      </c>
      <c r="K104" s="2">
        <v>33</v>
      </c>
      <c r="L104" s="2">
        <v>33</v>
      </c>
      <c r="M104" s="2">
        <v>33</v>
      </c>
      <c r="N104" s="2">
        <v>396</v>
      </c>
    </row>
    <row r="105" spans="1:14" x14ac:dyDescent="0.2">
      <c r="B105" s="10" t="s">
        <v>14</v>
      </c>
      <c r="C105" s="10" t="s">
        <v>14</v>
      </c>
      <c r="D105" s="10" t="s">
        <v>14</v>
      </c>
      <c r="E105" s="10" t="s">
        <v>14</v>
      </c>
      <c r="F105" s="10" t="s">
        <v>14</v>
      </c>
      <c r="G105" s="10" t="s">
        <v>14</v>
      </c>
      <c r="H105" s="10" t="s">
        <v>14</v>
      </c>
      <c r="I105" s="10" t="s">
        <v>14</v>
      </c>
      <c r="J105" s="10" t="s">
        <v>14</v>
      </c>
      <c r="K105" s="10" t="s">
        <v>14</v>
      </c>
      <c r="L105" s="10" t="s">
        <v>14</v>
      </c>
      <c r="M105" s="10" t="s">
        <v>14</v>
      </c>
      <c r="N105" s="10" t="s">
        <v>14</v>
      </c>
    </row>
    <row r="106" spans="1:14" x14ac:dyDescent="0.2">
      <c r="A106" s="8" t="s">
        <v>91</v>
      </c>
      <c r="B106" s="2">
        <v>7117</v>
      </c>
      <c r="C106" s="2">
        <v>7334</v>
      </c>
      <c r="D106" s="2">
        <v>8220</v>
      </c>
      <c r="E106" s="2">
        <v>6889</v>
      </c>
      <c r="F106" s="2">
        <v>6391</v>
      </c>
      <c r="G106" s="2">
        <v>6994</v>
      </c>
      <c r="H106" s="2">
        <v>5837</v>
      </c>
      <c r="I106" s="2">
        <v>5959</v>
      </c>
      <c r="J106" s="2">
        <v>5986</v>
      </c>
      <c r="K106" s="2">
        <v>6663</v>
      </c>
      <c r="L106" s="2">
        <v>6285</v>
      </c>
      <c r="M106" s="2">
        <v>5636</v>
      </c>
      <c r="N106" s="2">
        <v>79310</v>
      </c>
    </row>
    <row r="107" spans="1:14" x14ac:dyDescent="0.2">
      <c r="K107" s="2"/>
      <c r="L107" s="2"/>
      <c r="M107" s="2"/>
      <c r="N107" s="2"/>
    </row>
    <row r="108" spans="1:14" x14ac:dyDescent="0.2">
      <c r="A108" s="14" t="s">
        <v>92</v>
      </c>
      <c r="B108" s="15">
        <v>15051</v>
      </c>
      <c r="C108" s="15">
        <v>12860</v>
      </c>
      <c r="D108" s="15">
        <v>15568</v>
      </c>
      <c r="E108" s="15">
        <v>13920</v>
      </c>
      <c r="F108" s="15">
        <v>12878</v>
      </c>
      <c r="G108" s="15">
        <v>14369</v>
      </c>
      <c r="H108" s="15">
        <v>12109</v>
      </c>
      <c r="I108" s="15">
        <v>11819</v>
      </c>
      <c r="J108" s="15">
        <v>12700</v>
      </c>
      <c r="K108" s="15">
        <v>13063</v>
      </c>
      <c r="L108" s="15">
        <v>13382</v>
      </c>
      <c r="M108" s="15">
        <v>13762</v>
      </c>
      <c r="N108" s="15">
        <v>161480</v>
      </c>
    </row>
    <row r="109" spans="1:14" x14ac:dyDescent="0.2">
      <c r="B109" s="10" t="s">
        <v>52</v>
      </c>
      <c r="C109" s="10" t="s">
        <v>52</v>
      </c>
      <c r="D109" s="10" t="s">
        <v>52</v>
      </c>
      <c r="E109" s="10" t="s">
        <v>52</v>
      </c>
      <c r="F109" s="10" t="s">
        <v>52</v>
      </c>
      <c r="G109" s="10" t="s">
        <v>52</v>
      </c>
      <c r="H109" s="10" t="s">
        <v>52</v>
      </c>
      <c r="I109" s="10" t="s">
        <v>52</v>
      </c>
      <c r="J109" s="10" t="s">
        <v>52</v>
      </c>
      <c r="K109" s="10" t="s">
        <v>52</v>
      </c>
      <c r="L109" s="10" t="s">
        <v>52</v>
      </c>
      <c r="M109" s="10" t="s">
        <v>52</v>
      </c>
      <c r="N109" s="10" t="s">
        <v>52</v>
      </c>
    </row>
    <row r="110" spans="1:14" x14ac:dyDescent="0.2">
      <c r="K110" s="2"/>
      <c r="L110" s="2"/>
      <c r="M110" s="2"/>
      <c r="N110" s="2"/>
    </row>
    <row r="111" spans="1:14" x14ac:dyDescent="0.2">
      <c r="A111" s="14" t="s">
        <v>25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x14ac:dyDescent="0.2">
      <c r="A112" s="8" t="s">
        <v>56</v>
      </c>
      <c r="K112" s="2"/>
      <c r="L112" s="2"/>
      <c r="M112" s="2"/>
      <c r="N112" s="2"/>
    </row>
    <row r="113" spans="1:14" x14ac:dyDescent="0.2">
      <c r="A113" s="8" t="s">
        <v>57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368</v>
      </c>
      <c r="M113" s="2">
        <v>251</v>
      </c>
      <c r="N113" s="2">
        <v>619</v>
      </c>
    </row>
    <row r="114" spans="1:14" x14ac:dyDescent="0.2">
      <c r="A114" s="8" t="s">
        <v>94</v>
      </c>
      <c r="B114" s="2">
        <v>0</v>
      </c>
      <c r="C114" s="2">
        <v>0</v>
      </c>
      <c r="D114" s="2">
        <v>0</v>
      </c>
      <c r="E114" s="2">
        <v>0</v>
      </c>
      <c r="F114" s="2">
        <v>35</v>
      </c>
      <c r="G114" s="2">
        <v>0</v>
      </c>
      <c r="H114" s="2">
        <v>0</v>
      </c>
      <c r="I114" s="2">
        <v>13417</v>
      </c>
      <c r="J114" s="2">
        <v>0</v>
      </c>
      <c r="K114" s="2">
        <v>0</v>
      </c>
      <c r="L114" s="2">
        <v>0</v>
      </c>
      <c r="M114" s="2">
        <v>0</v>
      </c>
      <c r="N114" s="2">
        <v>13452</v>
      </c>
    </row>
    <row r="115" spans="1:14" x14ac:dyDescent="0.2">
      <c r="A115" s="8" t="s">
        <v>95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192</v>
      </c>
      <c r="J115" s="2">
        <v>0</v>
      </c>
      <c r="K115" s="2">
        <v>0</v>
      </c>
      <c r="L115" s="2">
        <v>0</v>
      </c>
      <c r="M115" s="2">
        <v>0</v>
      </c>
      <c r="N115" s="2">
        <v>192</v>
      </c>
    </row>
    <row r="116" spans="1:14" x14ac:dyDescent="0.2">
      <c r="A116" s="8" t="s">
        <v>63</v>
      </c>
      <c r="B116" s="2">
        <v>87</v>
      </c>
      <c r="C116" s="2">
        <v>0</v>
      </c>
      <c r="D116" s="2">
        <v>0</v>
      </c>
      <c r="E116" s="2">
        <v>0</v>
      </c>
      <c r="F116" s="2">
        <v>0</v>
      </c>
      <c r="G116" s="2">
        <v>87</v>
      </c>
      <c r="H116" s="2">
        <v>0</v>
      </c>
      <c r="I116" s="2">
        <v>87</v>
      </c>
      <c r="J116" s="2">
        <v>0</v>
      </c>
      <c r="K116" s="2">
        <v>0</v>
      </c>
      <c r="L116" s="2">
        <v>0</v>
      </c>
      <c r="M116" s="2">
        <v>0</v>
      </c>
      <c r="N116" s="2">
        <v>261</v>
      </c>
    </row>
    <row r="117" spans="1:14" x14ac:dyDescent="0.2">
      <c r="A117" s="8" t="s">
        <v>97</v>
      </c>
      <c r="B117" s="2">
        <v>67</v>
      </c>
      <c r="C117" s="2">
        <v>93</v>
      </c>
      <c r="D117" s="2">
        <v>57</v>
      </c>
      <c r="E117" s="2">
        <v>58</v>
      </c>
      <c r="F117" s="2">
        <v>57</v>
      </c>
      <c r="G117" s="2">
        <v>58</v>
      </c>
      <c r="H117" s="2">
        <v>64</v>
      </c>
      <c r="I117" s="2">
        <v>63</v>
      </c>
      <c r="J117" s="2">
        <v>69</v>
      </c>
      <c r="K117" s="2">
        <v>73</v>
      </c>
      <c r="L117" s="2">
        <v>63</v>
      </c>
      <c r="M117" s="2">
        <v>80</v>
      </c>
      <c r="N117" s="2">
        <v>802</v>
      </c>
    </row>
    <row r="118" spans="1:14" x14ac:dyDescent="0.2">
      <c r="K118" s="2"/>
      <c r="L118" s="2"/>
      <c r="M118" s="2"/>
      <c r="N118" s="2"/>
    </row>
    <row r="119" spans="1:14" x14ac:dyDescent="0.2">
      <c r="A119" s="14" t="s">
        <v>98</v>
      </c>
      <c r="B119" s="15">
        <v>154</v>
      </c>
      <c r="C119" s="15">
        <v>93</v>
      </c>
      <c r="D119" s="15">
        <v>57</v>
      </c>
      <c r="E119" s="15">
        <v>58</v>
      </c>
      <c r="F119" s="15">
        <v>92</v>
      </c>
      <c r="G119" s="15">
        <v>145</v>
      </c>
      <c r="H119" s="15">
        <v>64</v>
      </c>
      <c r="I119" s="15">
        <v>13760</v>
      </c>
      <c r="J119" s="15">
        <v>69</v>
      </c>
      <c r="K119" s="15">
        <v>73</v>
      </c>
      <c r="L119" s="15">
        <v>431</v>
      </c>
      <c r="M119" s="15">
        <v>332</v>
      </c>
      <c r="N119" s="15">
        <v>15326</v>
      </c>
    </row>
    <row r="120" spans="1:14" x14ac:dyDescent="0.2">
      <c r="B120" s="10" t="s">
        <v>52</v>
      </c>
      <c r="C120" s="10" t="s">
        <v>52</v>
      </c>
      <c r="D120" s="10" t="s">
        <v>52</v>
      </c>
      <c r="E120" s="10" t="s">
        <v>52</v>
      </c>
      <c r="F120" s="10" t="s">
        <v>52</v>
      </c>
      <c r="G120" s="10" t="s">
        <v>52</v>
      </c>
      <c r="H120" s="10" t="s">
        <v>52</v>
      </c>
      <c r="I120" s="10" t="s">
        <v>52</v>
      </c>
      <c r="J120" s="10" t="s">
        <v>52</v>
      </c>
      <c r="K120" s="10" t="s">
        <v>52</v>
      </c>
      <c r="L120" s="10" t="s">
        <v>52</v>
      </c>
      <c r="M120" s="10" t="s">
        <v>52</v>
      </c>
      <c r="N120" s="10" t="s">
        <v>52</v>
      </c>
    </row>
    <row r="121" spans="1:14" x14ac:dyDescent="0.2">
      <c r="K121" s="2"/>
      <c r="L121" s="2"/>
      <c r="M121" s="2"/>
      <c r="N121" s="2"/>
    </row>
    <row r="122" spans="1:14" ht="15.75" x14ac:dyDescent="0.25">
      <c r="A122" s="11" t="s">
        <v>99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 ht="15.75" x14ac:dyDescent="0.25">
      <c r="A123" s="11" t="s">
        <v>100</v>
      </c>
      <c r="B123" s="12">
        <v>15205</v>
      </c>
      <c r="C123" s="12">
        <v>12953</v>
      </c>
      <c r="D123" s="12">
        <v>15625</v>
      </c>
      <c r="E123" s="12">
        <v>13978</v>
      </c>
      <c r="F123" s="12">
        <v>12969</v>
      </c>
      <c r="G123" s="12">
        <v>14514</v>
      </c>
      <c r="H123" s="12">
        <v>12173</v>
      </c>
      <c r="I123" s="12">
        <v>25578</v>
      </c>
      <c r="J123" s="12">
        <v>12769</v>
      </c>
      <c r="K123" s="12">
        <v>13136</v>
      </c>
      <c r="L123" s="12">
        <v>13813</v>
      </c>
      <c r="M123" s="12">
        <v>14093</v>
      </c>
      <c r="N123" s="12">
        <v>176806</v>
      </c>
    </row>
    <row r="124" spans="1:14" x14ac:dyDescent="0.2">
      <c r="B124" s="10" t="s">
        <v>52</v>
      </c>
      <c r="C124" s="10" t="s">
        <v>52</v>
      </c>
      <c r="D124" s="10" t="s">
        <v>52</v>
      </c>
      <c r="E124" s="10" t="s">
        <v>52</v>
      </c>
      <c r="F124" s="10" t="s">
        <v>52</v>
      </c>
      <c r="G124" s="10" t="s">
        <v>52</v>
      </c>
      <c r="H124" s="10" t="s">
        <v>52</v>
      </c>
      <c r="I124" s="10" t="s">
        <v>52</v>
      </c>
      <c r="J124" s="10" t="s">
        <v>52</v>
      </c>
      <c r="K124" s="10" t="s">
        <v>52</v>
      </c>
      <c r="L124" s="10" t="s">
        <v>52</v>
      </c>
      <c r="M124" s="10" t="s">
        <v>52</v>
      </c>
      <c r="N124" s="10" t="s">
        <v>52</v>
      </c>
    </row>
    <row r="125" spans="1:14" x14ac:dyDescent="0.2">
      <c r="K125" s="2"/>
      <c r="L125" s="2"/>
      <c r="M125" s="2"/>
      <c r="N125" s="2"/>
    </row>
    <row r="126" spans="1:14" x14ac:dyDescent="0.2">
      <c r="K126" s="2"/>
      <c r="L126" s="2"/>
      <c r="M126" s="2"/>
      <c r="N126" s="2"/>
    </row>
    <row r="127" spans="1:14" x14ac:dyDescent="0.2">
      <c r="K127" s="2"/>
      <c r="L127" s="2"/>
      <c r="M127" s="2"/>
      <c r="N127" s="2"/>
    </row>
    <row r="128" spans="1:14" x14ac:dyDescent="0.2">
      <c r="K128" s="2"/>
      <c r="L128" s="2"/>
      <c r="M128" s="2"/>
      <c r="N128" s="2"/>
    </row>
    <row r="129" spans="1:14" x14ac:dyDescent="0.2">
      <c r="A129" s="8" t="s">
        <v>53</v>
      </c>
      <c r="K129" s="2"/>
      <c r="L129" s="2"/>
      <c r="M129" s="2"/>
      <c r="N129" s="13" t="s">
        <v>152</v>
      </c>
    </row>
    <row r="130" spans="1:14" x14ac:dyDescent="0.2">
      <c r="A130" s="8" t="s">
        <v>54</v>
      </c>
      <c r="K130" s="2"/>
      <c r="L130" s="2"/>
      <c r="M130" s="2"/>
      <c r="N130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85" zoomScaleNormal="85" workbookViewId="0">
      <pane ySplit="4" topLeftCell="A5" activePane="bottomLeft" state="frozenSplit"/>
      <selection pane="bottomLeft" activeCell="O21" sqref="O21"/>
    </sheetView>
  </sheetViews>
  <sheetFormatPr defaultRowHeight="12.75" x14ac:dyDescent="0.2"/>
  <cols>
    <col min="1" max="1" width="45.7109375" customWidth="1"/>
    <col min="2" max="2" width="17.7109375" customWidth="1"/>
    <col min="3" max="10" width="13.7109375" style="2" customWidth="1"/>
    <col min="11" max="11" width="15.7109375" style="2" customWidth="1"/>
    <col min="15" max="15" width="10.5703125" bestFit="1" customWidth="1"/>
    <col min="16" max="16" width="13.5703125" customWidth="1"/>
  </cols>
  <sheetData>
    <row r="1" spans="1:16" ht="22.5" x14ac:dyDescent="0.45">
      <c r="A1" s="1"/>
      <c r="B1" s="1"/>
    </row>
    <row r="2" spans="1:16" ht="19.5" x14ac:dyDescent="0.4">
      <c r="A2" s="3" t="s">
        <v>1</v>
      </c>
      <c r="B2" s="3"/>
    </row>
    <row r="3" spans="1:16" x14ac:dyDescent="0.2">
      <c r="C3" s="49" t="s">
        <v>2</v>
      </c>
      <c r="D3" s="49" t="s">
        <v>3</v>
      </c>
      <c r="E3" s="49" t="s">
        <v>4</v>
      </c>
      <c r="F3" s="49" t="s">
        <v>5</v>
      </c>
      <c r="G3" s="49" t="s">
        <v>6</v>
      </c>
      <c r="H3" s="49" t="s">
        <v>7</v>
      </c>
      <c r="I3" s="49" t="s">
        <v>8</v>
      </c>
      <c r="J3" s="49" t="s">
        <v>9</v>
      </c>
      <c r="K3" s="49" t="s">
        <v>148</v>
      </c>
      <c r="L3" s="49" t="s">
        <v>149</v>
      </c>
      <c r="M3" s="49" t="s">
        <v>150</v>
      </c>
      <c r="N3" s="49" t="s">
        <v>151</v>
      </c>
    </row>
    <row r="4" spans="1:16" x14ac:dyDescent="0.2">
      <c r="A4" s="8" t="s">
        <v>109</v>
      </c>
      <c r="B4" s="4" t="s">
        <v>120</v>
      </c>
      <c r="C4" s="49" t="s">
        <v>10</v>
      </c>
      <c r="D4" s="49" t="s">
        <v>10</v>
      </c>
      <c r="E4" s="49" t="s">
        <v>10</v>
      </c>
      <c r="F4" s="49" t="s">
        <v>10</v>
      </c>
      <c r="G4" s="49" t="s">
        <v>10</v>
      </c>
      <c r="H4" s="49" t="s">
        <v>10</v>
      </c>
      <c r="I4" s="49" t="s">
        <v>10</v>
      </c>
      <c r="J4" s="49" t="s">
        <v>10</v>
      </c>
      <c r="K4" s="49" t="s">
        <v>10</v>
      </c>
      <c r="L4" s="49" t="s">
        <v>10</v>
      </c>
      <c r="M4" s="49" t="s">
        <v>10</v>
      </c>
      <c r="N4" s="49" t="s">
        <v>10</v>
      </c>
    </row>
    <row r="5" spans="1:16" x14ac:dyDescent="0.2">
      <c r="A5" s="8" t="s">
        <v>110</v>
      </c>
      <c r="B5" s="8" t="s">
        <v>121</v>
      </c>
      <c r="C5" s="18">
        <v>24232</v>
      </c>
      <c r="D5" s="18">
        <v>24572</v>
      </c>
      <c r="E5" s="18">
        <v>25352</v>
      </c>
      <c r="F5" s="18">
        <v>26636</v>
      </c>
      <c r="G5" s="18">
        <v>27177</v>
      </c>
      <c r="H5" s="18">
        <v>29607</v>
      </c>
      <c r="I5" s="18">
        <v>30246</v>
      </c>
      <c r="J5" s="18">
        <v>25142</v>
      </c>
      <c r="K5" s="18">
        <v>26644</v>
      </c>
      <c r="L5" s="18">
        <v>29333</v>
      </c>
      <c r="M5" s="18">
        <v>30748</v>
      </c>
      <c r="N5" s="18">
        <v>32179</v>
      </c>
      <c r="O5" s="18">
        <f>SUM(C5:N5)</f>
        <v>331868</v>
      </c>
    </row>
    <row r="6" spans="1:16" x14ac:dyDescent="0.2">
      <c r="A6" s="8" t="s">
        <v>111</v>
      </c>
      <c r="B6" s="8" t="s">
        <v>121</v>
      </c>
      <c r="C6" s="18">
        <v>531038</v>
      </c>
      <c r="D6" s="18">
        <v>436630</v>
      </c>
      <c r="E6" s="18">
        <v>403591</v>
      </c>
      <c r="F6" s="18">
        <v>402278</v>
      </c>
      <c r="G6" s="18">
        <v>340093</v>
      </c>
      <c r="H6" s="18">
        <v>291673</v>
      </c>
      <c r="I6" s="18">
        <v>293066</v>
      </c>
      <c r="J6" s="18">
        <v>263815</v>
      </c>
      <c r="K6" s="18">
        <v>279516</v>
      </c>
      <c r="L6" s="18">
        <v>280613</v>
      </c>
      <c r="M6" s="18">
        <v>340605</v>
      </c>
      <c r="N6" s="18">
        <v>430041</v>
      </c>
      <c r="O6" s="18">
        <f>SUM(C6:N6)</f>
        <v>4292959</v>
      </c>
    </row>
    <row r="7" spans="1:16" x14ac:dyDescent="0.2">
      <c r="A7" s="8" t="s">
        <v>112</v>
      </c>
      <c r="B7" s="8" t="s">
        <v>121</v>
      </c>
      <c r="C7" s="18">
        <v>1378049</v>
      </c>
      <c r="D7" s="18">
        <v>788411</v>
      </c>
      <c r="E7" s="18">
        <v>765298</v>
      </c>
      <c r="F7" s="18">
        <v>627006</v>
      </c>
      <c r="G7" s="18">
        <v>704974</v>
      </c>
      <c r="H7" s="18">
        <v>187563</v>
      </c>
      <c r="I7" s="18">
        <v>637962</v>
      </c>
      <c r="J7" s="18">
        <v>657582</v>
      </c>
      <c r="K7" s="18">
        <v>629791</v>
      </c>
      <c r="L7" s="18">
        <v>931737</v>
      </c>
      <c r="M7" s="18">
        <v>1540782</v>
      </c>
      <c r="N7" s="18">
        <v>2881291</v>
      </c>
    </row>
    <row r="8" spans="1:16" x14ac:dyDescent="0.2">
      <c r="A8" s="8" t="s">
        <v>113</v>
      </c>
      <c r="B8" s="8" t="s">
        <v>121</v>
      </c>
      <c r="C8" s="18">
        <v>2955796</v>
      </c>
      <c r="D8" s="18">
        <v>2903498</v>
      </c>
      <c r="E8" s="18">
        <v>2983433</v>
      </c>
      <c r="F8" s="18">
        <v>2873964</v>
      </c>
      <c r="G8" s="18">
        <v>2575098</v>
      </c>
      <c r="H8" s="18">
        <v>2503598</v>
      </c>
      <c r="I8" s="18">
        <v>2511720</v>
      </c>
      <c r="J8" s="18">
        <v>2510605</v>
      </c>
      <c r="K8" s="18">
        <v>2487483</v>
      </c>
      <c r="L8" s="18">
        <v>2653681</v>
      </c>
      <c r="M8" s="18">
        <v>2957950</v>
      </c>
      <c r="N8" s="18">
        <v>3014441</v>
      </c>
    </row>
    <row r="9" spans="1:16" x14ac:dyDescent="0.2">
      <c r="A9" s="8" t="s">
        <v>114</v>
      </c>
      <c r="B9" s="8" t="s">
        <v>121</v>
      </c>
      <c r="C9" s="18">
        <v>-825187</v>
      </c>
      <c r="D9" s="18">
        <v>-734663</v>
      </c>
      <c r="E9" s="18">
        <v>-799542</v>
      </c>
      <c r="F9" s="18">
        <v>-765383</v>
      </c>
      <c r="G9" s="18">
        <v>-723884</v>
      </c>
      <c r="H9" s="18">
        <v>-667008</v>
      </c>
      <c r="I9" s="18">
        <v>-701721</v>
      </c>
      <c r="J9" s="18">
        <v>-688569</v>
      </c>
      <c r="K9" s="18">
        <v>-677847</v>
      </c>
      <c r="L9" s="18">
        <v>-729725</v>
      </c>
      <c r="M9" s="18">
        <v>-744063</v>
      </c>
      <c r="N9" s="18">
        <v>-796391</v>
      </c>
      <c r="O9" s="18">
        <f>SUM(C9:N9)</f>
        <v>-8853983</v>
      </c>
      <c r="P9" s="18">
        <v>-8853984</v>
      </c>
    </row>
    <row r="10" spans="1:16" x14ac:dyDescent="0.2">
      <c r="A10" s="8" t="s">
        <v>115</v>
      </c>
      <c r="B10" s="8" t="s">
        <v>121</v>
      </c>
      <c r="C10" s="18">
        <v>-5846</v>
      </c>
      <c r="D10" s="18">
        <v>11134</v>
      </c>
      <c r="E10" s="18">
        <v>18145</v>
      </c>
      <c r="F10" s="18">
        <v>26063</v>
      </c>
      <c r="G10" s="18">
        <v>20745</v>
      </c>
      <c r="H10" s="18">
        <v>9342</v>
      </c>
      <c r="I10" s="18">
        <v>44457</v>
      </c>
      <c r="J10" s="18">
        <v>21551</v>
      </c>
      <c r="K10" s="18">
        <v>34709</v>
      </c>
      <c r="L10" s="18">
        <v>23072</v>
      </c>
      <c r="M10" s="18">
        <v>27928</v>
      </c>
      <c r="N10" s="18">
        <v>5874</v>
      </c>
    </row>
    <row r="11" spans="1:16" x14ac:dyDescent="0.2">
      <c r="A11" s="8" t="s">
        <v>116</v>
      </c>
      <c r="B11" s="8" t="s">
        <v>121</v>
      </c>
      <c r="C11" s="18">
        <v>49620</v>
      </c>
      <c r="D11" s="18">
        <v>67909</v>
      </c>
      <c r="E11" s="18">
        <v>-285443</v>
      </c>
      <c r="F11" s="18">
        <v>-49396</v>
      </c>
      <c r="G11" s="18">
        <v>-147925</v>
      </c>
      <c r="H11" s="18">
        <v>148815</v>
      </c>
      <c r="I11" s="18">
        <v>-34461</v>
      </c>
      <c r="J11" s="18">
        <v>-265195</v>
      </c>
      <c r="K11" s="18">
        <v>162349</v>
      </c>
      <c r="L11" s="18">
        <v>-36033</v>
      </c>
      <c r="M11" s="18">
        <v>-203371</v>
      </c>
      <c r="N11" s="18">
        <v>-105245</v>
      </c>
    </row>
    <row r="12" spans="1:16" x14ac:dyDescent="0.2">
      <c r="A12" s="8" t="s">
        <v>117</v>
      </c>
      <c r="B12" s="8" t="s">
        <v>121</v>
      </c>
      <c r="C12" s="18">
        <v>244264</v>
      </c>
      <c r="D12" s="18">
        <v>170116</v>
      </c>
      <c r="E12" s="18">
        <v>495690</v>
      </c>
      <c r="F12" s="18">
        <v>258733</v>
      </c>
      <c r="G12" s="18">
        <v>316204</v>
      </c>
      <c r="H12" s="18">
        <v>9438</v>
      </c>
      <c r="I12" s="18">
        <v>182219</v>
      </c>
      <c r="J12" s="18">
        <v>401810</v>
      </c>
      <c r="K12" s="18">
        <v>-28178</v>
      </c>
      <c r="L12" s="18">
        <v>172206</v>
      </c>
      <c r="M12" s="18">
        <v>335218</v>
      </c>
      <c r="N12" s="18">
        <v>264160</v>
      </c>
    </row>
    <row r="13" spans="1:16" x14ac:dyDescent="0.2">
      <c r="A13" s="8" t="s">
        <v>118</v>
      </c>
      <c r="B13" s="8" t="s">
        <v>121</v>
      </c>
      <c r="C13" s="18">
        <v>22164</v>
      </c>
      <c r="D13" s="18">
        <v>16953</v>
      </c>
      <c r="E13" s="18">
        <v>22697</v>
      </c>
      <c r="F13" s="18">
        <v>22604</v>
      </c>
      <c r="G13" s="18">
        <v>29387</v>
      </c>
      <c r="H13" s="18">
        <v>5400</v>
      </c>
      <c r="I13" s="18">
        <v>16462</v>
      </c>
      <c r="J13" s="18">
        <v>9602</v>
      </c>
      <c r="K13" s="18">
        <v>18256</v>
      </c>
      <c r="L13" s="18">
        <v>25513</v>
      </c>
      <c r="M13" s="18">
        <v>64319</v>
      </c>
      <c r="N13" s="18">
        <v>72593</v>
      </c>
    </row>
    <row r="14" spans="1:16" x14ac:dyDescent="0.2">
      <c r="A14" s="8" t="s">
        <v>119</v>
      </c>
      <c r="B14" s="8" t="s">
        <v>121</v>
      </c>
      <c r="C14" s="18">
        <v>45601</v>
      </c>
      <c r="D14" s="18">
        <v>46647</v>
      </c>
      <c r="E14" s="18">
        <v>46345</v>
      </c>
      <c r="F14" s="18">
        <v>44651</v>
      </c>
      <c r="G14" s="18">
        <v>35494</v>
      </c>
      <c r="H14" s="18">
        <v>38618</v>
      </c>
      <c r="I14" s="18">
        <v>37760</v>
      </c>
      <c r="J14" s="18">
        <v>34000</v>
      </c>
      <c r="K14" s="18">
        <v>41986</v>
      </c>
      <c r="L14" s="18">
        <v>36418</v>
      </c>
      <c r="M14" s="18">
        <v>40297</v>
      </c>
      <c r="N14" s="18">
        <v>58186</v>
      </c>
    </row>
    <row r="15" spans="1:16" x14ac:dyDescent="0.2">
      <c r="A15" s="8" t="s">
        <v>111</v>
      </c>
      <c r="B15" s="8" t="s">
        <v>122</v>
      </c>
      <c r="C15" s="18">
        <v>81850</v>
      </c>
      <c r="D15" s="18">
        <v>75741</v>
      </c>
      <c r="E15" s="18">
        <v>80340</v>
      </c>
      <c r="F15" s="18">
        <v>76959</v>
      </c>
      <c r="G15" s="18">
        <v>70746</v>
      </c>
      <c r="H15" s="18">
        <v>63852</v>
      </c>
      <c r="I15" s="18">
        <v>71140</v>
      </c>
      <c r="J15" s="18">
        <v>71505</v>
      </c>
      <c r="K15" s="18">
        <v>68219</v>
      </c>
      <c r="L15" s="18">
        <v>73767</v>
      </c>
      <c r="M15" s="18">
        <v>74843</v>
      </c>
      <c r="N15" s="18">
        <v>79988</v>
      </c>
      <c r="O15" s="18">
        <f>SUM(C15:N15)</f>
        <v>888950</v>
      </c>
    </row>
    <row r="16" spans="1:16" x14ac:dyDescent="0.2">
      <c r="A16" s="8" t="s">
        <v>114</v>
      </c>
      <c r="B16" s="8" t="s">
        <v>122</v>
      </c>
      <c r="C16" s="18">
        <v>821379</v>
      </c>
      <c r="D16" s="18">
        <v>731176</v>
      </c>
      <c r="E16" s="18">
        <v>796257</v>
      </c>
      <c r="F16" s="18">
        <v>761901</v>
      </c>
      <c r="G16" s="18">
        <v>720715</v>
      </c>
      <c r="H16" s="18">
        <v>663828</v>
      </c>
      <c r="I16" s="18">
        <v>699482</v>
      </c>
      <c r="J16" s="18">
        <v>685380</v>
      </c>
      <c r="K16" s="18">
        <v>674878</v>
      </c>
      <c r="L16" s="18">
        <v>726786</v>
      </c>
      <c r="M16" s="18">
        <v>740733</v>
      </c>
      <c r="N16" s="18">
        <v>792381</v>
      </c>
      <c r="O16" s="18">
        <f>SUM(C16:N16)</f>
        <v>8814896</v>
      </c>
      <c r="P16" s="18">
        <v>8814897</v>
      </c>
    </row>
    <row r="17" spans="1:16" x14ac:dyDescent="0.2">
      <c r="A17" s="8" t="s">
        <v>116</v>
      </c>
      <c r="B17" s="8" t="s">
        <v>122</v>
      </c>
      <c r="C17" s="18">
        <v>122168</v>
      </c>
      <c r="D17" s="18">
        <v>98403</v>
      </c>
      <c r="E17" s="18">
        <v>98278</v>
      </c>
      <c r="F17" s="18">
        <v>99672</v>
      </c>
      <c r="G17" s="18">
        <v>78199</v>
      </c>
      <c r="H17" s="18">
        <v>72542</v>
      </c>
      <c r="I17" s="18">
        <v>73919</v>
      </c>
      <c r="J17" s="18">
        <v>71097</v>
      </c>
      <c r="K17" s="18">
        <v>72236</v>
      </c>
      <c r="L17" s="18">
        <v>76884</v>
      </c>
      <c r="M17" s="18">
        <v>85236</v>
      </c>
      <c r="N17" s="18">
        <v>110532</v>
      </c>
    </row>
    <row r="18" spans="1:16" x14ac:dyDescent="0.2">
      <c r="A18" s="8" t="s">
        <v>111</v>
      </c>
      <c r="B18" s="8" t="s">
        <v>123</v>
      </c>
      <c r="C18" s="18">
        <v>122</v>
      </c>
      <c r="D18" s="18">
        <v>11</v>
      </c>
      <c r="E18" s="18">
        <v>77</v>
      </c>
      <c r="F18" s="18">
        <v>75</v>
      </c>
      <c r="G18" s="18">
        <v>71</v>
      </c>
      <c r="H18" s="18">
        <v>73</v>
      </c>
      <c r="I18" s="18">
        <v>72</v>
      </c>
      <c r="J18" s="18">
        <v>68</v>
      </c>
      <c r="K18" s="18">
        <v>73</v>
      </c>
      <c r="L18" s="18">
        <v>69</v>
      </c>
      <c r="M18" s="18">
        <v>71</v>
      </c>
      <c r="N18" s="18">
        <v>81</v>
      </c>
    </row>
    <row r="19" spans="1:16" x14ac:dyDescent="0.2">
      <c r="A19" s="8" t="s">
        <v>114</v>
      </c>
      <c r="B19" s="8" t="s">
        <v>123</v>
      </c>
      <c r="C19" s="18">
        <v>1974</v>
      </c>
      <c r="D19" s="18">
        <v>1756</v>
      </c>
      <c r="E19" s="18">
        <v>1861</v>
      </c>
      <c r="F19" s="18">
        <v>1819</v>
      </c>
      <c r="G19" s="18">
        <v>1635</v>
      </c>
      <c r="H19" s="18">
        <v>1741</v>
      </c>
      <c r="I19" s="18">
        <v>1636</v>
      </c>
      <c r="J19" s="18">
        <v>1505</v>
      </c>
      <c r="K19" s="18">
        <v>1741</v>
      </c>
      <c r="L19" s="18">
        <v>1477</v>
      </c>
      <c r="M19" s="18">
        <v>1612</v>
      </c>
      <c r="N19" s="18">
        <v>2039</v>
      </c>
      <c r="O19" s="18">
        <f>SUM(C19:N19)</f>
        <v>20796</v>
      </c>
      <c r="P19" s="18">
        <v>20796</v>
      </c>
    </row>
    <row r="20" spans="1:16" x14ac:dyDescent="0.2">
      <c r="A20" s="8" t="s">
        <v>116</v>
      </c>
      <c r="B20" s="8" t="s">
        <v>123</v>
      </c>
      <c r="C20" s="18">
        <v>956</v>
      </c>
      <c r="D20" s="18">
        <v>822</v>
      </c>
      <c r="E20" s="18">
        <v>862</v>
      </c>
      <c r="F20" s="18">
        <v>813</v>
      </c>
      <c r="G20" s="18">
        <v>733</v>
      </c>
      <c r="H20" s="18">
        <v>771</v>
      </c>
      <c r="I20" s="18">
        <v>738</v>
      </c>
      <c r="J20" s="18">
        <v>663</v>
      </c>
      <c r="K20" s="18">
        <v>762</v>
      </c>
      <c r="L20" s="18">
        <v>681</v>
      </c>
      <c r="M20" s="18">
        <v>671</v>
      </c>
      <c r="N20" s="18">
        <v>1011</v>
      </c>
    </row>
    <row r="21" spans="1:16" x14ac:dyDescent="0.2">
      <c r="A21" s="8" t="s">
        <v>111</v>
      </c>
      <c r="B21" s="8" t="s">
        <v>124</v>
      </c>
      <c r="C21" s="18">
        <v>3320</v>
      </c>
      <c r="D21" s="18">
        <v>2948</v>
      </c>
      <c r="E21" s="18">
        <v>2363</v>
      </c>
      <c r="F21" s="18">
        <v>2382</v>
      </c>
      <c r="G21" s="18">
        <v>1976</v>
      </c>
      <c r="H21" s="18">
        <v>1655</v>
      </c>
      <c r="I21" s="18">
        <v>1438</v>
      </c>
      <c r="J21" s="18">
        <v>1480</v>
      </c>
      <c r="K21" s="18">
        <v>1480</v>
      </c>
      <c r="L21" s="18">
        <v>1564</v>
      </c>
      <c r="M21" s="18">
        <v>1933</v>
      </c>
      <c r="N21" s="18">
        <v>2648</v>
      </c>
      <c r="O21" s="18">
        <f>SUM(C21:N21)</f>
        <v>25187</v>
      </c>
    </row>
    <row r="22" spans="1:16" x14ac:dyDescent="0.2">
      <c r="A22" s="8" t="s">
        <v>114</v>
      </c>
      <c r="B22" s="8" t="s">
        <v>124</v>
      </c>
      <c r="C22" s="18">
        <v>1835</v>
      </c>
      <c r="D22" s="18">
        <v>1732</v>
      </c>
      <c r="E22" s="18">
        <v>1424</v>
      </c>
      <c r="F22" s="18">
        <v>1663</v>
      </c>
      <c r="G22" s="18">
        <v>1534</v>
      </c>
      <c r="H22" s="18">
        <v>1440</v>
      </c>
      <c r="I22" s="18">
        <v>602</v>
      </c>
      <c r="J22" s="18">
        <v>1684</v>
      </c>
      <c r="K22" s="18">
        <v>1228</v>
      </c>
      <c r="L22" s="18">
        <v>1461</v>
      </c>
      <c r="M22" s="18">
        <v>1718</v>
      </c>
      <c r="N22" s="18">
        <v>1972</v>
      </c>
      <c r="O22" s="18">
        <f>SUM(C22:N22)</f>
        <v>18293</v>
      </c>
      <c r="P22" s="18">
        <v>18292</v>
      </c>
    </row>
    <row r="23" spans="1:16" x14ac:dyDescent="0.2">
      <c r="A23" s="8" t="s">
        <v>116</v>
      </c>
      <c r="B23" s="8" t="s">
        <v>124</v>
      </c>
      <c r="C23" s="18">
        <v>1744</v>
      </c>
      <c r="D23" s="18">
        <v>1562</v>
      </c>
      <c r="E23" s="18">
        <v>1242</v>
      </c>
      <c r="F23" s="18">
        <v>1302</v>
      </c>
      <c r="G23" s="18">
        <v>1091</v>
      </c>
      <c r="H23" s="18">
        <v>936</v>
      </c>
      <c r="I23" s="18">
        <v>672</v>
      </c>
      <c r="J23" s="18">
        <v>908</v>
      </c>
      <c r="K23" s="18">
        <v>852</v>
      </c>
      <c r="L23" s="18">
        <v>916</v>
      </c>
      <c r="M23" s="18">
        <v>1156</v>
      </c>
      <c r="N23" s="18">
        <v>1515</v>
      </c>
    </row>
    <row r="28" spans="1:16" x14ac:dyDescent="0.2">
      <c r="C28" s="18">
        <f>C9+C16+C22+C19</f>
        <v>1</v>
      </c>
      <c r="D28" s="18">
        <f t="shared" ref="D28:P28" si="0">D9+D16+D22+D19</f>
        <v>1</v>
      </c>
      <c r="E28" s="18">
        <f t="shared" si="0"/>
        <v>0</v>
      </c>
      <c r="F28" s="18">
        <f t="shared" si="0"/>
        <v>0</v>
      </c>
      <c r="G28" s="18">
        <f t="shared" si="0"/>
        <v>0</v>
      </c>
      <c r="H28" s="18">
        <f t="shared" si="0"/>
        <v>1</v>
      </c>
      <c r="I28" s="18">
        <f t="shared" si="0"/>
        <v>-1</v>
      </c>
      <c r="J28" s="18">
        <f t="shared" si="0"/>
        <v>0</v>
      </c>
      <c r="K28" s="18">
        <f t="shared" si="0"/>
        <v>0</v>
      </c>
      <c r="L28" s="18">
        <f t="shared" si="0"/>
        <v>-1</v>
      </c>
      <c r="M28" s="18">
        <f t="shared" si="0"/>
        <v>0</v>
      </c>
      <c r="N28" s="18">
        <f t="shared" si="0"/>
        <v>1</v>
      </c>
      <c r="O28" s="18">
        <f t="shared" si="0"/>
        <v>2</v>
      </c>
      <c r="P28" s="18">
        <f t="shared" si="0"/>
        <v>1</v>
      </c>
    </row>
    <row r="31" spans="1:16" x14ac:dyDescent="0.2">
      <c r="A31" s="8" t="s">
        <v>112</v>
      </c>
      <c r="C31" s="2">
        <f>C7</f>
        <v>1378049</v>
      </c>
      <c r="D31" s="2">
        <f t="shared" ref="D31:N31" si="1">D7</f>
        <v>788411</v>
      </c>
      <c r="E31" s="2">
        <f t="shared" si="1"/>
        <v>765298</v>
      </c>
      <c r="F31" s="2">
        <f t="shared" si="1"/>
        <v>627006</v>
      </c>
      <c r="G31" s="2">
        <f t="shared" si="1"/>
        <v>704974</v>
      </c>
      <c r="H31" s="2">
        <f t="shared" si="1"/>
        <v>187563</v>
      </c>
      <c r="I31" s="2">
        <f t="shared" si="1"/>
        <v>637962</v>
      </c>
      <c r="J31" s="2">
        <f t="shared" si="1"/>
        <v>657582</v>
      </c>
      <c r="K31" s="2">
        <f t="shared" si="1"/>
        <v>629791</v>
      </c>
      <c r="L31" s="2">
        <f t="shared" si="1"/>
        <v>931737</v>
      </c>
      <c r="M31" s="2">
        <f t="shared" si="1"/>
        <v>1540782</v>
      </c>
      <c r="N31" s="2">
        <f t="shared" si="1"/>
        <v>2881291</v>
      </c>
      <c r="O31" s="52">
        <f>SUM(C31:N31)</f>
        <v>11730446</v>
      </c>
    </row>
    <row r="32" spans="1:16" x14ac:dyDescent="0.2">
      <c r="A32" s="8" t="s">
        <v>113</v>
      </c>
      <c r="C32" s="2">
        <f>C8</f>
        <v>2955796</v>
      </c>
      <c r="D32" s="2">
        <f t="shared" ref="D32:N32" si="2">D8</f>
        <v>2903498</v>
      </c>
      <c r="E32" s="2">
        <f t="shared" si="2"/>
        <v>2983433</v>
      </c>
      <c r="F32" s="2">
        <f t="shared" si="2"/>
        <v>2873964</v>
      </c>
      <c r="G32" s="2">
        <f t="shared" si="2"/>
        <v>2575098</v>
      </c>
      <c r="H32" s="2">
        <f t="shared" si="2"/>
        <v>2503598</v>
      </c>
      <c r="I32" s="2">
        <f t="shared" si="2"/>
        <v>2511720</v>
      </c>
      <c r="J32" s="2">
        <f t="shared" si="2"/>
        <v>2510605</v>
      </c>
      <c r="K32" s="2">
        <f t="shared" si="2"/>
        <v>2487483</v>
      </c>
      <c r="L32" s="2">
        <f t="shared" si="2"/>
        <v>2653681</v>
      </c>
      <c r="M32" s="2">
        <f t="shared" si="2"/>
        <v>2957950</v>
      </c>
      <c r="N32" s="2">
        <f t="shared" si="2"/>
        <v>3014441</v>
      </c>
      <c r="O32" s="52">
        <f t="shared" ref="O32:O38" si="3">SUM(C32:N32)</f>
        <v>32931267</v>
      </c>
    </row>
    <row r="33" spans="1:15" x14ac:dyDescent="0.2">
      <c r="A33" s="8" t="s">
        <v>114</v>
      </c>
      <c r="C33" s="2">
        <f>C9+C16+C19+C22</f>
        <v>1</v>
      </c>
      <c r="D33" s="2">
        <f t="shared" ref="D33:N33" si="4">D9+D16+D19+D22</f>
        <v>1</v>
      </c>
      <c r="E33" s="2">
        <f t="shared" si="4"/>
        <v>0</v>
      </c>
      <c r="F33" s="2">
        <f t="shared" si="4"/>
        <v>0</v>
      </c>
      <c r="G33" s="2">
        <f t="shared" si="4"/>
        <v>0</v>
      </c>
      <c r="H33" s="2">
        <f t="shared" si="4"/>
        <v>1</v>
      </c>
      <c r="I33" s="2">
        <f t="shared" si="4"/>
        <v>-1</v>
      </c>
      <c r="J33" s="2">
        <f t="shared" si="4"/>
        <v>0</v>
      </c>
      <c r="K33" s="2">
        <f t="shared" si="4"/>
        <v>0</v>
      </c>
      <c r="L33" s="2">
        <f t="shared" si="4"/>
        <v>-1</v>
      </c>
      <c r="M33" s="2">
        <f t="shared" si="4"/>
        <v>0</v>
      </c>
      <c r="N33" s="2">
        <f t="shared" si="4"/>
        <v>1</v>
      </c>
      <c r="O33" s="52">
        <f t="shared" si="3"/>
        <v>2</v>
      </c>
    </row>
    <row r="34" spans="1:15" x14ac:dyDescent="0.2">
      <c r="A34" s="8" t="s">
        <v>115</v>
      </c>
      <c r="C34" s="2">
        <f>C10</f>
        <v>-5846</v>
      </c>
      <c r="D34" s="2">
        <f t="shared" ref="D34:N34" si="5">D10</f>
        <v>11134</v>
      </c>
      <c r="E34" s="2">
        <f t="shared" si="5"/>
        <v>18145</v>
      </c>
      <c r="F34" s="2">
        <f t="shared" si="5"/>
        <v>26063</v>
      </c>
      <c r="G34" s="2">
        <f t="shared" si="5"/>
        <v>20745</v>
      </c>
      <c r="H34" s="2">
        <f t="shared" si="5"/>
        <v>9342</v>
      </c>
      <c r="I34" s="2">
        <f t="shared" si="5"/>
        <v>44457</v>
      </c>
      <c r="J34" s="2">
        <f t="shared" si="5"/>
        <v>21551</v>
      </c>
      <c r="K34" s="2">
        <f t="shared" si="5"/>
        <v>34709</v>
      </c>
      <c r="L34" s="2">
        <f t="shared" si="5"/>
        <v>23072</v>
      </c>
      <c r="M34" s="2">
        <f t="shared" si="5"/>
        <v>27928</v>
      </c>
      <c r="N34" s="2">
        <f t="shared" si="5"/>
        <v>5874</v>
      </c>
      <c r="O34" s="52">
        <f t="shared" si="3"/>
        <v>237174</v>
      </c>
    </row>
    <row r="35" spans="1:15" x14ac:dyDescent="0.2">
      <c r="A35" s="8" t="s">
        <v>116</v>
      </c>
      <c r="C35" s="2">
        <f>C11+C17+C20+C23</f>
        <v>174488</v>
      </c>
      <c r="D35" s="2">
        <f t="shared" ref="D35:N35" si="6">D11+D17+D20+D23</f>
        <v>168696</v>
      </c>
      <c r="E35" s="2">
        <f t="shared" si="6"/>
        <v>-185061</v>
      </c>
      <c r="F35" s="2">
        <f t="shared" si="6"/>
        <v>52391</v>
      </c>
      <c r="G35" s="2">
        <f t="shared" si="6"/>
        <v>-67902</v>
      </c>
      <c r="H35" s="2">
        <f t="shared" si="6"/>
        <v>223064</v>
      </c>
      <c r="I35" s="2">
        <f t="shared" si="6"/>
        <v>40868</v>
      </c>
      <c r="J35" s="2">
        <f t="shared" si="6"/>
        <v>-192527</v>
      </c>
      <c r="K35" s="2">
        <f t="shared" si="6"/>
        <v>236199</v>
      </c>
      <c r="L35" s="2">
        <f t="shared" si="6"/>
        <v>42448</v>
      </c>
      <c r="M35" s="2">
        <f t="shared" si="6"/>
        <v>-116308</v>
      </c>
      <c r="N35" s="2">
        <f t="shared" si="6"/>
        <v>7813</v>
      </c>
      <c r="O35" s="52">
        <f t="shared" si="3"/>
        <v>384169</v>
      </c>
    </row>
    <row r="36" spans="1:15" x14ac:dyDescent="0.2">
      <c r="A36" s="8" t="s">
        <v>117</v>
      </c>
      <c r="C36" s="2">
        <f>C12</f>
        <v>244264</v>
      </c>
      <c r="D36" s="2">
        <f t="shared" ref="D36:N36" si="7">D12</f>
        <v>170116</v>
      </c>
      <c r="E36" s="2">
        <f t="shared" si="7"/>
        <v>495690</v>
      </c>
      <c r="F36" s="2">
        <f t="shared" si="7"/>
        <v>258733</v>
      </c>
      <c r="G36" s="2">
        <f t="shared" si="7"/>
        <v>316204</v>
      </c>
      <c r="H36" s="2">
        <f t="shared" si="7"/>
        <v>9438</v>
      </c>
      <c r="I36" s="2">
        <f t="shared" si="7"/>
        <v>182219</v>
      </c>
      <c r="J36" s="2">
        <f t="shared" si="7"/>
        <v>401810</v>
      </c>
      <c r="K36" s="2">
        <f t="shared" si="7"/>
        <v>-28178</v>
      </c>
      <c r="L36" s="2">
        <f t="shared" si="7"/>
        <v>172206</v>
      </c>
      <c r="M36" s="2">
        <f t="shared" si="7"/>
        <v>335218</v>
      </c>
      <c r="N36" s="2">
        <f t="shared" si="7"/>
        <v>264160</v>
      </c>
      <c r="O36" s="52">
        <f t="shared" si="3"/>
        <v>2821880</v>
      </c>
    </row>
    <row r="37" spans="1:15" x14ac:dyDescent="0.2">
      <c r="A37" s="8" t="s">
        <v>118</v>
      </c>
      <c r="C37" s="2">
        <f>C13</f>
        <v>22164</v>
      </c>
      <c r="D37" s="2">
        <f t="shared" ref="D37:N37" si="8">D13</f>
        <v>16953</v>
      </c>
      <c r="E37" s="2">
        <f t="shared" si="8"/>
        <v>22697</v>
      </c>
      <c r="F37" s="2">
        <f t="shared" si="8"/>
        <v>22604</v>
      </c>
      <c r="G37" s="2">
        <f t="shared" si="8"/>
        <v>29387</v>
      </c>
      <c r="H37" s="2">
        <f t="shared" si="8"/>
        <v>5400</v>
      </c>
      <c r="I37" s="2">
        <f t="shared" si="8"/>
        <v>16462</v>
      </c>
      <c r="J37" s="2">
        <f t="shared" si="8"/>
        <v>9602</v>
      </c>
      <c r="K37" s="2">
        <f t="shared" si="8"/>
        <v>18256</v>
      </c>
      <c r="L37" s="2">
        <f t="shared" si="8"/>
        <v>25513</v>
      </c>
      <c r="M37" s="2">
        <f t="shared" si="8"/>
        <v>64319</v>
      </c>
      <c r="N37" s="2">
        <f t="shared" si="8"/>
        <v>72593</v>
      </c>
      <c r="O37" s="52">
        <f t="shared" si="3"/>
        <v>325950</v>
      </c>
    </row>
    <row r="38" spans="1:15" x14ac:dyDescent="0.2">
      <c r="A38" s="8" t="s">
        <v>119</v>
      </c>
      <c r="C38" s="2">
        <f>C14</f>
        <v>45601</v>
      </c>
      <c r="D38" s="2">
        <f t="shared" ref="D38:N38" si="9">D14</f>
        <v>46647</v>
      </c>
      <c r="E38" s="2">
        <f t="shared" si="9"/>
        <v>46345</v>
      </c>
      <c r="F38" s="2">
        <f t="shared" si="9"/>
        <v>44651</v>
      </c>
      <c r="G38" s="2">
        <f t="shared" si="9"/>
        <v>35494</v>
      </c>
      <c r="H38" s="2">
        <f t="shared" si="9"/>
        <v>38618</v>
      </c>
      <c r="I38" s="2">
        <f t="shared" si="9"/>
        <v>37760</v>
      </c>
      <c r="J38" s="2">
        <f t="shared" si="9"/>
        <v>34000</v>
      </c>
      <c r="K38" s="2">
        <f t="shared" si="9"/>
        <v>41986</v>
      </c>
      <c r="L38" s="2">
        <f t="shared" si="9"/>
        <v>36418</v>
      </c>
      <c r="M38" s="2">
        <f t="shared" si="9"/>
        <v>40297</v>
      </c>
      <c r="N38" s="2">
        <f t="shared" si="9"/>
        <v>58186</v>
      </c>
      <c r="O38" s="52">
        <f t="shared" si="3"/>
        <v>506003</v>
      </c>
    </row>
  </sheetData>
  <pageMargins left="0.5" right="0.5" top="0.75" bottom="0.5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workbookViewId="0">
      <selection activeCell="E17" sqref="E17"/>
    </sheetView>
  </sheetViews>
  <sheetFormatPr defaultRowHeight="12.75" x14ac:dyDescent="0.2"/>
  <cols>
    <col min="1" max="1" width="23.5703125" customWidth="1"/>
    <col min="2" max="6" width="13.28515625" style="45" customWidth="1"/>
  </cols>
  <sheetData>
    <row r="1" spans="1:7" x14ac:dyDescent="0.2">
      <c r="A1" t="s">
        <v>156</v>
      </c>
    </row>
    <row r="3" spans="1:7" x14ac:dyDescent="0.2">
      <c r="B3" s="44" t="s">
        <v>121</v>
      </c>
      <c r="C3" s="44" t="s">
        <v>122</v>
      </c>
      <c r="D3" s="44" t="s">
        <v>123</v>
      </c>
      <c r="E3" s="44" t="s">
        <v>124</v>
      </c>
      <c r="F3" s="44" t="s">
        <v>11</v>
      </c>
    </row>
    <row r="4" spans="1:7" x14ac:dyDescent="0.2">
      <c r="A4" t="s">
        <v>138</v>
      </c>
      <c r="B4" s="45">
        <v>104209872</v>
      </c>
      <c r="C4" s="45">
        <v>34207156</v>
      </c>
      <c r="D4" s="45">
        <v>171370</v>
      </c>
      <c r="E4" s="45">
        <v>285194</v>
      </c>
      <c r="F4" s="47">
        <f>SUM(B4:E4)</f>
        <v>138873592</v>
      </c>
      <c r="G4" t="s">
        <v>147</v>
      </c>
    </row>
    <row r="5" spans="1:7" x14ac:dyDescent="0.2">
      <c r="A5" t="s">
        <v>16</v>
      </c>
      <c r="B5" s="46">
        <v>43625183</v>
      </c>
      <c r="C5" s="46">
        <v>10763013</v>
      </c>
      <c r="D5" s="46">
        <v>31142</v>
      </c>
      <c r="E5" s="46">
        <v>57374</v>
      </c>
      <c r="F5" s="46">
        <f>SUM(B5:E5)</f>
        <v>54476712</v>
      </c>
    </row>
    <row r="6" spans="1:7" x14ac:dyDescent="0.2">
      <c r="A6" t="s">
        <v>17</v>
      </c>
      <c r="B6" s="45">
        <f>B4-B5</f>
        <v>60584689</v>
      </c>
      <c r="C6" s="45">
        <f>C4-C5</f>
        <v>23444143</v>
      </c>
      <c r="D6" s="45">
        <f t="shared" ref="D6:F6" si="0">D4-D5</f>
        <v>140228</v>
      </c>
      <c r="E6" s="45">
        <f t="shared" si="0"/>
        <v>227820</v>
      </c>
      <c r="F6" s="45">
        <f t="shared" si="0"/>
        <v>84396880</v>
      </c>
    </row>
    <row r="8" spans="1:7" x14ac:dyDescent="0.2">
      <c r="A8" t="s">
        <v>139</v>
      </c>
      <c r="B8" s="45">
        <v>24956757</v>
      </c>
      <c r="C8" s="45">
        <v>9634285</v>
      </c>
      <c r="D8" s="45">
        <v>157618</v>
      </c>
      <c r="E8" s="45">
        <v>161480</v>
      </c>
      <c r="F8" s="45">
        <f t="shared" ref="F8:F9" si="1">SUM(B8:E8)</f>
        <v>34910140</v>
      </c>
    </row>
    <row r="9" spans="1:7" x14ac:dyDescent="0.2">
      <c r="A9" t="s">
        <v>25</v>
      </c>
      <c r="B9" s="46">
        <v>1460325</v>
      </c>
      <c r="C9" s="46">
        <v>1229644</v>
      </c>
      <c r="D9" s="46">
        <v>12124</v>
      </c>
      <c r="E9" s="46">
        <v>15326</v>
      </c>
      <c r="F9" s="46">
        <f t="shared" si="1"/>
        <v>2717419</v>
      </c>
    </row>
    <row r="10" spans="1:7" x14ac:dyDescent="0.2">
      <c r="B10" s="45">
        <f>B8+B9</f>
        <v>26417082</v>
      </c>
      <c r="C10" s="45">
        <f t="shared" ref="C10:F10" si="2">C8+C9</f>
        <v>10863929</v>
      </c>
      <c r="D10" s="45">
        <f t="shared" si="2"/>
        <v>169742</v>
      </c>
      <c r="E10" s="45">
        <f t="shared" si="2"/>
        <v>176806</v>
      </c>
      <c r="F10" s="45">
        <f t="shared" si="2"/>
        <v>37627559</v>
      </c>
    </row>
    <row r="14" spans="1:7" x14ac:dyDescent="0.2">
      <c r="A14" t="s">
        <v>16</v>
      </c>
      <c r="B14" s="45">
        <f>B5</f>
        <v>43625183</v>
      </c>
      <c r="C14" s="45">
        <f t="shared" ref="C14:E14" si="3">C5</f>
        <v>10763013</v>
      </c>
      <c r="D14" s="45">
        <f t="shared" si="3"/>
        <v>31142</v>
      </c>
      <c r="E14" s="45">
        <f t="shared" si="3"/>
        <v>57374</v>
      </c>
      <c r="F14" s="45">
        <f>SUM(B14:E14)</f>
        <v>54476712</v>
      </c>
    </row>
    <row r="15" spans="1:7" x14ac:dyDescent="0.2">
      <c r="A15" t="s">
        <v>140</v>
      </c>
      <c r="B15" s="45">
        <f>-331869</f>
        <v>-331869</v>
      </c>
      <c r="F15" s="45">
        <f t="shared" ref="F15:F16" si="4">SUM(B15:E15)</f>
        <v>-331869</v>
      </c>
    </row>
    <row r="16" spans="1:7" x14ac:dyDescent="0.2">
      <c r="A16" s="8" t="s">
        <v>141</v>
      </c>
      <c r="B16" s="46">
        <v>-4292957</v>
      </c>
      <c r="C16" s="46">
        <v>-888949</v>
      </c>
      <c r="D16" s="46">
        <v>-864</v>
      </c>
      <c r="E16" s="46">
        <v>-25188</v>
      </c>
      <c r="F16" s="46">
        <f t="shared" si="4"/>
        <v>-5207958</v>
      </c>
    </row>
    <row r="17" spans="1:7" x14ac:dyDescent="0.2">
      <c r="A17" t="s">
        <v>142</v>
      </c>
      <c r="B17" s="45">
        <f>SUM(B14:B16)</f>
        <v>39000357</v>
      </c>
      <c r="C17" s="45">
        <f t="shared" ref="C17:F17" si="5">SUM(C14:C16)</f>
        <v>9874064</v>
      </c>
      <c r="D17" s="45">
        <f t="shared" si="5"/>
        <v>30278</v>
      </c>
      <c r="E17" s="45">
        <f t="shared" si="5"/>
        <v>32186</v>
      </c>
      <c r="F17" s="47">
        <f t="shared" si="5"/>
        <v>48936885</v>
      </c>
      <c r="G17" t="s">
        <v>147</v>
      </c>
    </row>
    <row r="20" spans="1:7" x14ac:dyDescent="0.2">
      <c r="A20" t="s">
        <v>139</v>
      </c>
      <c r="B20" s="45">
        <f>B8</f>
        <v>24956757</v>
      </c>
      <c r="C20" s="45">
        <f t="shared" ref="C20:E20" si="6">C8</f>
        <v>9634285</v>
      </c>
      <c r="D20" s="45">
        <f t="shared" si="6"/>
        <v>157618</v>
      </c>
      <c r="E20" s="45">
        <f t="shared" si="6"/>
        <v>161480</v>
      </c>
      <c r="F20" s="45">
        <f>SUM(B20:E20)</f>
        <v>34910140</v>
      </c>
    </row>
    <row r="21" spans="1:7" x14ac:dyDescent="0.2">
      <c r="A21" t="s">
        <v>25</v>
      </c>
      <c r="B21" s="45">
        <f>B9</f>
        <v>1460325</v>
      </c>
      <c r="C21" s="45">
        <f t="shared" ref="C21:E21" si="7">C9</f>
        <v>1229644</v>
      </c>
      <c r="D21" s="45">
        <f t="shared" si="7"/>
        <v>12124</v>
      </c>
      <c r="E21" s="45">
        <f t="shared" si="7"/>
        <v>15326</v>
      </c>
      <c r="F21" s="45">
        <f t="shared" ref="F21:F25" si="8">SUM(B21:E21)</f>
        <v>2717419</v>
      </c>
    </row>
    <row r="22" spans="1:7" x14ac:dyDescent="0.2">
      <c r="A22" t="s">
        <v>143</v>
      </c>
      <c r="B22" s="45">
        <v>-748065</v>
      </c>
      <c r="C22" s="45">
        <v>-287938</v>
      </c>
      <c r="D22" s="45">
        <v>-5049</v>
      </c>
      <c r="E22" s="45">
        <v>-4322</v>
      </c>
      <c r="F22" s="45">
        <f t="shared" si="8"/>
        <v>-1045374</v>
      </c>
    </row>
    <row r="23" spans="1:7" x14ac:dyDescent="0.2">
      <c r="A23" t="s">
        <v>145</v>
      </c>
      <c r="B23" s="45">
        <v>5349.76</v>
      </c>
      <c r="C23" s="45">
        <v>-1220</v>
      </c>
      <c r="F23" s="45">
        <f t="shared" si="8"/>
        <v>4129.76</v>
      </c>
    </row>
    <row r="24" spans="1:7" x14ac:dyDescent="0.2">
      <c r="A24" t="s">
        <v>146</v>
      </c>
      <c r="B24" s="45">
        <v>-339228</v>
      </c>
      <c r="C24" s="45">
        <v>14346</v>
      </c>
      <c r="F24" s="45">
        <f t="shared" si="8"/>
        <v>-324882</v>
      </c>
    </row>
    <row r="25" spans="1:7" x14ac:dyDescent="0.2">
      <c r="A25" t="s">
        <v>144</v>
      </c>
      <c r="B25" s="46">
        <v>-189222</v>
      </c>
      <c r="C25" s="46">
        <v>-80892</v>
      </c>
      <c r="D25" s="46">
        <v>-1050</v>
      </c>
      <c r="E25" s="46">
        <v>-1050</v>
      </c>
      <c r="F25" s="46">
        <f t="shared" si="8"/>
        <v>-272214</v>
      </c>
    </row>
    <row r="26" spans="1:7" x14ac:dyDescent="0.2">
      <c r="B26" s="45">
        <f>SUM(B20:B25)</f>
        <v>25145916.760000002</v>
      </c>
      <c r="C26" s="45">
        <f t="shared" ref="C26:F26" si="9">SUM(C20:C25)</f>
        <v>10508225</v>
      </c>
      <c r="D26" s="45">
        <f t="shared" si="9"/>
        <v>163643</v>
      </c>
      <c r="E26" s="45">
        <f t="shared" si="9"/>
        <v>171434</v>
      </c>
      <c r="F26" s="47">
        <f t="shared" si="9"/>
        <v>35989218.759999998</v>
      </c>
      <c r="G26" t="s">
        <v>147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5"/>
  <sheetViews>
    <sheetView topLeftCell="A247" zoomScale="85" zoomScaleNormal="85" workbookViewId="0">
      <selection sqref="A1:IV1"/>
    </sheetView>
  </sheetViews>
  <sheetFormatPr defaultRowHeight="12.75" x14ac:dyDescent="0.2"/>
  <cols>
    <col min="1" max="1" width="34.28515625" bestFit="1" customWidth="1"/>
    <col min="2" max="2" width="9.140625" style="20"/>
    <col min="3" max="3" width="16.5703125" style="20" customWidth="1"/>
    <col min="4" max="4" width="19" customWidth="1"/>
    <col min="5" max="5" width="12" customWidth="1"/>
  </cols>
  <sheetData>
    <row r="1" spans="1:4" x14ac:dyDescent="0.2">
      <c r="A1" t="s">
        <v>127</v>
      </c>
      <c r="B1" s="19" t="s">
        <v>120</v>
      </c>
      <c r="C1" s="19" t="s">
        <v>125</v>
      </c>
      <c r="D1" s="5" t="s">
        <v>126</v>
      </c>
    </row>
    <row r="2" spans="1:4" x14ac:dyDescent="0.2">
      <c r="A2" s="8" t="s">
        <v>57</v>
      </c>
      <c r="B2" s="20" t="s">
        <v>121</v>
      </c>
      <c r="C2" s="21">
        <v>44197</v>
      </c>
      <c r="D2" s="9">
        <v>50423</v>
      </c>
    </row>
    <row r="3" spans="1:4" x14ac:dyDescent="0.2">
      <c r="A3" s="8" t="s">
        <v>58</v>
      </c>
      <c r="B3" s="20" t="s">
        <v>121</v>
      </c>
      <c r="C3" s="21">
        <v>44197</v>
      </c>
      <c r="D3" s="2">
        <v>20685</v>
      </c>
    </row>
    <row r="4" spans="1:4" x14ac:dyDescent="0.2">
      <c r="A4" s="8" t="s">
        <v>59</v>
      </c>
      <c r="B4" s="20" t="s">
        <v>121</v>
      </c>
      <c r="C4" s="21">
        <v>44197</v>
      </c>
      <c r="D4" s="2">
        <v>170565</v>
      </c>
    </row>
    <row r="5" spans="1:4" x14ac:dyDescent="0.2">
      <c r="A5" s="8" t="s">
        <v>60</v>
      </c>
      <c r="B5" s="20" t="s">
        <v>121</v>
      </c>
      <c r="C5" s="21">
        <v>44197</v>
      </c>
      <c r="D5" s="2">
        <v>4683</v>
      </c>
    </row>
    <row r="6" spans="1:4" x14ac:dyDescent="0.2">
      <c r="A6" s="8" t="s">
        <v>61</v>
      </c>
      <c r="B6" s="20" t="s">
        <v>121</v>
      </c>
      <c r="C6" s="21">
        <v>44197</v>
      </c>
      <c r="D6" s="2">
        <v>4228</v>
      </c>
    </row>
    <row r="7" spans="1:4" x14ac:dyDescent="0.2">
      <c r="A7" s="8" t="s">
        <v>62</v>
      </c>
      <c r="B7" s="20" t="s">
        <v>121</v>
      </c>
      <c r="C7" s="21">
        <v>44197</v>
      </c>
      <c r="D7" s="2">
        <v>14105</v>
      </c>
    </row>
    <row r="8" spans="1:4" x14ac:dyDescent="0.2">
      <c r="A8" s="8" t="s">
        <v>63</v>
      </c>
      <c r="B8" s="20" t="s">
        <v>121</v>
      </c>
      <c r="C8" s="21">
        <v>44197</v>
      </c>
      <c r="D8" s="2">
        <v>130291</v>
      </c>
    </row>
    <row r="9" spans="1:4" x14ac:dyDescent="0.2">
      <c r="A9" s="8" t="s">
        <v>64</v>
      </c>
      <c r="B9" s="20" t="s">
        <v>121</v>
      </c>
      <c r="C9" s="21">
        <v>44197</v>
      </c>
      <c r="D9" s="2">
        <v>28978</v>
      </c>
    </row>
    <row r="10" spans="1:4" x14ac:dyDescent="0.2">
      <c r="A10" s="8" t="s">
        <v>65</v>
      </c>
      <c r="B10" s="20" t="s">
        <v>121</v>
      </c>
      <c r="C10" s="21">
        <v>44197</v>
      </c>
      <c r="D10" s="2">
        <v>11639</v>
      </c>
    </row>
    <row r="11" spans="1:4" x14ac:dyDescent="0.2">
      <c r="A11" s="8" t="s">
        <v>90</v>
      </c>
      <c r="B11" s="20" t="s">
        <v>121</v>
      </c>
      <c r="C11" s="21">
        <v>44197</v>
      </c>
      <c r="D11" s="2">
        <v>0</v>
      </c>
    </row>
    <row r="12" spans="1:4" x14ac:dyDescent="0.2">
      <c r="A12" s="8" t="s">
        <v>66</v>
      </c>
      <c r="B12" s="20" t="s">
        <v>121</v>
      </c>
      <c r="C12" s="21">
        <v>44197</v>
      </c>
      <c r="D12" s="2">
        <v>90928</v>
      </c>
    </row>
    <row r="13" spans="1:4" x14ac:dyDescent="0.2">
      <c r="A13" s="8" t="s">
        <v>68</v>
      </c>
      <c r="B13" s="20" t="s">
        <v>121</v>
      </c>
      <c r="C13" s="21">
        <v>44197</v>
      </c>
      <c r="D13" s="2">
        <v>446</v>
      </c>
    </row>
    <row r="14" spans="1:4" x14ac:dyDescent="0.2">
      <c r="A14" s="8" t="s">
        <v>70</v>
      </c>
      <c r="B14" s="20" t="s">
        <v>121</v>
      </c>
      <c r="C14" s="21">
        <v>44197</v>
      </c>
      <c r="D14" s="2">
        <v>35665</v>
      </c>
    </row>
    <row r="15" spans="1:4" x14ac:dyDescent="0.2">
      <c r="A15" s="8" t="s">
        <v>71</v>
      </c>
      <c r="B15" s="20" t="s">
        <v>121</v>
      </c>
      <c r="C15" s="21">
        <v>44197</v>
      </c>
      <c r="D15" s="2">
        <v>93076</v>
      </c>
    </row>
    <row r="16" spans="1:4" x14ac:dyDescent="0.2">
      <c r="A16" s="8" t="s">
        <v>72</v>
      </c>
      <c r="B16" s="20" t="s">
        <v>121</v>
      </c>
      <c r="C16" s="21">
        <v>44197</v>
      </c>
      <c r="D16" s="2">
        <v>133185</v>
      </c>
    </row>
    <row r="17" spans="1:4" x14ac:dyDescent="0.2">
      <c r="A17" s="8" t="s">
        <v>73</v>
      </c>
      <c r="B17" s="20" t="s">
        <v>121</v>
      </c>
      <c r="C17" s="21">
        <v>44197</v>
      </c>
      <c r="D17" s="2">
        <v>0</v>
      </c>
    </row>
    <row r="18" spans="1:4" x14ac:dyDescent="0.2">
      <c r="A18" s="8" t="s">
        <v>76</v>
      </c>
      <c r="B18" s="20" t="s">
        <v>121</v>
      </c>
      <c r="C18" s="21">
        <v>44197</v>
      </c>
      <c r="D18" s="2">
        <v>3402</v>
      </c>
    </row>
    <row r="19" spans="1:4" x14ac:dyDescent="0.2">
      <c r="A19" s="8" t="s">
        <v>77</v>
      </c>
      <c r="B19" s="20" t="s">
        <v>121</v>
      </c>
      <c r="C19" s="21">
        <v>44197</v>
      </c>
      <c r="D19" s="2">
        <v>28739</v>
      </c>
    </row>
    <row r="20" spans="1:4" x14ac:dyDescent="0.2">
      <c r="A20" s="8" t="s">
        <v>78</v>
      </c>
      <c r="B20" s="20" t="s">
        <v>121</v>
      </c>
      <c r="C20" s="21">
        <v>44197</v>
      </c>
      <c r="D20" s="2">
        <v>24779</v>
      </c>
    </row>
    <row r="21" spans="1:4" x14ac:dyDescent="0.2">
      <c r="A21" s="8" t="s">
        <v>79</v>
      </c>
      <c r="B21" s="20" t="s">
        <v>121</v>
      </c>
      <c r="C21" s="21">
        <v>44197</v>
      </c>
      <c r="D21" s="2">
        <v>0</v>
      </c>
    </row>
    <row r="22" spans="1:4" x14ac:dyDescent="0.2">
      <c r="A22" s="8" t="s">
        <v>82</v>
      </c>
      <c r="B22" s="20" t="s">
        <v>121</v>
      </c>
      <c r="C22" s="21">
        <v>44197</v>
      </c>
      <c r="D22" s="2">
        <v>487771</v>
      </c>
    </row>
    <row r="23" spans="1:4" x14ac:dyDescent="0.2">
      <c r="A23" s="8" t="s">
        <v>83</v>
      </c>
      <c r="B23" s="20" t="s">
        <v>121</v>
      </c>
      <c r="C23" s="21">
        <v>44197</v>
      </c>
      <c r="D23" s="2">
        <v>202849</v>
      </c>
    </row>
    <row r="24" spans="1:4" x14ac:dyDescent="0.2">
      <c r="A24" s="8" t="s">
        <v>84</v>
      </c>
      <c r="B24" s="20" t="s">
        <v>121</v>
      </c>
      <c r="C24" s="21">
        <v>44197</v>
      </c>
      <c r="D24" s="2">
        <v>112532</v>
      </c>
    </row>
    <row r="25" spans="1:4" x14ac:dyDescent="0.2">
      <c r="A25" s="8" t="s">
        <v>85</v>
      </c>
      <c r="B25" s="20" t="s">
        <v>121</v>
      </c>
      <c r="C25" s="21">
        <v>44197</v>
      </c>
      <c r="D25" s="2">
        <v>6669</v>
      </c>
    </row>
    <row r="26" spans="1:4" x14ac:dyDescent="0.2">
      <c r="A26" s="8" t="s">
        <v>86</v>
      </c>
      <c r="B26" s="20" t="s">
        <v>121</v>
      </c>
      <c r="C26" s="21">
        <v>44197</v>
      </c>
      <c r="D26" s="2">
        <v>109021</v>
      </c>
    </row>
    <row r="27" spans="1:4" x14ac:dyDescent="0.2">
      <c r="A27" s="8" t="s">
        <v>87</v>
      </c>
      <c r="B27" s="20" t="s">
        <v>121</v>
      </c>
      <c r="C27" s="21">
        <v>44197</v>
      </c>
      <c r="D27" s="2">
        <v>167989</v>
      </c>
    </row>
    <row r="28" spans="1:4" x14ac:dyDescent="0.2">
      <c r="A28" s="8" t="s">
        <v>88</v>
      </c>
      <c r="B28" s="20" t="s">
        <v>121</v>
      </c>
      <c r="C28" s="21">
        <v>44197</v>
      </c>
      <c r="D28" s="2">
        <v>2353</v>
      </c>
    </row>
    <row r="29" spans="1:4" x14ac:dyDescent="0.2">
      <c r="A29" s="8" t="s">
        <v>89</v>
      </c>
      <c r="B29" s="20" t="s">
        <v>121</v>
      </c>
      <c r="C29" s="21">
        <v>44197</v>
      </c>
      <c r="D29" s="2">
        <v>25521</v>
      </c>
    </row>
    <row r="30" spans="1:4" x14ac:dyDescent="0.2">
      <c r="A30" s="8" t="s">
        <v>90</v>
      </c>
      <c r="B30" s="20" t="s">
        <v>121</v>
      </c>
      <c r="C30" s="21">
        <v>44197</v>
      </c>
      <c r="D30" s="2">
        <v>28877</v>
      </c>
    </row>
    <row r="31" spans="1:4" x14ac:dyDescent="0.2">
      <c r="A31" s="8" t="s">
        <v>103</v>
      </c>
      <c r="B31" s="20" t="s">
        <v>121</v>
      </c>
      <c r="C31" s="21">
        <v>44197</v>
      </c>
      <c r="D31" s="2">
        <v>669</v>
      </c>
    </row>
    <row r="32" spans="1:4" x14ac:dyDescent="0.2">
      <c r="A32" s="8" t="s">
        <v>104</v>
      </c>
      <c r="B32" s="20" t="s">
        <v>121</v>
      </c>
      <c r="C32" s="21">
        <v>44197</v>
      </c>
      <c r="D32" s="2">
        <v>-42404</v>
      </c>
    </row>
    <row r="33" spans="1:4" x14ac:dyDescent="0.2">
      <c r="A33" s="8" t="s">
        <v>57</v>
      </c>
      <c r="B33" s="20" t="s">
        <v>122</v>
      </c>
      <c r="C33" s="21">
        <v>44197</v>
      </c>
      <c r="D33" s="9">
        <v>26559</v>
      </c>
    </row>
    <row r="34" spans="1:4" x14ac:dyDescent="0.2">
      <c r="A34" s="8" t="s">
        <v>58</v>
      </c>
      <c r="B34" s="20" t="s">
        <v>122</v>
      </c>
      <c r="C34" s="21">
        <v>44197</v>
      </c>
      <c r="D34" s="2">
        <v>16516</v>
      </c>
    </row>
    <row r="35" spans="1:4" x14ac:dyDescent="0.2">
      <c r="A35" s="8" t="s">
        <v>59</v>
      </c>
      <c r="B35" s="20" t="s">
        <v>122</v>
      </c>
      <c r="C35" s="21">
        <v>44197</v>
      </c>
      <c r="D35" s="2">
        <v>64394</v>
      </c>
    </row>
    <row r="36" spans="1:4" x14ac:dyDescent="0.2">
      <c r="A36" s="8" t="s">
        <v>60</v>
      </c>
      <c r="B36" s="20" t="s">
        <v>122</v>
      </c>
      <c r="C36" s="21">
        <v>44197</v>
      </c>
      <c r="D36" s="2">
        <v>8427</v>
      </c>
    </row>
    <row r="37" spans="1:4" x14ac:dyDescent="0.2">
      <c r="A37" s="8" t="s">
        <v>61</v>
      </c>
      <c r="B37" s="20" t="s">
        <v>122</v>
      </c>
      <c r="C37" s="21">
        <v>44197</v>
      </c>
      <c r="D37" s="2">
        <v>6168</v>
      </c>
    </row>
    <row r="38" spans="1:4" x14ac:dyDescent="0.2">
      <c r="A38" s="8" t="s">
        <v>62</v>
      </c>
      <c r="B38" s="20" t="s">
        <v>122</v>
      </c>
      <c r="C38" s="21">
        <v>44197</v>
      </c>
      <c r="D38" s="2">
        <v>2946</v>
      </c>
    </row>
    <row r="39" spans="1:4" x14ac:dyDescent="0.2">
      <c r="A39" s="8" t="s">
        <v>63</v>
      </c>
      <c r="B39" s="20" t="s">
        <v>122</v>
      </c>
      <c r="C39" s="21">
        <v>44197</v>
      </c>
      <c r="D39" s="2">
        <v>51488</v>
      </c>
    </row>
    <row r="40" spans="1:4" x14ac:dyDescent="0.2">
      <c r="A40" s="8" t="s">
        <v>64</v>
      </c>
      <c r="B40" s="20" t="s">
        <v>122</v>
      </c>
      <c r="C40" s="21">
        <v>44197</v>
      </c>
      <c r="D40" s="2">
        <v>2212</v>
      </c>
    </row>
    <row r="41" spans="1:4" x14ac:dyDescent="0.2">
      <c r="A41" s="8" t="s">
        <v>65</v>
      </c>
      <c r="B41" s="20" t="s">
        <v>122</v>
      </c>
      <c r="C41" s="21">
        <v>44197</v>
      </c>
      <c r="D41" s="2">
        <v>4573</v>
      </c>
    </row>
    <row r="42" spans="1:4" x14ac:dyDescent="0.2">
      <c r="A42" s="8" t="s">
        <v>90</v>
      </c>
      <c r="B42" s="20" t="s">
        <v>122</v>
      </c>
      <c r="C42" s="21">
        <v>44197</v>
      </c>
      <c r="D42" s="2">
        <v>3182</v>
      </c>
    </row>
    <row r="43" spans="1:4" x14ac:dyDescent="0.2">
      <c r="A43" s="8" t="s">
        <v>66</v>
      </c>
      <c r="B43" s="20" t="s">
        <v>122</v>
      </c>
      <c r="C43" s="21">
        <v>44197</v>
      </c>
      <c r="D43" s="2">
        <v>34176</v>
      </c>
    </row>
    <row r="44" spans="1:4" x14ac:dyDescent="0.2">
      <c r="A44" s="8" t="s">
        <v>70</v>
      </c>
      <c r="B44" s="20" t="s">
        <v>122</v>
      </c>
      <c r="C44" s="21">
        <v>44197</v>
      </c>
      <c r="D44" s="2">
        <v>12590</v>
      </c>
    </row>
    <row r="45" spans="1:4" x14ac:dyDescent="0.2">
      <c r="A45" s="8" t="s">
        <v>71</v>
      </c>
      <c r="B45" s="20" t="s">
        <v>122</v>
      </c>
      <c r="C45" s="21">
        <v>44197</v>
      </c>
      <c r="D45" s="2">
        <v>7046</v>
      </c>
    </row>
    <row r="46" spans="1:4" x14ac:dyDescent="0.2">
      <c r="A46" s="8" t="s">
        <v>72</v>
      </c>
      <c r="B46" s="20" t="s">
        <v>122</v>
      </c>
      <c r="C46" s="21">
        <v>44197</v>
      </c>
      <c r="D46" s="2">
        <v>52424</v>
      </c>
    </row>
    <row r="47" spans="1:4" x14ac:dyDescent="0.2">
      <c r="A47" s="8" t="s">
        <v>73</v>
      </c>
      <c r="B47" s="20" t="s">
        <v>122</v>
      </c>
      <c r="C47" s="21">
        <v>44197</v>
      </c>
      <c r="D47" s="2">
        <v>0</v>
      </c>
    </row>
    <row r="48" spans="1:4" x14ac:dyDescent="0.2">
      <c r="A48" s="8" t="s">
        <v>76</v>
      </c>
      <c r="B48" s="20" t="s">
        <v>122</v>
      </c>
      <c r="C48" s="21">
        <v>44197</v>
      </c>
      <c r="D48" s="2">
        <v>761</v>
      </c>
    </row>
    <row r="49" spans="1:4" x14ac:dyDescent="0.2">
      <c r="A49" s="8" t="s">
        <v>77</v>
      </c>
      <c r="B49" s="20" t="s">
        <v>122</v>
      </c>
      <c r="C49" s="21">
        <v>44197</v>
      </c>
      <c r="D49" s="2">
        <v>13614</v>
      </c>
    </row>
    <row r="50" spans="1:4" x14ac:dyDescent="0.2">
      <c r="A50" s="8" t="s">
        <v>78</v>
      </c>
      <c r="B50" s="20" t="s">
        <v>122</v>
      </c>
      <c r="C50" s="21">
        <v>44197</v>
      </c>
      <c r="D50" s="2">
        <v>371</v>
      </c>
    </row>
    <row r="51" spans="1:4" x14ac:dyDescent="0.2">
      <c r="A51" s="8" t="s">
        <v>82</v>
      </c>
      <c r="B51" s="20" t="s">
        <v>122</v>
      </c>
      <c r="C51" s="21">
        <v>44197</v>
      </c>
      <c r="D51" s="2">
        <v>210756</v>
      </c>
    </row>
    <row r="52" spans="1:4" x14ac:dyDescent="0.2">
      <c r="A52" s="8" t="s">
        <v>83</v>
      </c>
      <c r="B52" s="20" t="s">
        <v>122</v>
      </c>
      <c r="C52" s="21">
        <v>44197</v>
      </c>
      <c r="D52" s="2">
        <v>87767</v>
      </c>
    </row>
    <row r="53" spans="1:4" x14ac:dyDescent="0.2">
      <c r="A53" s="8" t="s">
        <v>84</v>
      </c>
      <c r="B53" s="20" t="s">
        <v>122</v>
      </c>
      <c r="C53" s="21">
        <v>44197</v>
      </c>
      <c r="D53" s="2">
        <v>48184</v>
      </c>
    </row>
    <row r="54" spans="1:4" x14ac:dyDescent="0.2">
      <c r="A54" s="8" t="s">
        <v>85</v>
      </c>
      <c r="B54" s="20" t="s">
        <v>122</v>
      </c>
      <c r="C54" s="21">
        <v>44197</v>
      </c>
      <c r="D54" s="2">
        <v>2997</v>
      </c>
    </row>
    <row r="55" spans="1:4" x14ac:dyDescent="0.2">
      <c r="A55" s="8" t="s">
        <v>86</v>
      </c>
      <c r="B55" s="20" t="s">
        <v>122</v>
      </c>
      <c r="C55" s="21">
        <v>44197</v>
      </c>
      <c r="D55" s="2">
        <v>52338</v>
      </c>
    </row>
    <row r="56" spans="1:4" x14ac:dyDescent="0.2">
      <c r="A56" s="8" t="s">
        <v>87</v>
      </c>
      <c r="B56" s="20" t="s">
        <v>122</v>
      </c>
      <c r="C56" s="21">
        <v>44197</v>
      </c>
      <c r="D56" s="2">
        <v>66162</v>
      </c>
    </row>
    <row r="57" spans="1:4" x14ac:dyDescent="0.2">
      <c r="A57" s="8" t="s">
        <v>88</v>
      </c>
      <c r="B57" s="20" t="s">
        <v>122</v>
      </c>
      <c r="C57" s="21">
        <v>44197</v>
      </c>
      <c r="D57" s="2">
        <v>998</v>
      </c>
    </row>
    <row r="58" spans="1:4" x14ac:dyDescent="0.2">
      <c r="A58" s="8" t="s">
        <v>89</v>
      </c>
      <c r="B58" s="20" t="s">
        <v>122</v>
      </c>
      <c r="C58" s="21">
        <v>44197</v>
      </c>
      <c r="D58" s="2">
        <v>10933</v>
      </c>
    </row>
    <row r="59" spans="1:4" x14ac:dyDescent="0.2">
      <c r="A59" s="8" t="s">
        <v>90</v>
      </c>
      <c r="B59" s="20" t="s">
        <v>122</v>
      </c>
      <c r="C59" s="21">
        <v>44197</v>
      </c>
      <c r="D59" s="2">
        <v>11275</v>
      </c>
    </row>
    <row r="60" spans="1:4" x14ac:dyDescent="0.2">
      <c r="A60" s="8" t="s">
        <v>103</v>
      </c>
      <c r="B60" s="20" t="s">
        <v>122</v>
      </c>
      <c r="C60" s="21">
        <v>44197</v>
      </c>
      <c r="D60" s="2">
        <v>0</v>
      </c>
    </row>
    <row r="61" spans="1:4" x14ac:dyDescent="0.2">
      <c r="A61" s="8" t="s">
        <v>104</v>
      </c>
      <c r="B61" s="20" t="s">
        <v>122</v>
      </c>
      <c r="C61" s="21">
        <v>44197</v>
      </c>
      <c r="D61" s="2">
        <v>1802</v>
      </c>
    </row>
    <row r="62" spans="1:4" x14ac:dyDescent="0.2">
      <c r="A62" s="8" t="s">
        <v>57</v>
      </c>
      <c r="B62" s="20" t="s">
        <v>123</v>
      </c>
      <c r="C62" s="21">
        <v>44197</v>
      </c>
      <c r="D62" s="9">
        <v>465</v>
      </c>
    </row>
    <row r="63" spans="1:4" x14ac:dyDescent="0.2">
      <c r="A63" s="8" t="s">
        <v>58</v>
      </c>
      <c r="B63" s="20" t="s">
        <v>123</v>
      </c>
      <c r="C63" s="21">
        <v>44197</v>
      </c>
      <c r="D63" s="2">
        <v>1410</v>
      </c>
    </row>
    <row r="64" spans="1:4" x14ac:dyDescent="0.2">
      <c r="A64" s="8" t="s">
        <v>59</v>
      </c>
      <c r="B64" s="20" t="s">
        <v>123</v>
      </c>
      <c r="C64" s="21">
        <v>44197</v>
      </c>
      <c r="D64" s="2">
        <v>0</v>
      </c>
    </row>
    <row r="65" spans="1:4" x14ac:dyDescent="0.2">
      <c r="A65" s="8" t="s">
        <v>62</v>
      </c>
      <c r="B65" s="20" t="s">
        <v>123</v>
      </c>
      <c r="C65" s="21">
        <v>44197</v>
      </c>
      <c r="D65" s="2">
        <v>65</v>
      </c>
    </row>
    <row r="66" spans="1:4" x14ac:dyDescent="0.2">
      <c r="A66" s="8" t="s">
        <v>63</v>
      </c>
      <c r="B66" s="20" t="s">
        <v>123</v>
      </c>
      <c r="C66" s="21">
        <v>44197</v>
      </c>
      <c r="D66" s="2">
        <v>6692</v>
      </c>
    </row>
    <row r="67" spans="1:4" x14ac:dyDescent="0.2">
      <c r="A67" s="8" t="s">
        <v>64</v>
      </c>
      <c r="B67" s="20" t="s">
        <v>123</v>
      </c>
      <c r="C67" s="21">
        <v>44197</v>
      </c>
      <c r="D67" s="2">
        <v>-73</v>
      </c>
    </row>
    <row r="68" spans="1:4" x14ac:dyDescent="0.2">
      <c r="A68" s="8" t="s">
        <v>65</v>
      </c>
      <c r="B68" s="20" t="s">
        <v>123</v>
      </c>
      <c r="C68" s="21">
        <v>44197</v>
      </c>
      <c r="D68" s="2">
        <v>0</v>
      </c>
    </row>
    <row r="69" spans="1:4" x14ac:dyDescent="0.2">
      <c r="A69" s="8" t="s">
        <v>90</v>
      </c>
      <c r="B69" s="20" t="s">
        <v>123</v>
      </c>
      <c r="C69" s="21">
        <v>44197</v>
      </c>
      <c r="D69" s="2">
        <v>0</v>
      </c>
    </row>
    <row r="70" spans="1:4" x14ac:dyDescent="0.2">
      <c r="A70" s="8" t="s">
        <v>66</v>
      </c>
      <c r="B70" s="20" t="s">
        <v>123</v>
      </c>
      <c r="C70" s="21">
        <v>44197</v>
      </c>
      <c r="D70" s="2">
        <v>635</v>
      </c>
    </row>
    <row r="71" spans="1:4" x14ac:dyDescent="0.2">
      <c r="A71" s="8" t="s">
        <v>70</v>
      </c>
      <c r="B71" s="20" t="s">
        <v>123</v>
      </c>
      <c r="C71" s="21">
        <v>44197</v>
      </c>
      <c r="D71" s="2">
        <v>187</v>
      </c>
    </row>
    <row r="72" spans="1:4" x14ac:dyDescent="0.2">
      <c r="A72" s="8" t="s">
        <v>72</v>
      </c>
      <c r="B72" s="20" t="s">
        <v>123</v>
      </c>
      <c r="C72" s="21">
        <v>44197</v>
      </c>
      <c r="D72" s="2">
        <v>653</v>
      </c>
    </row>
    <row r="73" spans="1:4" x14ac:dyDescent="0.2">
      <c r="A73" s="8" t="s">
        <v>73</v>
      </c>
      <c r="B73" s="20" t="s">
        <v>123</v>
      </c>
      <c r="C73" s="21">
        <v>44197</v>
      </c>
      <c r="D73" s="2">
        <v>0</v>
      </c>
    </row>
    <row r="74" spans="1:4" x14ac:dyDescent="0.2">
      <c r="A74" s="8" t="s">
        <v>76</v>
      </c>
      <c r="B74" s="20" t="s">
        <v>123</v>
      </c>
      <c r="C74" s="21">
        <v>44197</v>
      </c>
      <c r="D74" s="2">
        <v>-6</v>
      </c>
    </row>
    <row r="75" spans="1:4" x14ac:dyDescent="0.2">
      <c r="A75" s="8" t="s">
        <v>77</v>
      </c>
      <c r="B75" s="20" t="s">
        <v>123</v>
      </c>
      <c r="C75" s="21">
        <v>44197</v>
      </c>
      <c r="D75" s="2">
        <v>205</v>
      </c>
    </row>
    <row r="76" spans="1:4" x14ac:dyDescent="0.2">
      <c r="A76" s="8" t="s">
        <v>78</v>
      </c>
      <c r="B76" s="20" t="s">
        <v>123</v>
      </c>
      <c r="C76" s="21">
        <v>44197</v>
      </c>
      <c r="D76" s="2">
        <v>22</v>
      </c>
    </row>
    <row r="77" spans="1:4" x14ac:dyDescent="0.2">
      <c r="A77" s="8" t="s">
        <v>82</v>
      </c>
      <c r="B77" s="20" t="s">
        <v>123</v>
      </c>
      <c r="C77" s="21">
        <v>44197</v>
      </c>
      <c r="D77" s="2">
        <v>4057</v>
      </c>
    </row>
    <row r="78" spans="1:4" x14ac:dyDescent="0.2">
      <c r="A78" s="8" t="s">
        <v>83</v>
      </c>
      <c r="B78" s="20" t="s">
        <v>123</v>
      </c>
      <c r="C78" s="21">
        <v>44197</v>
      </c>
      <c r="D78" s="2">
        <v>1113</v>
      </c>
    </row>
    <row r="79" spans="1:4" x14ac:dyDescent="0.2">
      <c r="A79" s="8" t="s">
        <v>84</v>
      </c>
      <c r="B79" s="20" t="s">
        <v>123</v>
      </c>
      <c r="C79" s="21">
        <v>44197</v>
      </c>
      <c r="D79" s="2">
        <v>652</v>
      </c>
    </row>
    <row r="80" spans="1:4" x14ac:dyDescent="0.2">
      <c r="A80" s="8" t="s">
        <v>85</v>
      </c>
      <c r="B80" s="20" t="s">
        <v>123</v>
      </c>
      <c r="C80" s="21">
        <v>44197</v>
      </c>
      <c r="D80" s="2">
        <v>94</v>
      </c>
    </row>
    <row r="81" spans="1:4" x14ac:dyDescent="0.2">
      <c r="A81" s="8" t="s">
        <v>86</v>
      </c>
      <c r="B81" s="20" t="s">
        <v>123</v>
      </c>
      <c r="C81" s="21">
        <v>44197</v>
      </c>
      <c r="D81" s="2">
        <v>1014</v>
      </c>
    </row>
    <row r="82" spans="1:4" x14ac:dyDescent="0.2">
      <c r="A82" s="8" t="s">
        <v>87</v>
      </c>
      <c r="B82" s="20" t="s">
        <v>123</v>
      </c>
      <c r="C82" s="21">
        <v>44197</v>
      </c>
      <c r="D82" s="2">
        <v>2359</v>
      </c>
    </row>
    <row r="83" spans="1:4" x14ac:dyDescent="0.2">
      <c r="A83" s="8" t="s">
        <v>88</v>
      </c>
      <c r="B83" s="20" t="s">
        <v>123</v>
      </c>
      <c r="C83" s="21">
        <v>44197</v>
      </c>
      <c r="D83" s="2">
        <v>15</v>
      </c>
    </row>
    <row r="84" spans="1:4" x14ac:dyDescent="0.2">
      <c r="A84" s="8" t="s">
        <v>89</v>
      </c>
      <c r="B84" s="20" t="s">
        <v>123</v>
      </c>
      <c r="C84" s="21">
        <v>44197</v>
      </c>
      <c r="D84" s="2">
        <v>0</v>
      </c>
    </row>
    <row r="85" spans="1:4" x14ac:dyDescent="0.2">
      <c r="A85" s="8" t="s">
        <v>90</v>
      </c>
      <c r="B85" s="20" t="s">
        <v>123</v>
      </c>
      <c r="C85" s="21">
        <v>44197</v>
      </c>
      <c r="D85" s="2">
        <v>514</v>
      </c>
    </row>
    <row r="86" spans="1:4" x14ac:dyDescent="0.2">
      <c r="A86" s="8" t="s">
        <v>57</v>
      </c>
      <c r="B86" s="20" t="s">
        <v>124</v>
      </c>
      <c r="C86" s="21">
        <v>44197</v>
      </c>
      <c r="D86" s="9">
        <v>405</v>
      </c>
    </row>
    <row r="87" spans="1:4" x14ac:dyDescent="0.2">
      <c r="A87" s="8" t="s">
        <v>58</v>
      </c>
      <c r="B87" s="20" t="s">
        <v>124</v>
      </c>
      <c r="C87" s="21">
        <v>44197</v>
      </c>
      <c r="D87" s="2">
        <v>1410</v>
      </c>
    </row>
    <row r="88" spans="1:4" x14ac:dyDescent="0.2">
      <c r="A88" s="8" t="s">
        <v>59</v>
      </c>
      <c r="B88" s="20" t="s">
        <v>124</v>
      </c>
      <c r="C88" s="21">
        <v>44197</v>
      </c>
      <c r="D88" s="2">
        <v>0</v>
      </c>
    </row>
    <row r="89" spans="1:4" x14ac:dyDescent="0.2">
      <c r="A89" s="8" t="s">
        <v>62</v>
      </c>
      <c r="B89" s="20" t="s">
        <v>124</v>
      </c>
      <c r="C89" s="21">
        <v>44197</v>
      </c>
      <c r="D89" s="2">
        <v>110</v>
      </c>
    </row>
    <row r="90" spans="1:4" x14ac:dyDescent="0.2">
      <c r="A90" s="8" t="s">
        <v>63</v>
      </c>
      <c r="B90" s="20" t="s">
        <v>124</v>
      </c>
      <c r="C90" s="21">
        <v>44197</v>
      </c>
      <c r="D90" s="2">
        <v>2931</v>
      </c>
    </row>
    <row r="91" spans="1:4" x14ac:dyDescent="0.2">
      <c r="A91" s="8" t="s">
        <v>64</v>
      </c>
      <c r="B91" s="20" t="s">
        <v>124</v>
      </c>
      <c r="C91" s="21">
        <v>44197</v>
      </c>
      <c r="D91" s="2">
        <v>186</v>
      </c>
    </row>
    <row r="92" spans="1:4" x14ac:dyDescent="0.2">
      <c r="A92" s="8" t="s">
        <v>66</v>
      </c>
      <c r="B92" s="20" t="s">
        <v>124</v>
      </c>
      <c r="C92" s="21">
        <v>44197</v>
      </c>
      <c r="D92" s="2">
        <v>516</v>
      </c>
    </row>
    <row r="93" spans="1:4" x14ac:dyDescent="0.2">
      <c r="A93" s="8" t="s">
        <v>70</v>
      </c>
      <c r="B93" s="20" t="s">
        <v>124</v>
      </c>
      <c r="C93" s="21">
        <v>44197</v>
      </c>
      <c r="D93" s="2">
        <v>215</v>
      </c>
    </row>
    <row r="94" spans="1:4" x14ac:dyDescent="0.2">
      <c r="A94" s="8" t="s">
        <v>71</v>
      </c>
      <c r="B94" s="20" t="s">
        <v>124</v>
      </c>
      <c r="C94" s="21">
        <v>44197</v>
      </c>
      <c r="D94" s="2">
        <v>1250</v>
      </c>
    </row>
    <row r="95" spans="1:4" x14ac:dyDescent="0.2">
      <c r="A95" s="8" t="s">
        <v>72</v>
      </c>
      <c r="B95" s="20" t="s">
        <v>124</v>
      </c>
      <c r="C95" s="21">
        <v>44197</v>
      </c>
      <c r="D95" s="2">
        <v>642</v>
      </c>
    </row>
    <row r="96" spans="1:4" x14ac:dyDescent="0.2">
      <c r="A96" s="8" t="s">
        <v>73</v>
      </c>
      <c r="B96" s="20" t="s">
        <v>124</v>
      </c>
      <c r="C96" s="21">
        <v>44197</v>
      </c>
      <c r="D96" s="2">
        <v>0</v>
      </c>
    </row>
    <row r="97" spans="1:5" x14ac:dyDescent="0.2">
      <c r="A97" s="8" t="s">
        <v>76</v>
      </c>
      <c r="B97" s="20" t="s">
        <v>124</v>
      </c>
      <c r="C97" s="21">
        <v>44197</v>
      </c>
      <c r="D97" s="2">
        <v>7</v>
      </c>
    </row>
    <row r="98" spans="1:5" x14ac:dyDescent="0.2">
      <c r="A98" s="8" t="s">
        <v>77</v>
      </c>
      <c r="B98" s="20" t="s">
        <v>124</v>
      </c>
      <c r="C98" s="21">
        <v>44197</v>
      </c>
      <c r="D98" s="2">
        <v>241</v>
      </c>
    </row>
    <row r="99" spans="1:5" x14ac:dyDescent="0.2">
      <c r="A99" s="8" t="s">
        <v>78</v>
      </c>
      <c r="B99" s="20" t="s">
        <v>124</v>
      </c>
      <c r="C99" s="21">
        <v>44197</v>
      </c>
      <c r="D99" s="2">
        <v>22</v>
      </c>
    </row>
    <row r="100" spans="1:5" x14ac:dyDescent="0.2">
      <c r="A100" s="8" t="s">
        <v>82</v>
      </c>
      <c r="B100" s="20" t="s">
        <v>124</v>
      </c>
      <c r="C100" s="21">
        <v>44197</v>
      </c>
      <c r="D100" s="2">
        <v>2200</v>
      </c>
    </row>
    <row r="101" spans="1:5" x14ac:dyDescent="0.2">
      <c r="A101" s="8" t="s">
        <v>83</v>
      </c>
      <c r="B101" s="20" t="s">
        <v>124</v>
      </c>
      <c r="C101" s="21">
        <v>44197</v>
      </c>
      <c r="D101" s="2">
        <v>704</v>
      </c>
    </row>
    <row r="102" spans="1:5" x14ac:dyDescent="0.2">
      <c r="A102" s="8" t="s">
        <v>84</v>
      </c>
      <c r="B102" s="20" t="s">
        <v>124</v>
      </c>
      <c r="C102" s="21">
        <v>44197</v>
      </c>
      <c r="D102" s="2">
        <v>584</v>
      </c>
    </row>
    <row r="103" spans="1:5" x14ac:dyDescent="0.2">
      <c r="A103" s="8" t="s">
        <v>85</v>
      </c>
      <c r="B103" s="20" t="s">
        <v>124</v>
      </c>
      <c r="C103" s="21">
        <v>44197</v>
      </c>
      <c r="D103" s="2">
        <v>30</v>
      </c>
    </row>
    <row r="104" spans="1:5" x14ac:dyDescent="0.2">
      <c r="A104" s="8" t="s">
        <v>86</v>
      </c>
      <c r="B104" s="20" t="s">
        <v>124</v>
      </c>
      <c r="C104" s="21">
        <v>44197</v>
      </c>
      <c r="D104" s="2">
        <v>748</v>
      </c>
    </row>
    <row r="105" spans="1:5" x14ac:dyDescent="0.2">
      <c r="A105" s="8" t="s">
        <v>87</v>
      </c>
      <c r="B105" s="20" t="s">
        <v>124</v>
      </c>
      <c r="C105" s="21">
        <v>44197</v>
      </c>
      <c r="D105" s="2">
        <v>941</v>
      </c>
    </row>
    <row r="106" spans="1:5" x14ac:dyDescent="0.2">
      <c r="A106" s="8" t="s">
        <v>88</v>
      </c>
      <c r="B106" s="20" t="s">
        <v>124</v>
      </c>
      <c r="C106" s="21">
        <v>44197</v>
      </c>
      <c r="D106" s="2">
        <v>0</v>
      </c>
    </row>
    <row r="107" spans="1:5" x14ac:dyDescent="0.2">
      <c r="A107" s="8" t="s">
        <v>89</v>
      </c>
      <c r="B107" s="20" t="s">
        <v>124</v>
      </c>
      <c r="C107" s="21">
        <v>44197</v>
      </c>
      <c r="D107" s="2">
        <v>1876</v>
      </c>
    </row>
    <row r="108" spans="1:5" x14ac:dyDescent="0.2">
      <c r="A108" s="8" t="s">
        <v>90</v>
      </c>
      <c r="B108" s="20" t="s">
        <v>124</v>
      </c>
      <c r="C108" s="21">
        <v>44197</v>
      </c>
      <c r="D108" s="2">
        <v>33</v>
      </c>
    </row>
    <row r="109" spans="1:5" x14ac:dyDescent="0.2">
      <c r="A109" s="8" t="s">
        <v>57</v>
      </c>
      <c r="B109" s="20" t="s">
        <v>121</v>
      </c>
      <c r="C109" s="21">
        <v>44228</v>
      </c>
      <c r="D109" s="9">
        <v>40156</v>
      </c>
      <c r="E109" s="22"/>
    </row>
    <row r="110" spans="1:5" x14ac:dyDescent="0.2">
      <c r="A110" s="8" t="s">
        <v>58</v>
      </c>
      <c r="B110" s="20" t="s">
        <v>121</v>
      </c>
      <c r="C110" s="21">
        <v>44228</v>
      </c>
      <c r="D110" s="2">
        <v>19543</v>
      </c>
    </row>
    <row r="111" spans="1:5" x14ac:dyDescent="0.2">
      <c r="A111" s="8" t="s">
        <v>59</v>
      </c>
      <c r="B111" s="20" t="s">
        <v>121</v>
      </c>
      <c r="C111" s="21">
        <v>44228</v>
      </c>
      <c r="D111" s="2">
        <v>175589</v>
      </c>
    </row>
    <row r="112" spans="1:5" x14ac:dyDescent="0.2">
      <c r="A112" s="8" t="s">
        <v>60</v>
      </c>
      <c r="B112" s="20" t="s">
        <v>121</v>
      </c>
      <c r="C112" s="21">
        <v>44228</v>
      </c>
      <c r="D112" s="2">
        <v>4150</v>
      </c>
    </row>
    <row r="113" spans="1:5" x14ac:dyDescent="0.2">
      <c r="A113" s="8" t="s">
        <v>61</v>
      </c>
      <c r="B113" s="20" t="s">
        <v>121</v>
      </c>
      <c r="C113" s="21">
        <v>44228</v>
      </c>
      <c r="D113" s="2">
        <v>3030</v>
      </c>
    </row>
    <row r="114" spans="1:5" x14ac:dyDescent="0.2">
      <c r="A114" s="8" t="s">
        <v>62</v>
      </c>
      <c r="B114" s="20" t="s">
        <v>121</v>
      </c>
      <c r="C114" s="21">
        <v>44228</v>
      </c>
      <c r="D114" s="2">
        <v>11235</v>
      </c>
    </row>
    <row r="115" spans="1:5" x14ac:dyDescent="0.2">
      <c r="A115" s="8" t="s">
        <v>63</v>
      </c>
      <c r="B115" s="20" t="s">
        <v>121</v>
      </c>
      <c r="C115" s="21">
        <v>44228</v>
      </c>
      <c r="D115" s="2">
        <v>125007</v>
      </c>
    </row>
    <row r="116" spans="1:5" x14ac:dyDescent="0.2">
      <c r="A116" s="8" t="s">
        <v>64</v>
      </c>
      <c r="B116" s="20" t="s">
        <v>121</v>
      </c>
      <c r="C116" s="21">
        <v>44228</v>
      </c>
      <c r="D116" s="2">
        <v>15710</v>
      </c>
    </row>
    <row r="117" spans="1:5" x14ac:dyDescent="0.2">
      <c r="A117" s="8" t="s">
        <v>65</v>
      </c>
      <c r="B117" s="20" t="s">
        <v>121</v>
      </c>
      <c r="C117" s="21">
        <v>44228</v>
      </c>
      <c r="D117" s="2">
        <v>13252</v>
      </c>
    </row>
    <row r="118" spans="1:5" x14ac:dyDescent="0.2">
      <c r="A118" s="8" t="s">
        <v>90</v>
      </c>
      <c r="B118" s="20" t="s">
        <v>121</v>
      </c>
      <c r="C118" s="21">
        <v>44228</v>
      </c>
      <c r="D118" s="2">
        <v>0</v>
      </c>
      <c r="E118" s="22"/>
    </row>
    <row r="119" spans="1:5" x14ac:dyDescent="0.2">
      <c r="A119" s="8" t="s">
        <v>66</v>
      </c>
      <c r="B119" s="20" t="s">
        <v>121</v>
      </c>
      <c r="C119" s="21">
        <v>44228</v>
      </c>
      <c r="D119" s="2">
        <v>91538</v>
      </c>
    </row>
    <row r="120" spans="1:5" x14ac:dyDescent="0.2">
      <c r="A120" s="8" t="s">
        <v>68</v>
      </c>
      <c r="B120" s="20" t="s">
        <v>121</v>
      </c>
      <c r="C120" s="21">
        <v>44228</v>
      </c>
      <c r="D120" s="2">
        <v>-84</v>
      </c>
    </row>
    <row r="121" spans="1:5" x14ac:dyDescent="0.2">
      <c r="A121" s="8" t="s">
        <v>70</v>
      </c>
      <c r="B121" s="20" t="s">
        <v>121</v>
      </c>
      <c r="C121" s="21">
        <v>44228</v>
      </c>
      <c r="D121" s="2">
        <v>36167</v>
      </c>
    </row>
    <row r="122" spans="1:5" x14ac:dyDescent="0.2">
      <c r="A122" s="8" t="s">
        <v>71</v>
      </c>
      <c r="B122" s="20" t="s">
        <v>121</v>
      </c>
      <c r="C122" s="21">
        <v>44228</v>
      </c>
      <c r="D122" s="2">
        <v>97028</v>
      </c>
    </row>
    <row r="123" spans="1:5" x14ac:dyDescent="0.2">
      <c r="A123" s="8" t="s">
        <v>72</v>
      </c>
      <c r="B123" s="20" t="s">
        <v>121</v>
      </c>
      <c r="C123" s="21">
        <v>44228</v>
      </c>
      <c r="D123" s="2">
        <v>125215</v>
      </c>
    </row>
    <row r="124" spans="1:5" x14ac:dyDescent="0.2">
      <c r="A124" s="8" t="s">
        <v>73</v>
      </c>
      <c r="B124" s="20" t="s">
        <v>121</v>
      </c>
      <c r="C124" s="21">
        <v>44228</v>
      </c>
      <c r="D124" s="2">
        <v>0</v>
      </c>
    </row>
    <row r="125" spans="1:5" x14ac:dyDescent="0.2">
      <c r="A125" s="8" t="s">
        <v>76</v>
      </c>
      <c r="B125" s="20" t="s">
        <v>121</v>
      </c>
      <c r="C125" s="21">
        <v>44228</v>
      </c>
      <c r="D125" s="2">
        <v>1544</v>
      </c>
    </row>
    <row r="126" spans="1:5" x14ac:dyDescent="0.2">
      <c r="A126" s="8" t="s">
        <v>77</v>
      </c>
      <c r="B126" s="20" t="s">
        <v>121</v>
      </c>
      <c r="C126" s="21">
        <v>44228</v>
      </c>
      <c r="D126" s="2">
        <v>18295</v>
      </c>
    </row>
    <row r="127" spans="1:5" x14ac:dyDescent="0.2">
      <c r="A127" s="8" t="s">
        <v>78</v>
      </c>
      <c r="B127" s="20" t="s">
        <v>121</v>
      </c>
      <c r="C127" s="21">
        <v>44228</v>
      </c>
      <c r="D127" s="2">
        <v>17164</v>
      </c>
    </row>
    <row r="128" spans="1:5" x14ac:dyDescent="0.2">
      <c r="A128" s="8" t="s">
        <v>79</v>
      </c>
      <c r="B128" s="20" t="s">
        <v>121</v>
      </c>
      <c r="C128" s="21">
        <v>44228</v>
      </c>
      <c r="D128" s="2">
        <v>0</v>
      </c>
    </row>
    <row r="129" spans="1:4" x14ac:dyDescent="0.2">
      <c r="A129" s="8" t="s">
        <v>82</v>
      </c>
      <c r="B129" s="20" t="s">
        <v>121</v>
      </c>
      <c r="C129" s="21">
        <v>44228</v>
      </c>
      <c r="D129" s="2">
        <v>465637</v>
      </c>
    </row>
    <row r="130" spans="1:4" x14ac:dyDescent="0.2">
      <c r="A130" s="8" t="s">
        <v>83</v>
      </c>
      <c r="B130" s="20" t="s">
        <v>121</v>
      </c>
      <c r="C130" s="21">
        <v>44228</v>
      </c>
      <c r="D130" s="2">
        <v>203354</v>
      </c>
    </row>
    <row r="131" spans="1:4" x14ac:dyDescent="0.2">
      <c r="A131" s="8" t="s">
        <v>84</v>
      </c>
      <c r="B131" s="20" t="s">
        <v>121</v>
      </c>
      <c r="C131" s="21">
        <v>44228</v>
      </c>
      <c r="D131" s="2">
        <v>84475</v>
      </c>
    </row>
    <row r="132" spans="1:4" x14ac:dyDescent="0.2">
      <c r="A132" s="8" t="s">
        <v>85</v>
      </c>
      <c r="B132" s="20" t="s">
        <v>121</v>
      </c>
      <c r="C132" s="21">
        <v>44228</v>
      </c>
      <c r="D132" s="2">
        <v>7010</v>
      </c>
    </row>
    <row r="133" spans="1:4" x14ac:dyDescent="0.2">
      <c r="A133" s="8" t="s">
        <v>86</v>
      </c>
      <c r="B133" s="20" t="s">
        <v>121</v>
      </c>
      <c r="C133" s="21">
        <v>44228</v>
      </c>
      <c r="D133" s="2">
        <v>107252</v>
      </c>
    </row>
    <row r="134" spans="1:4" x14ac:dyDescent="0.2">
      <c r="A134" s="8" t="s">
        <v>87</v>
      </c>
      <c r="B134" s="20" t="s">
        <v>121</v>
      </c>
      <c r="C134" s="21">
        <v>44228</v>
      </c>
      <c r="D134" s="2">
        <v>155456</v>
      </c>
    </row>
    <row r="135" spans="1:4" x14ac:dyDescent="0.2">
      <c r="A135" s="8" t="s">
        <v>88</v>
      </c>
      <c r="B135" s="20" t="s">
        <v>121</v>
      </c>
      <c r="C135" s="21">
        <v>44228</v>
      </c>
      <c r="D135" s="2">
        <v>3049</v>
      </c>
    </row>
    <row r="136" spans="1:4" x14ac:dyDescent="0.2">
      <c r="A136" s="8" t="s">
        <v>89</v>
      </c>
      <c r="B136" s="20" t="s">
        <v>121</v>
      </c>
      <c r="C136" s="21">
        <v>44228</v>
      </c>
      <c r="D136" s="2">
        <v>24566</v>
      </c>
    </row>
    <row r="137" spans="1:4" x14ac:dyDescent="0.2">
      <c r="A137" s="8" t="s">
        <v>90</v>
      </c>
      <c r="B137" s="20" t="s">
        <v>121</v>
      </c>
      <c r="C137" s="21">
        <v>44228</v>
      </c>
      <c r="D137" s="2">
        <v>26138</v>
      </c>
    </row>
    <row r="138" spans="1:4" x14ac:dyDescent="0.2">
      <c r="A138" s="8" t="s">
        <v>103</v>
      </c>
      <c r="B138" s="20" t="s">
        <v>121</v>
      </c>
      <c r="C138" s="21">
        <v>44228</v>
      </c>
      <c r="D138" s="2">
        <v>669</v>
      </c>
    </row>
    <row r="139" spans="1:4" x14ac:dyDescent="0.2">
      <c r="A139" s="8" t="s">
        <v>104</v>
      </c>
      <c r="B139" s="20" t="s">
        <v>121</v>
      </c>
      <c r="C139" s="21">
        <v>44228</v>
      </c>
      <c r="D139" s="2">
        <v>-42404</v>
      </c>
    </row>
    <row r="140" spans="1:4" x14ac:dyDescent="0.2">
      <c r="A140" s="8" t="s">
        <v>57</v>
      </c>
      <c r="B140" s="20" t="s">
        <v>122</v>
      </c>
      <c r="C140" s="21">
        <v>44228</v>
      </c>
      <c r="D140" s="9">
        <v>24643</v>
      </c>
    </row>
    <row r="141" spans="1:4" x14ac:dyDescent="0.2">
      <c r="A141" s="8" t="s">
        <v>58</v>
      </c>
      <c r="B141" s="20" t="s">
        <v>122</v>
      </c>
      <c r="C141" s="21">
        <v>44228</v>
      </c>
      <c r="D141" s="2">
        <v>15548</v>
      </c>
    </row>
    <row r="142" spans="1:4" x14ac:dyDescent="0.2">
      <c r="A142" s="8" t="s">
        <v>59</v>
      </c>
      <c r="B142" s="20" t="s">
        <v>122</v>
      </c>
      <c r="C142" s="21">
        <v>44228</v>
      </c>
      <c r="D142" s="2">
        <v>42388</v>
      </c>
    </row>
    <row r="143" spans="1:4" x14ac:dyDescent="0.2">
      <c r="A143" s="8" t="s">
        <v>60</v>
      </c>
      <c r="B143" s="20" t="s">
        <v>122</v>
      </c>
      <c r="C143" s="21">
        <v>44228</v>
      </c>
      <c r="D143" s="2">
        <v>5870</v>
      </c>
    </row>
    <row r="144" spans="1:4" x14ac:dyDescent="0.2">
      <c r="A144" s="8" t="s">
        <v>61</v>
      </c>
      <c r="B144" s="20" t="s">
        <v>122</v>
      </c>
      <c r="C144" s="21">
        <v>44228</v>
      </c>
      <c r="D144" s="2">
        <v>8437</v>
      </c>
    </row>
    <row r="145" spans="1:4" x14ac:dyDescent="0.2">
      <c r="A145" s="8" t="s">
        <v>62</v>
      </c>
      <c r="B145" s="20" t="s">
        <v>122</v>
      </c>
      <c r="C145" s="21">
        <v>44228</v>
      </c>
      <c r="D145" s="2">
        <v>1212</v>
      </c>
    </row>
    <row r="146" spans="1:4" x14ac:dyDescent="0.2">
      <c r="A146" s="8" t="s">
        <v>63</v>
      </c>
      <c r="B146" s="20" t="s">
        <v>122</v>
      </c>
      <c r="C146" s="21">
        <v>44228</v>
      </c>
      <c r="D146" s="2">
        <v>61470</v>
      </c>
    </row>
    <row r="147" spans="1:4" x14ac:dyDescent="0.2">
      <c r="A147" s="8" t="s">
        <v>64</v>
      </c>
      <c r="B147" s="20" t="s">
        <v>122</v>
      </c>
      <c r="C147" s="21">
        <v>44228</v>
      </c>
      <c r="D147" s="2">
        <v>1393</v>
      </c>
    </row>
    <row r="148" spans="1:4" x14ac:dyDescent="0.2">
      <c r="A148" s="8" t="s">
        <v>65</v>
      </c>
      <c r="B148" s="20" t="s">
        <v>122</v>
      </c>
      <c r="C148" s="21">
        <v>44228</v>
      </c>
      <c r="D148" s="2">
        <v>3197</v>
      </c>
    </row>
    <row r="149" spans="1:4" x14ac:dyDescent="0.2">
      <c r="A149" s="8" t="s">
        <v>90</v>
      </c>
      <c r="B149" s="20" t="s">
        <v>122</v>
      </c>
      <c r="C149" s="21">
        <v>44228</v>
      </c>
      <c r="D149" s="2">
        <v>2197</v>
      </c>
    </row>
    <row r="150" spans="1:4" x14ac:dyDescent="0.2">
      <c r="A150" s="8" t="s">
        <v>66</v>
      </c>
      <c r="B150" s="20" t="s">
        <v>122</v>
      </c>
      <c r="C150" s="21">
        <v>44228</v>
      </c>
      <c r="D150" s="2">
        <v>34285</v>
      </c>
    </row>
    <row r="151" spans="1:4" x14ac:dyDescent="0.2">
      <c r="A151" s="8" t="s">
        <v>70</v>
      </c>
      <c r="B151" s="20" t="s">
        <v>122</v>
      </c>
      <c r="C151" s="21">
        <v>44228</v>
      </c>
      <c r="D151" s="2">
        <v>12707</v>
      </c>
    </row>
    <row r="152" spans="1:4" x14ac:dyDescent="0.2">
      <c r="A152" s="8" t="s">
        <v>71</v>
      </c>
      <c r="B152" s="20" t="s">
        <v>122</v>
      </c>
      <c r="C152" s="21">
        <v>44228</v>
      </c>
      <c r="D152" s="2">
        <v>11222</v>
      </c>
    </row>
    <row r="153" spans="1:4" x14ac:dyDescent="0.2">
      <c r="A153" s="8" t="s">
        <v>72</v>
      </c>
      <c r="B153" s="20" t="s">
        <v>122</v>
      </c>
      <c r="C153" s="21">
        <v>44228</v>
      </c>
      <c r="D153" s="2">
        <v>48795</v>
      </c>
    </row>
    <row r="154" spans="1:4" x14ac:dyDescent="0.2">
      <c r="A154" s="8" t="s">
        <v>73</v>
      </c>
      <c r="B154" s="20" t="s">
        <v>122</v>
      </c>
      <c r="C154" s="21">
        <v>44228</v>
      </c>
      <c r="D154" s="2">
        <v>0</v>
      </c>
    </row>
    <row r="155" spans="1:4" x14ac:dyDescent="0.2">
      <c r="A155" s="8" t="s">
        <v>76</v>
      </c>
      <c r="B155" s="20" t="s">
        <v>122</v>
      </c>
      <c r="C155" s="21">
        <v>44228</v>
      </c>
      <c r="D155" s="2">
        <v>732</v>
      </c>
    </row>
    <row r="156" spans="1:4" x14ac:dyDescent="0.2">
      <c r="A156" s="8" t="s">
        <v>77</v>
      </c>
      <c r="B156" s="20" t="s">
        <v>122</v>
      </c>
      <c r="C156" s="21">
        <v>44228</v>
      </c>
      <c r="D156" s="2">
        <v>5668</v>
      </c>
    </row>
    <row r="157" spans="1:4" x14ac:dyDescent="0.2">
      <c r="A157" s="8" t="s">
        <v>78</v>
      </c>
      <c r="B157" s="20" t="s">
        <v>122</v>
      </c>
      <c r="C157" s="21">
        <v>44228</v>
      </c>
      <c r="D157" s="2">
        <v>3757</v>
      </c>
    </row>
    <row r="158" spans="1:4" x14ac:dyDescent="0.2">
      <c r="A158" s="8" t="s">
        <v>82</v>
      </c>
      <c r="B158" s="20" t="s">
        <v>122</v>
      </c>
      <c r="C158" s="21">
        <v>44228</v>
      </c>
      <c r="D158" s="2">
        <v>203051</v>
      </c>
    </row>
    <row r="159" spans="1:4" x14ac:dyDescent="0.2">
      <c r="A159" s="8" t="s">
        <v>83</v>
      </c>
      <c r="B159" s="20" t="s">
        <v>122</v>
      </c>
      <c r="C159" s="21">
        <v>44228</v>
      </c>
      <c r="D159" s="2">
        <v>89303</v>
      </c>
    </row>
    <row r="160" spans="1:4" x14ac:dyDescent="0.2">
      <c r="A160" s="8" t="s">
        <v>84</v>
      </c>
      <c r="B160" s="20" t="s">
        <v>122</v>
      </c>
      <c r="C160" s="21">
        <v>44228</v>
      </c>
      <c r="D160" s="2">
        <v>35269</v>
      </c>
    </row>
    <row r="161" spans="1:4" x14ac:dyDescent="0.2">
      <c r="A161" s="8" t="s">
        <v>85</v>
      </c>
      <c r="B161" s="20" t="s">
        <v>122</v>
      </c>
      <c r="C161" s="21">
        <v>44228</v>
      </c>
      <c r="D161" s="2">
        <v>3074</v>
      </c>
    </row>
    <row r="162" spans="1:4" x14ac:dyDescent="0.2">
      <c r="A162" s="8" t="s">
        <v>86</v>
      </c>
      <c r="B162" s="20" t="s">
        <v>122</v>
      </c>
      <c r="C162" s="21">
        <v>44228</v>
      </c>
      <c r="D162" s="2">
        <v>52719</v>
      </c>
    </row>
    <row r="163" spans="1:4" x14ac:dyDescent="0.2">
      <c r="A163" s="8" t="s">
        <v>87</v>
      </c>
      <c r="B163" s="20" t="s">
        <v>122</v>
      </c>
      <c r="C163" s="21">
        <v>44228</v>
      </c>
      <c r="D163" s="2">
        <v>64105</v>
      </c>
    </row>
    <row r="164" spans="1:4" x14ac:dyDescent="0.2">
      <c r="A164" s="8" t="s">
        <v>88</v>
      </c>
      <c r="B164" s="20" t="s">
        <v>122</v>
      </c>
      <c r="C164" s="21">
        <v>44228</v>
      </c>
      <c r="D164" s="2">
        <v>1293</v>
      </c>
    </row>
    <row r="165" spans="1:4" x14ac:dyDescent="0.2">
      <c r="A165" s="8" t="s">
        <v>89</v>
      </c>
      <c r="B165" s="20" t="s">
        <v>122</v>
      </c>
      <c r="C165" s="21">
        <v>44228</v>
      </c>
      <c r="D165" s="2">
        <v>10657</v>
      </c>
    </row>
    <row r="166" spans="1:4" x14ac:dyDescent="0.2">
      <c r="A166" s="8" t="s">
        <v>90</v>
      </c>
      <c r="B166" s="20" t="s">
        <v>122</v>
      </c>
      <c r="C166" s="21">
        <v>44228</v>
      </c>
      <c r="D166" s="2">
        <v>11035</v>
      </c>
    </row>
    <row r="167" spans="1:4" x14ac:dyDescent="0.2">
      <c r="A167" s="8" t="s">
        <v>103</v>
      </c>
      <c r="B167" s="20" t="s">
        <v>122</v>
      </c>
      <c r="C167" s="21">
        <v>44228</v>
      </c>
      <c r="D167" s="2">
        <v>-305</v>
      </c>
    </row>
    <row r="168" spans="1:4" x14ac:dyDescent="0.2">
      <c r="A168" s="8" t="s">
        <v>104</v>
      </c>
      <c r="B168" s="20" t="s">
        <v>122</v>
      </c>
      <c r="C168" s="21">
        <v>44228</v>
      </c>
      <c r="D168" s="2">
        <v>1802</v>
      </c>
    </row>
    <row r="169" spans="1:4" x14ac:dyDescent="0.2">
      <c r="A169" s="8" t="s">
        <v>57</v>
      </c>
      <c r="B169" s="20" t="s">
        <v>123</v>
      </c>
      <c r="C169" s="21">
        <v>44228</v>
      </c>
      <c r="D169" s="9">
        <v>505</v>
      </c>
    </row>
    <row r="170" spans="1:4" x14ac:dyDescent="0.2">
      <c r="A170" s="8" t="s">
        <v>58</v>
      </c>
      <c r="B170" s="20" t="s">
        <v>123</v>
      </c>
      <c r="C170" s="21">
        <v>44228</v>
      </c>
      <c r="D170" s="2">
        <v>1304</v>
      </c>
    </row>
    <row r="171" spans="1:4" x14ac:dyDescent="0.2">
      <c r="A171" s="8" t="s">
        <v>59</v>
      </c>
      <c r="B171" s="20" t="s">
        <v>123</v>
      </c>
      <c r="C171" s="21">
        <v>44228</v>
      </c>
      <c r="D171" s="2">
        <v>264</v>
      </c>
    </row>
    <row r="172" spans="1:4" x14ac:dyDescent="0.2">
      <c r="A172" s="8" t="s">
        <v>62</v>
      </c>
      <c r="B172" s="20" t="s">
        <v>123</v>
      </c>
      <c r="C172" s="21">
        <v>44228</v>
      </c>
      <c r="D172" s="2">
        <v>34</v>
      </c>
    </row>
    <row r="173" spans="1:4" x14ac:dyDescent="0.2">
      <c r="A173" s="8" t="s">
        <v>63</v>
      </c>
      <c r="B173" s="20" t="s">
        <v>123</v>
      </c>
      <c r="C173" s="21">
        <v>44228</v>
      </c>
      <c r="D173" s="2">
        <v>-432</v>
      </c>
    </row>
    <row r="174" spans="1:4" x14ac:dyDescent="0.2">
      <c r="A174" s="8" t="s">
        <v>64</v>
      </c>
      <c r="B174" s="20" t="s">
        <v>123</v>
      </c>
      <c r="C174" s="21">
        <v>44228</v>
      </c>
      <c r="D174" s="2">
        <v>9</v>
      </c>
    </row>
    <row r="175" spans="1:4" x14ac:dyDescent="0.2">
      <c r="A175" s="8" t="s">
        <v>65</v>
      </c>
      <c r="B175" s="20" t="s">
        <v>123</v>
      </c>
      <c r="C175" s="21">
        <v>44228</v>
      </c>
      <c r="D175" s="2">
        <v>0</v>
      </c>
    </row>
    <row r="176" spans="1:4" x14ac:dyDescent="0.2">
      <c r="A176" s="8" t="s">
        <v>90</v>
      </c>
      <c r="B176" s="20" t="s">
        <v>123</v>
      </c>
      <c r="C176" s="21">
        <v>44228</v>
      </c>
      <c r="D176" s="2">
        <v>0</v>
      </c>
    </row>
    <row r="177" spans="1:4" x14ac:dyDescent="0.2">
      <c r="A177" s="8" t="s">
        <v>66</v>
      </c>
      <c r="B177" s="20" t="s">
        <v>123</v>
      </c>
      <c r="C177" s="21">
        <v>44228</v>
      </c>
      <c r="D177" s="2">
        <v>635</v>
      </c>
    </row>
    <row r="178" spans="1:4" x14ac:dyDescent="0.2">
      <c r="A178" s="8" t="s">
        <v>70</v>
      </c>
      <c r="B178" s="20" t="s">
        <v>123</v>
      </c>
      <c r="C178" s="21">
        <v>44228</v>
      </c>
      <c r="D178" s="2">
        <v>217</v>
      </c>
    </row>
    <row r="179" spans="1:4" x14ac:dyDescent="0.2">
      <c r="A179" s="8" t="s">
        <v>72</v>
      </c>
      <c r="B179" s="20" t="s">
        <v>123</v>
      </c>
      <c r="C179" s="21">
        <v>44228</v>
      </c>
      <c r="D179" s="2">
        <v>778</v>
      </c>
    </row>
    <row r="180" spans="1:4" x14ac:dyDescent="0.2">
      <c r="A180" s="8" t="s">
        <v>73</v>
      </c>
      <c r="B180" s="20" t="s">
        <v>123</v>
      </c>
      <c r="C180" s="21">
        <v>44228</v>
      </c>
      <c r="D180" s="2">
        <v>0</v>
      </c>
    </row>
    <row r="181" spans="1:4" x14ac:dyDescent="0.2">
      <c r="A181" s="8" t="s">
        <v>76</v>
      </c>
      <c r="B181" s="20" t="s">
        <v>123</v>
      </c>
      <c r="C181" s="21">
        <v>44228</v>
      </c>
      <c r="D181" s="2">
        <v>16</v>
      </c>
    </row>
    <row r="182" spans="1:4" x14ac:dyDescent="0.2">
      <c r="A182" s="8" t="s">
        <v>77</v>
      </c>
      <c r="B182" s="20" t="s">
        <v>123</v>
      </c>
      <c r="C182" s="21">
        <v>44228</v>
      </c>
      <c r="D182" s="2">
        <v>191</v>
      </c>
    </row>
    <row r="183" spans="1:4" x14ac:dyDescent="0.2">
      <c r="A183" s="8" t="s">
        <v>78</v>
      </c>
      <c r="B183" s="20" t="s">
        <v>123</v>
      </c>
      <c r="C183" s="21">
        <v>44228</v>
      </c>
      <c r="D183" s="2">
        <v>159</v>
      </c>
    </row>
    <row r="184" spans="1:4" x14ac:dyDescent="0.2">
      <c r="A184" s="8" t="s">
        <v>82</v>
      </c>
      <c r="B184" s="20" t="s">
        <v>123</v>
      </c>
      <c r="C184" s="21">
        <v>44228</v>
      </c>
      <c r="D184" s="2">
        <v>2996</v>
      </c>
    </row>
    <row r="185" spans="1:4" x14ac:dyDescent="0.2">
      <c r="A185" s="8" t="s">
        <v>83</v>
      </c>
      <c r="B185" s="20" t="s">
        <v>123</v>
      </c>
      <c r="C185" s="21">
        <v>44228</v>
      </c>
      <c r="D185" s="2">
        <v>1186</v>
      </c>
    </row>
    <row r="186" spans="1:4" x14ac:dyDescent="0.2">
      <c r="A186" s="8" t="s">
        <v>84</v>
      </c>
      <c r="B186" s="20" t="s">
        <v>123</v>
      </c>
      <c r="C186" s="21">
        <v>44228</v>
      </c>
      <c r="D186" s="2">
        <v>917</v>
      </c>
    </row>
    <row r="187" spans="1:4" x14ac:dyDescent="0.2">
      <c r="A187" s="8" t="s">
        <v>85</v>
      </c>
      <c r="B187" s="20" t="s">
        <v>123</v>
      </c>
      <c r="C187" s="21">
        <v>44228</v>
      </c>
      <c r="D187" s="2">
        <v>105</v>
      </c>
    </row>
    <row r="188" spans="1:4" x14ac:dyDescent="0.2">
      <c r="A188" s="8" t="s">
        <v>86</v>
      </c>
      <c r="B188" s="20" t="s">
        <v>123</v>
      </c>
      <c r="C188" s="21">
        <v>44228</v>
      </c>
      <c r="D188" s="2">
        <v>921</v>
      </c>
    </row>
    <row r="189" spans="1:4" x14ac:dyDescent="0.2">
      <c r="A189" s="8" t="s">
        <v>87</v>
      </c>
      <c r="B189" s="20" t="s">
        <v>123</v>
      </c>
      <c r="C189" s="21">
        <v>44228</v>
      </c>
      <c r="D189" s="2">
        <v>1203</v>
      </c>
    </row>
    <row r="190" spans="1:4" x14ac:dyDescent="0.2">
      <c r="A190" s="8" t="s">
        <v>88</v>
      </c>
      <c r="B190" s="20" t="s">
        <v>123</v>
      </c>
      <c r="C190" s="21">
        <v>44228</v>
      </c>
      <c r="D190" s="2">
        <v>19</v>
      </c>
    </row>
    <row r="191" spans="1:4" x14ac:dyDescent="0.2">
      <c r="A191" s="8" t="s">
        <v>89</v>
      </c>
      <c r="B191" s="20" t="s">
        <v>123</v>
      </c>
      <c r="C191" s="21">
        <v>44228</v>
      </c>
      <c r="D191" s="2">
        <v>0</v>
      </c>
    </row>
    <row r="192" spans="1:4" x14ac:dyDescent="0.2">
      <c r="A192" s="8" t="s">
        <v>90</v>
      </c>
      <c r="B192" s="20" t="s">
        <v>123</v>
      </c>
      <c r="C192" s="21">
        <v>44228</v>
      </c>
      <c r="D192" s="2">
        <v>510</v>
      </c>
    </row>
    <row r="193" spans="1:4" x14ac:dyDescent="0.2">
      <c r="A193" s="8" t="s">
        <v>57</v>
      </c>
      <c r="B193" s="20" t="s">
        <v>124</v>
      </c>
      <c r="C193" s="21">
        <v>44228</v>
      </c>
      <c r="D193" s="9">
        <v>405</v>
      </c>
    </row>
    <row r="194" spans="1:4" x14ac:dyDescent="0.2">
      <c r="A194" s="8" t="s">
        <v>58</v>
      </c>
      <c r="B194" s="20" t="s">
        <v>124</v>
      </c>
      <c r="C194" s="21">
        <v>44228</v>
      </c>
      <c r="D194" s="2">
        <v>1304</v>
      </c>
    </row>
    <row r="195" spans="1:4" x14ac:dyDescent="0.2">
      <c r="A195" s="8" t="s">
        <v>59</v>
      </c>
      <c r="B195" s="20" t="s">
        <v>124</v>
      </c>
      <c r="C195" s="21">
        <v>44228</v>
      </c>
      <c r="D195" s="2">
        <v>0</v>
      </c>
    </row>
    <row r="196" spans="1:4" x14ac:dyDescent="0.2">
      <c r="A196" s="8" t="s">
        <v>62</v>
      </c>
      <c r="B196" s="20" t="s">
        <v>124</v>
      </c>
      <c r="C196" s="21">
        <v>44228</v>
      </c>
      <c r="D196" s="2">
        <v>112</v>
      </c>
    </row>
    <row r="197" spans="1:4" x14ac:dyDescent="0.2">
      <c r="A197" s="8" t="s">
        <v>63</v>
      </c>
      <c r="B197" s="20" t="s">
        <v>124</v>
      </c>
      <c r="C197" s="21">
        <v>44228</v>
      </c>
      <c r="D197" s="2">
        <v>798</v>
      </c>
    </row>
    <row r="198" spans="1:4" x14ac:dyDescent="0.2">
      <c r="A198" s="8" t="s">
        <v>64</v>
      </c>
      <c r="B198" s="20" t="s">
        <v>124</v>
      </c>
      <c r="C198" s="21">
        <v>44228</v>
      </c>
      <c r="D198" s="2">
        <v>-33</v>
      </c>
    </row>
    <row r="199" spans="1:4" x14ac:dyDescent="0.2">
      <c r="A199" s="8" t="s">
        <v>66</v>
      </c>
      <c r="B199" s="20" t="s">
        <v>124</v>
      </c>
      <c r="C199" s="21">
        <v>44228</v>
      </c>
      <c r="D199" s="2">
        <v>516</v>
      </c>
    </row>
    <row r="200" spans="1:4" x14ac:dyDescent="0.2">
      <c r="A200" s="8" t="s">
        <v>70</v>
      </c>
      <c r="B200" s="20" t="s">
        <v>124</v>
      </c>
      <c r="C200" s="21">
        <v>44228</v>
      </c>
      <c r="D200" s="2">
        <v>217</v>
      </c>
    </row>
    <row r="201" spans="1:4" x14ac:dyDescent="0.2">
      <c r="A201" s="8" t="s">
        <v>71</v>
      </c>
      <c r="B201" s="20" t="s">
        <v>124</v>
      </c>
      <c r="C201" s="21">
        <v>44228</v>
      </c>
      <c r="D201" s="2">
        <v>1250</v>
      </c>
    </row>
    <row r="202" spans="1:4" x14ac:dyDescent="0.2">
      <c r="A202" s="8" t="s">
        <v>72</v>
      </c>
      <c r="B202" s="20" t="s">
        <v>124</v>
      </c>
      <c r="C202" s="21">
        <v>44228</v>
      </c>
      <c r="D202" s="2">
        <v>587</v>
      </c>
    </row>
    <row r="203" spans="1:4" x14ac:dyDescent="0.2">
      <c r="A203" s="8" t="s">
        <v>73</v>
      </c>
      <c r="B203" s="20" t="s">
        <v>124</v>
      </c>
      <c r="C203" s="21">
        <v>44228</v>
      </c>
      <c r="D203" s="2">
        <v>0</v>
      </c>
    </row>
    <row r="204" spans="1:4" x14ac:dyDescent="0.2">
      <c r="A204" s="8" t="s">
        <v>76</v>
      </c>
      <c r="B204" s="20" t="s">
        <v>124</v>
      </c>
      <c r="C204" s="21">
        <v>44228</v>
      </c>
      <c r="D204" s="2">
        <v>16</v>
      </c>
    </row>
    <row r="205" spans="1:4" x14ac:dyDescent="0.2">
      <c r="A205" s="8" t="s">
        <v>77</v>
      </c>
      <c r="B205" s="20" t="s">
        <v>124</v>
      </c>
      <c r="C205" s="21">
        <v>44228</v>
      </c>
      <c r="D205" s="2">
        <v>196</v>
      </c>
    </row>
    <row r="206" spans="1:4" x14ac:dyDescent="0.2">
      <c r="A206" s="8" t="s">
        <v>78</v>
      </c>
      <c r="B206" s="20" t="s">
        <v>124</v>
      </c>
      <c r="C206" s="21">
        <v>44228</v>
      </c>
      <c r="D206" s="2">
        <v>159</v>
      </c>
    </row>
    <row r="207" spans="1:4" x14ac:dyDescent="0.2">
      <c r="A207" s="8" t="s">
        <v>82</v>
      </c>
      <c r="B207" s="20" t="s">
        <v>124</v>
      </c>
      <c r="C207" s="21">
        <v>44228</v>
      </c>
      <c r="D207" s="2">
        <v>2083</v>
      </c>
    </row>
    <row r="208" spans="1:4" x14ac:dyDescent="0.2">
      <c r="A208" s="8" t="s">
        <v>83</v>
      </c>
      <c r="B208" s="20" t="s">
        <v>124</v>
      </c>
      <c r="C208" s="21">
        <v>44228</v>
      </c>
      <c r="D208" s="2">
        <v>915</v>
      </c>
    </row>
    <row r="209" spans="1:4" x14ac:dyDescent="0.2">
      <c r="A209" s="8" t="s">
        <v>84</v>
      </c>
      <c r="B209" s="20" t="s">
        <v>124</v>
      </c>
      <c r="C209" s="21">
        <v>44228</v>
      </c>
      <c r="D209" s="2">
        <v>729</v>
      </c>
    </row>
    <row r="210" spans="1:4" x14ac:dyDescent="0.2">
      <c r="A210" s="8" t="s">
        <v>85</v>
      </c>
      <c r="B210" s="20" t="s">
        <v>124</v>
      </c>
      <c r="C210" s="21">
        <v>44228</v>
      </c>
      <c r="D210" s="2">
        <v>37</v>
      </c>
    </row>
    <row r="211" spans="1:4" x14ac:dyDescent="0.2">
      <c r="A211" s="8" t="s">
        <v>86</v>
      </c>
      <c r="B211" s="20" t="s">
        <v>124</v>
      </c>
      <c r="C211" s="21">
        <v>44228</v>
      </c>
      <c r="D211" s="2">
        <v>823</v>
      </c>
    </row>
    <row r="212" spans="1:4" x14ac:dyDescent="0.2">
      <c r="A212" s="8" t="s">
        <v>87</v>
      </c>
      <c r="B212" s="20" t="s">
        <v>124</v>
      </c>
      <c r="C212" s="21">
        <v>44228</v>
      </c>
      <c r="D212" s="2">
        <v>880</v>
      </c>
    </row>
    <row r="213" spans="1:4" x14ac:dyDescent="0.2">
      <c r="A213" s="8" t="s">
        <v>88</v>
      </c>
      <c r="B213" s="20" t="s">
        <v>124</v>
      </c>
      <c r="C213" s="21">
        <v>44228</v>
      </c>
      <c r="D213" s="2">
        <v>0</v>
      </c>
    </row>
    <row r="214" spans="1:4" x14ac:dyDescent="0.2">
      <c r="A214" s="8" t="s">
        <v>89</v>
      </c>
      <c r="B214" s="20" t="s">
        <v>124</v>
      </c>
      <c r="C214" s="21">
        <v>44228</v>
      </c>
      <c r="D214" s="2">
        <v>1847</v>
      </c>
    </row>
    <row r="215" spans="1:4" x14ac:dyDescent="0.2">
      <c r="A215" s="8" t="s">
        <v>90</v>
      </c>
      <c r="B215" s="20" t="s">
        <v>124</v>
      </c>
      <c r="C215" s="21">
        <v>44228</v>
      </c>
      <c r="D215" s="2">
        <v>20</v>
      </c>
    </row>
    <row r="216" spans="1:4" x14ac:dyDescent="0.2">
      <c r="A216" s="8" t="s">
        <v>57</v>
      </c>
      <c r="B216" s="20" t="s">
        <v>121</v>
      </c>
      <c r="C216" s="21">
        <v>44256</v>
      </c>
      <c r="D216" s="9">
        <v>47014</v>
      </c>
    </row>
    <row r="217" spans="1:4" x14ac:dyDescent="0.2">
      <c r="A217" s="8" t="s">
        <v>58</v>
      </c>
      <c r="B217" s="20" t="s">
        <v>121</v>
      </c>
      <c r="C217" s="21">
        <v>44256</v>
      </c>
      <c r="D217" s="2">
        <v>25770</v>
      </c>
    </row>
    <row r="218" spans="1:4" x14ac:dyDescent="0.2">
      <c r="A218" s="8" t="s">
        <v>59</v>
      </c>
      <c r="B218" s="20" t="s">
        <v>121</v>
      </c>
      <c r="C218" s="21">
        <v>44256</v>
      </c>
      <c r="D218" s="2">
        <v>267312</v>
      </c>
    </row>
    <row r="219" spans="1:4" x14ac:dyDescent="0.2">
      <c r="A219" s="8" t="s">
        <v>60</v>
      </c>
      <c r="B219" s="20" t="s">
        <v>121</v>
      </c>
      <c r="C219" s="21">
        <v>44256</v>
      </c>
      <c r="D219" s="2">
        <v>4974</v>
      </c>
    </row>
    <row r="220" spans="1:4" x14ac:dyDescent="0.2">
      <c r="A220" s="8" t="s">
        <v>61</v>
      </c>
      <c r="B220" s="20" t="s">
        <v>121</v>
      </c>
      <c r="C220" s="21">
        <v>44256</v>
      </c>
      <c r="D220" s="2">
        <v>2383</v>
      </c>
    </row>
    <row r="221" spans="1:4" x14ac:dyDescent="0.2">
      <c r="A221" s="8" t="s">
        <v>62</v>
      </c>
      <c r="B221" s="20" t="s">
        <v>121</v>
      </c>
      <c r="C221" s="21">
        <v>44256</v>
      </c>
      <c r="D221" s="2">
        <v>13952</v>
      </c>
    </row>
    <row r="222" spans="1:4" x14ac:dyDescent="0.2">
      <c r="A222" s="8" t="s">
        <v>63</v>
      </c>
      <c r="B222" s="20" t="s">
        <v>121</v>
      </c>
      <c r="C222" s="21">
        <v>44256</v>
      </c>
      <c r="D222" s="2">
        <v>161406</v>
      </c>
    </row>
    <row r="223" spans="1:4" x14ac:dyDescent="0.2">
      <c r="A223" s="8" t="s">
        <v>64</v>
      </c>
      <c r="B223" s="20" t="s">
        <v>121</v>
      </c>
      <c r="C223" s="21">
        <v>44256</v>
      </c>
      <c r="D223" s="2">
        <v>2492</v>
      </c>
    </row>
    <row r="224" spans="1:4" x14ac:dyDescent="0.2">
      <c r="A224" s="8" t="s">
        <v>65</v>
      </c>
      <c r="B224" s="20" t="s">
        <v>121</v>
      </c>
      <c r="C224" s="21">
        <v>44256</v>
      </c>
      <c r="D224" s="2">
        <v>22779</v>
      </c>
    </row>
    <row r="225" spans="1:4" x14ac:dyDescent="0.2">
      <c r="A225" s="8" t="s">
        <v>90</v>
      </c>
      <c r="B225" s="20" t="s">
        <v>121</v>
      </c>
      <c r="C225" s="21">
        <v>44256</v>
      </c>
      <c r="D225" s="2">
        <v>0</v>
      </c>
    </row>
    <row r="226" spans="1:4" x14ac:dyDescent="0.2">
      <c r="A226" s="8" t="s">
        <v>66</v>
      </c>
      <c r="B226" s="20" t="s">
        <v>121</v>
      </c>
      <c r="C226" s="21">
        <v>44256</v>
      </c>
      <c r="D226" s="2">
        <v>92260</v>
      </c>
    </row>
    <row r="227" spans="1:4" x14ac:dyDescent="0.2">
      <c r="A227" s="8" t="s">
        <v>68</v>
      </c>
      <c r="B227" s="20" t="s">
        <v>121</v>
      </c>
      <c r="C227" s="21">
        <v>44256</v>
      </c>
      <c r="D227" s="2">
        <v>0</v>
      </c>
    </row>
    <row r="228" spans="1:4" x14ac:dyDescent="0.2">
      <c r="A228" s="8" t="s">
        <v>70</v>
      </c>
      <c r="B228" s="20" t="s">
        <v>121</v>
      </c>
      <c r="C228" s="21">
        <v>44256</v>
      </c>
      <c r="D228" s="2">
        <v>42487</v>
      </c>
    </row>
    <row r="229" spans="1:4" x14ac:dyDescent="0.2">
      <c r="A229" s="8" t="s">
        <v>71</v>
      </c>
      <c r="B229" s="20" t="s">
        <v>121</v>
      </c>
      <c r="C229" s="21">
        <v>44256</v>
      </c>
      <c r="D229" s="2">
        <v>96120</v>
      </c>
    </row>
    <row r="230" spans="1:4" x14ac:dyDescent="0.2">
      <c r="A230" s="8" t="s">
        <v>72</v>
      </c>
      <c r="B230" s="20" t="s">
        <v>121</v>
      </c>
      <c r="C230" s="21">
        <v>44256</v>
      </c>
      <c r="D230" s="2">
        <v>157183</v>
      </c>
    </row>
    <row r="231" spans="1:4" x14ac:dyDescent="0.2">
      <c r="A231" s="8" t="s">
        <v>73</v>
      </c>
      <c r="B231" s="20" t="s">
        <v>121</v>
      </c>
      <c r="C231" s="21">
        <v>44256</v>
      </c>
      <c r="D231" s="2">
        <v>0</v>
      </c>
    </row>
    <row r="232" spans="1:4" x14ac:dyDescent="0.2">
      <c r="A232" s="8" t="s">
        <v>76</v>
      </c>
      <c r="B232" s="20" t="s">
        <v>121</v>
      </c>
      <c r="C232" s="21">
        <v>44256</v>
      </c>
      <c r="D232" s="2">
        <v>3490</v>
      </c>
    </row>
    <row r="233" spans="1:4" x14ac:dyDescent="0.2">
      <c r="A233" s="8" t="s">
        <v>77</v>
      </c>
      <c r="B233" s="20" t="s">
        <v>121</v>
      </c>
      <c r="C233" s="21">
        <v>44256</v>
      </c>
      <c r="D233" s="2">
        <v>25907</v>
      </c>
    </row>
    <row r="234" spans="1:4" x14ac:dyDescent="0.2">
      <c r="A234" s="8" t="s">
        <v>78</v>
      </c>
      <c r="B234" s="20" t="s">
        <v>121</v>
      </c>
      <c r="C234" s="21">
        <v>44256</v>
      </c>
      <c r="D234" s="2">
        <v>45367</v>
      </c>
    </row>
    <row r="235" spans="1:4" x14ac:dyDescent="0.2">
      <c r="A235" s="8" t="s">
        <v>79</v>
      </c>
      <c r="B235" s="20" t="s">
        <v>121</v>
      </c>
      <c r="C235" s="21">
        <v>44256</v>
      </c>
      <c r="D235" s="2">
        <v>0</v>
      </c>
    </row>
    <row r="236" spans="1:4" x14ac:dyDescent="0.2">
      <c r="A236" s="8" t="s">
        <v>82</v>
      </c>
      <c r="B236" s="20" t="s">
        <v>121</v>
      </c>
      <c r="C236" s="21">
        <v>44256</v>
      </c>
      <c r="D236" s="2">
        <v>623229</v>
      </c>
    </row>
    <row r="237" spans="1:4" x14ac:dyDescent="0.2">
      <c r="A237" s="8" t="s">
        <v>83</v>
      </c>
      <c r="B237" s="20" t="s">
        <v>121</v>
      </c>
      <c r="C237" s="21">
        <v>44256</v>
      </c>
      <c r="D237" s="2">
        <v>262167</v>
      </c>
    </row>
    <row r="238" spans="1:4" x14ac:dyDescent="0.2">
      <c r="A238" s="8" t="s">
        <v>84</v>
      </c>
      <c r="B238" s="20" t="s">
        <v>121</v>
      </c>
      <c r="C238" s="21">
        <v>44256</v>
      </c>
      <c r="D238" s="2">
        <v>124267</v>
      </c>
    </row>
    <row r="239" spans="1:4" x14ac:dyDescent="0.2">
      <c r="A239" s="8" t="s">
        <v>85</v>
      </c>
      <c r="B239" s="20" t="s">
        <v>121</v>
      </c>
      <c r="C239" s="21">
        <v>44256</v>
      </c>
      <c r="D239" s="2">
        <v>7741</v>
      </c>
    </row>
    <row r="240" spans="1:4" x14ac:dyDescent="0.2">
      <c r="A240" s="8" t="s">
        <v>86</v>
      </c>
      <c r="B240" s="20" t="s">
        <v>121</v>
      </c>
      <c r="C240" s="21">
        <v>44256</v>
      </c>
      <c r="D240" s="2">
        <v>121186</v>
      </c>
    </row>
    <row r="241" spans="1:4" x14ac:dyDescent="0.2">
      <c r="A241" s="8" t="s">
        <v>87</v>
      </c>
      <c r="B241" s="20" t="s">
        <v>121</v>
      </c>
      <c r="C241" s="21">
        <v>44256</v>
      </c>
      <c r="D241" s="2">
        <v>120931</v>
      </c>
    </row>
    <row r="242" spans="1:4" x14ac:dyDescent="0.2">
      <c r="A242" s="8" t="s">
        <v>88</v>
      </c>
      <c r="B242" s="20" t="s">
        <v>121</v>
      </c>
      <c r="C242" s="21">
        <v>44256</v>
      </c>
      <c r="D242" s="2">
        <v>11532</v>
      </c>
    </row>
    <row r="243" spans="1:4" x14ac:dyDescent="0.2">
      <c r="A243" s="8" t="s">
        <v>89</v>
      </c>
      <c r="B243" s="20" t="s">
        <v>121</v>
      </c>
      <c r="C243" s="21">
        <v>44256</v>
      </c>
      <c r="D243" s="2">
        <v>28849</v>
      </c>
    </row>
    <row r="244" spans="1:4" x14ac:dyDescent="0.2">
      <c r="A244" s="8" t="s">
        <v>90</v>
      </c>
      <c r="B244" s="20" t="s">
        <v>121</v>
      </c>
      <c r="C244" s="21">
        <v>44256</v>
      </c>
      <c r="D244" s="2">
        <v>35059</v>
      </c>
    </row>
    <row r="245" spans="1:4" x14ac:dyDescent="0.2">
      <c r="A245" s="8" t="s">
        <v>103</v>
      </c>
      <c r="B245" s="20" t="s">
        <v>121</v>
      </c>
      <c r="C245" s="21">
        <v>44256</v>
      </c>
      <c r="D245" s="2">
        <v>669</v>
      </c>
    </row>
    <row r="246" spans="1:4" x14ac:dyDescent="0.2">
      <c r="A246" s="8" t="s">
        <v>104</v>
      </c>
      <c r="B246" s="20" t="s">
        <v>121</v>
      </c>
      <c r="C246" s="21">
        <v>44256</v>
      </c>
      <c r="D246" s="2">
        <v>-42404</v>
      </c>
    </row>
    <row r="247" spans="1:4" x14ac:dyDescent="0.2">
      <c r="A247" s="8" t="s">
        <v>57</v>
      </c>
      <c r="B247" s="20" t="s">
        <v>122</v>
      </c>
      <c r="C247" s="21">
        <v>44256</v>
      </c>
      <c r="D247" s="9">
        <v>27571</v>
      </c>
    </row>
    <row r="248" spans="1:4" x14ac:dyDescent="0.2">
      <c r="A248" s="8" t="s">
        <v>58</v>
      </c>
      <c r="B248" s="20" t="s">
        <v>122</v>
      </c>
      <c r="C248" s="21">
        <v>44256</v>
      </c>
      <c r="D248" s="2">
        <v>19556</v>
      </c>
    </row>
    <row r="249" spans="1:4" x14ac:dyDescent="0.2">
      <c r="A249" s="8" t="s">
        <v>59</v>
      </c>
      <c r="B249" s="20" t="s">
        <v>122</v>
      </c>
      <c r="C249" s="21">
        <v>44256</v>
      </c>
      <c r="D249" s="2">
        <v>75762</v>
      </c>
    </row>
    <row r="250" spans="1:4" x14ac:dyDescent="0.2">
      <c r="A250" s="8" t="s">
        <v>60</v>
      </c>
      <c r="B250" s="20" t="s">
        <v>122</v>
      </c>
      <c r="C250" s="21">
        <v>44256</v>
      </c>
      <c r="D250" s="2">
        <v>10229</v>
      </c>
    </row>
    <row r="251" spans="1:4" x14ac:dyDescent="0.2">
      <c r="A251" s="8" t="s">
        <v>61</v>
      </c>
      <c r="B251" s="20" t="s">
        <v>122</v>
      </c>
      <c r="C251" s="21">
        <v>44256</v>
      </c>
      <c r="D251" s="2">
        <v>11048</v>
      </c>
    </row>
    <row r="252" spans="1:4" x14ac:dyDescent="0.2">
      <c r="A252" s="8" t="s">
        <v>62</v>
      </c>
      <c r="B252" s="20" t="s">
        <v>122</v>
      </c>
      <c r="C252" s="21">
        <v>44256</v>
      </c>
      <c r="D252" s="2">
        <v>493</v>
      </c>
    </row>
    <row r="253" spans="1:4" x14ac:dyDescent="0.2">
      <c r="A253" s="8" t="s">
        <v>63</v>
      </c>
      <c r="B253" s="20" t="s">
        <v>122</v>
      </c>
      <c r="C253" s="21">
        <v>44256</v>
      </c>
      <c r="D253" s="2">
        <v>48004</v>
      </c>
    </row>
    <row r="254" spans="1:4" x14ac:dyDescent="0.2">
      <c r="A254" s="8" t="s">
        <v>64</v>
      </c>
      <c r="B254" s="20" t="s">
        <v>122</v>
      </c>
      <c r="C254" s="21">
        <v>44256</v>
      </c>
      <c r="D254" s="2">
        <v>1434</v>
      </c>
    </row>
    <row r="255" spans="1:4" x14ac:dyDescent="0.2">
      <c r="A255" s="8" t="s">
        <v>65</v>
      </c>
      <c r="B255" s="20" t="s">
        <v>122</v>
      </c>
      <c r="C255" s="21">
        <v>44256</v>
      </c>
      <c r="D255" s="2">
        <v>1954</v>
      </c>
    </row>
    <row r="256" spans="1:4" x14ac:dyDescent="0.2">
      <c r="A256" s="8" t="s">
        <v>90</v>
      </c>
      <c r="B256" s="20" t="s">
        <v>122</v>
      </c>
      <c r="C256" s="21">
        <v>44256</v>
      </c>
      <c r="D256" s="2">
        <v>1490</v>
      </c>
    </row>
    <row r="257" spans="1:4" x14ac:dyDescent="0.2">
      <c r="A257" s="8" t="s">
        <v>66</v>
      </c>
      <c r="B257" s="20" t="s">
        <v>122</v>
      </c>
      <c r="C257" s="21">
        <v>44256</v>
      </c>
      <c r="D257" s="2">
        <v>34347</v>
      </c>
    </row>
    <row r="258" spans="1:4" x14ac:dyDescent="0.2">
      <c r="A258" s="8" t="s">
        <v>70</v>
      </c>
      <c r="B258" s="20" t="s">
        <v>122</v>
      </c>
      <c r="C258" s="21">
        <v>44256</v>
      </c>
      <c r="D258" s="2">
        <v>14928</v>
      </c>
    </row>
    <row r="259" spans="1:4" x14ac:dyDescent="0.2">
      <c r="A259" s="8" t="s">
        <v>71</v>
      </c>
      <c r="B259" s="20" t="s">
        <v>122</v>
      </c>
      <c r="C259" s="21">
        <v>44256</v>
      </c>
      <c r="D259" s="2">
        <v>21380</v>
      </c>
    </row>
    <row r="260" spans="1:4" x14ac:dyDescent="0.2">
      <c r="A260" s="8" t="s">
        <v>72</v>
      </c>
      <c r="B260" s="20" t="s">
        <v>122</v>
      </c>
      <c r="C260" s="21">
        <v>44256</v>
      </c>
      <c r="D260" s="2">
        <v>58160</v>
      </c>
    </row>
    <row r="261" spans="1:4" x14ac:dyDescent="0.2">
      <c r="A261" s="8" t="s">
        <v>73</v>
      </c>
      <c r="B261" s="20" t="s">
        <v>122</v>
      </c>
      <c r="C261" s="21">
        <v>44256</v>
      </c>
      <c r="D261" s="2">
        <v>0</v>
      </c>
    </row>
    <row r="262" spans="1:4" x14ac:dyDescent="0.2">
      <c r="A262" s="8" t="s">
        <v>76</v>
      </c>
      <c r="B262" s="20" t="s">
        <v>122</v>
      </c>
      <c r="C262" s="21">
        <v>44256</v>
      </c>
      <c r="D262" s="2">
        <v>826</v>
      </c>
    </row>
    <row r="263" spans="1:4" x14ac:dyDescent="0.2">
      <c r="A263" s="8" t="s">
        <v>77</v>
      </c>
      <c r="B263" s="20" t="s">
        <v>122</v>
      </c>
      <c r="C263" s="21">
        <v>44256</v>
      </c>
      <c r="D263" s="2">
        <v>7554</v>
      </c>
    </row>
    <row r="264" spans="1:4" x14ac:dyDescent="0.2">
      <c r="A264" s="8" t="s">
        <v>78</v>
      </c>
      <c r="B264" s="20" t="s">
        <v>122</v>
      </c>
      <c r="C264" s="21">
        <v>44256</v>
      </c>
      <c r="D264" s="2">
        <v>3880</v>
      </c>
    </row>
    <row r="265" spans="1:4" x14ac:dyDescent="0.2">
      <c r="A265" s="8" t="s">
        <v>82</v>
      </c>
      <c r="B265" s="20" t="s">
        <v>122</v>
      </c>
      <c r="C265" s="21">
        <v>44256</v>
      </c>
      <c r="D265" s="2">
        <v>279015</v>
      </c>
    </row>
    <row r="266" spans="1:4" x14ac:dyDescent="0.2">
      <c r="A266" s="8" t="s">
        <v>83</v>
      </c>
      <c r="B266" s="20" t="s">
        <v>122</v>
      </c>
      <c r="C266" s="21">
        <v>44256</v>
      </c>
      <c r="D266" s="2">
        <v>102558</v>
      </c>
    </row>
    <row r="267" spans="1:4" x14ac:dyDescent="0.2">
      <c r="A267" s="8" t="s">
        <v>84</v>
      </c>
      <c r="B267" s="20" t="s">
        <v>122</v>
      </c>
      <c r="C267" s="21">
        <v>44256</v>
      </c>
      <c r="D267" s="2">
        <v>58435</v>
      </c>
    </row>
    <row r="268" spans="1:4" x14ac:dyDescent="0.2">
      <c r="A268" s="8" t="s">
        <v>85</v>
      </c>
      <c r="B268" s="20" t="s">
        <v>122</v>
      </c>
      <c r="C268" s="21">
        <v>44256</v>
      </c>
      <c r="D268" s="2">
        <v>3525</v>
      </c>
    </row>
    <row r="269" spans="1:4" x14ac:dyDescent="0.2">
      <c r="A269" s="8" t="s">
        <v>86</v>
      </c>
      <c r="B269" s="20" t="s">
        <v>122</v>
      </c>
      <c r="C269" s="21">
        <v>44256</v>
      </c>
      <c r="D269" s="2">
        <v>56300</v>
      </c>
    </row>
    <row r="270" spans="1:4" x14ac:dyDescent="0.2">
      <c r="A270" s="8" t="s">
        <v>87</v>
      </c>
      <c r="B270" s="20" t="s">
        <v>122</v>
      </c>
      <c r="C270" s="21">
        <v>44256</v>
      </c>
      <c r="D270" s="2">
        <v>48886</v>
      </c>
    </row>
    <row r="271" spans="1:4" x14ac:dyDescent="0.2">
      <c r="A271" s="8" t="s">
        <v>88</v>
      </c>
      <c r="B271" s="20" t="s">
        <v>122</v>
      </c>
      <c r="C271" s="21">
        <v>44256</v>
      </c>
      <c r="D271" s="2">
        <v>4890</v>
      </c>
    </row>
    <row r="272" spans="1:4" x14ac:dyDescent="0.2">
      <c r="A272" s="8" t="s">
        <v>89</v>
      </c>
      <c r="B272" s="20" t="s">
        <v>122</v>
      </c>
      <c r="C272" s="21">
        <v>44256</v>
      </c>
      <c r="D272" s="2">
        <v>10540</v>
      </c>
    </row>
    <row r="273" spans="1:4" x14ac:dyDescent="0.2">
      <c r="A273" s="8" t="s">
        <v>90</v>
      </c>
      <c r="B273" s="20" t="s">
        <v>122</v>
      </c>
      <c r="C273" s="21">
        <v>44256</v>
      </c>
      <c r="D273" s="2">
        <v>12912</v>
      </c>
    </row>
    <row r="274" spans="1:4" x14ac:dyDescent="0.2">
      <c r="A274" s="8" t="s">
        <v>103</v>
      </c>
      <c r="B274" s="20" t="s">
        <v>122</v>
      </c>
      <c r="C274" s="21">
        <v>44256</v>
      </c>
      <c r="D274" s="2">
        <v>-153</v>
      </c>
    </row>
    <row r="275" spans="1:4" x14ac:dyDescent="0.2">
      <c r="A275" s="8" t="s">
        <v>104</v>
      </c>
      <c r="B275" s="20" t="s">
        <v>122</v>
      </c>
      <c r="C275" s="21">
        <v>44256</v>
      </c>
      <c r="D275" s="2">
        <v>1791</v>
      </c>
    </row>
    <row r="276" spans="1:4" x14ac:dyDescent="0.2">
      <c r="A276" s="8" t="s">
        <v>57</v>
      </c>
      <c r="B276" s="20" t="s">
        <v>123</v>
      </c>
      <c r="C276" s="21">
        <v>44256</v>
      </c>
      <c r="D276" s="9">
        <v>592</v>
      </c>
    </row>
    <row r="277" spans="1:4" x14ac:dyDescent="0.2">
      <c r="A277" s="8" t="s">
        <v>58</v>
      </c>
      <c r="B277" s="20" t="s">
        <v>123</v>
      </c>
      <c r="C277" s="21">
        <v>44256</v>
      </c>
      <c r="D277" s="2">
        <v>1551</v>
      </c>
    </row>
    <row r="278" spans="1:4" x14ac:dyDescent="0.2">
      <c r="A278" s="8" t="s">
        <v>59</v>
      </c>
      <c r="B278" s="20" t="s">
        <v>123</v>
      </c>
      <c r="C278" s="21">
        <v>44256</v>
      </c>
      <c r="D278" s="2">
        <v>-44</v>
      </c>
    </row>
    <row r="279" spans="1:4" x14ac:dyDescent="0.2">
      <c r="A279" s="8" t="s">
        <v>62</v>
      </c>
      <c r="B279" s="20" t="s">
        <v>123</v>
      </c>
      <c r="C279" s="21">
        <v>44256</v>
      </c>
      <c r="D279" s="2">
        <v>34</v>
      </c>
    </row>
    <row r="280" spans="1:4" x14ac:dyDescent="0.2">
      <c r="A280" s="8" t="s">
        <v>63</v>
      </c>
      <c r="B280" s="20" t="s">
        <v>123</v>
      </c>
      <c r="C280" s="21">
        <v>44256</v>
      </c>
      <c r="D280" s="2">
        <v>576</v>
      </c>
    </row>
    <row r="281" spans="1:4" x14ac:dyDescent="0.2">
      <c r="A281" s="8" t="s">
        <v>64</v>
      </c>
      <c r="B281" s="20" t="s">
        <v>123</v>
      </c>
      <c r="C281" s="21">
        <v>44256</v>
      </c>
      <c r="D281" s="2">
        <v>-11</v>
      </c>
    </row>
    <row r="282" spans="1:4" x14ac:dyDescent="0.2">
      <c r="A282" s="8" t="s">
        <v>65</v>
      </c>
      <c r="B282" s="20" t="s">
        <v>123</v>
      </c>
      <c r="C282" s="21">
        <v>44256</v>
      </c>
      <c r="D282" s="2">
        <v>0</v>
      </c>
    </row>
    <row r="283" spans="1:4" x14ac:dyDescent="0.2">
      <c r="A283" s="8" t="s">
        <v>90</v>
      </c>
      <c r="B283" s="20" t="s">
        <v>123</v>
      </c>
      <c r="C283" s="21">
        <v>44256</v>
      </c>
      <c r="D283" s="2">
        <v>0</v>
      </c>
    </row>
    <row r="284" spans="1:4" x14ac:dyDescent="0.2">
      <c r="A284" s="8" t="s">
        <v>66</v>
      </c>
      <c r="B284" s="20" t="s">
        <v>123</v>
      </c>
      <c r="C284" s="21">
        <v>44256</v>
      </c>
      <c r="D284" s="2">
        <v>636</v>
      </c>
    </row>
    <row r="285" spans="1:4" x14ac:dyDescent="0.2">
      <c r="A285" s="8" t="s">
        <v>70</v>
      </c>
      <c r="B285" s="20" t="s">
        <v>123</v>
      </c>
      <c r="C285" s="21">
        <v>44256</v>
      </c>
      <c r="D285" s="2">
        <v>255</v>
      </c>
    </row>
    <row r="286" spans="1:4" x14ac:dyDescent="0.2">
      <c r="A286" s="8" t="s">
        <v>72</v>
      </c>
      <c r="B286" s="20" t="s">
        <v>123</v>
      </c>
      <c r="C286" s="21">
        <v>44256</v>
      </c>
      <c r="D286" s="2">
        <v>706</v>
      </c>
    </row>
    <row r="287" spans="1:4" x14ac:dyDescent="0.2">
      <c r="A287" s="8" t="s">
        <v>73</v>
      </c>
      <c r="B287" s="20" t="s">
        <v>123</v>
      </c>
      <c r="C287" s="21">
        <v>44256</v>
      </c>
      <c r="D287" s="2">
        <v>0</v>
      </c>
    </row>
    <row r="288" spans="1:4" x14ac:dyDescent="0.2">
      <c r="A288" s="8" t="s">
        <v>76</v>
      </c>
      <c r="B288" s="20" t="s">
        <v>123</v>
      </c>
      <c r="C288" s="21">
        <v>44256</v>
      </c>
      <c r="D288" s="2">
        <v>18</v>
      </c>
    </row>
    <row r="289" spans="1:4" x14ac:dyDescent="0.2">
      <c r="A289" s="8" t="s">
        <v>77</v>
      </c>
      <c r="B289" s="20" t="s">
        <v>123</v>
      </c>
      <c r="C289" s="21">
        <v>44256</v>
      </c>
      <c r="D289" s="2">
        <v>254</v>
      </c>
    </row>
    <row r="290" spans="1:4" x14ac:dyDescent="0.2">
      <c r="A290" s="8" t="s">
        <v>78</v>
      </c>
      <c r="B290" s="20" t="s">
        <v>123</v>
      </c>
      <c r="C290" s="21">
        <v>44256</v>
      </c>
      <c r="D290" s="2">
        <v>148</v>
      </c>
    </row>
    <row r="291" spans="1:4" x14ac:dyDescent="0.2">
      <c r="A291" s="8" t="s">
        <v>82</v>
      </c>
      <c r="B291" s="20" t="s">
        <v>123</v>
      </c>
      <c r="C291" s="21">
        <v>44256</v>
      </c>
      <c r="D291" s="2">
        <v>3389</v>
      </c>
    </row>
    <row r="292" spans="1:4" x14ac:dyDescent="0.2">
      <c r="A292" s="8" t="s">
        <v>83</v>
      </c>
      <c r="B292" s="20" t="s">
        <v>123</v>
      </c>
      <c r="C292" s="21">
        <v>44256</v>
      </c>
      <c r="D292" s="2">
        <v>1445</v>
      </c>
    </row>
    <row r="293" spans="1:4" x14ac:dyDescent="0.2">
      <c r="A293" s="8" t="s">
        <v>84</v>
      </c>
      <c r="B293" s="20" t="s">
        <v>123</v>
      </c>
      <c r="C293" s="21">
        <v>44256</v>
      </c>
      <c r="D293" s="2">
        <v>1235</v>
      </c>
    </row>
    <row r="294" spans="1:4" x14ac:dyDescent="0.2">
      <c r="A294" s="8" t="s">
        <v>85</v>
      </c>
      <c r="B294" s="20" t="s">
        <v>123</v>
      </c>
      <c r="C294" s="21">
        <v>44256</v>
      </c>
      <c r="D294" s="2">
        <v>114</v>
      </c>
    </row>
    <row r="295" spans="1:4" x14ac:dyDescent="0.2">
      <c r="A295" s="8" t="s">
        <v>86</v>
      </c>
      <c r="B295" s="20" t="s">
        <v>123</v>
      </c>
      <c r="C295" s="21">
        <v>44256</v>
      </c>
      <c r="D295" s="2">
        <v>857</v>
      </c>
    </row>
    <row r="296" spans="1:4" x14ac:dyDescent="0.2">
      <c r="A296" s="8" t="s">
        <v>87</v>
      </c>
      <c r="B296" s="20" t="s">
        <v>123</v>
      </c>
      <c r="C296" s="21">
        <v>44256</v>
      </c>
      <c r="D296" s="2">
        <v>749</v>
      </c>
    </row>
    <row r="297" spans="1:4" x14ac:dyDescent="0.2">
      <c r="A297" s="8" t="s">
        <v>88</v>
      </c>
      <c r="B297" s="20" t="s">
        <v>123</v>
      </c>
      <c r="C297" s="21">
        <v>44256</v>
      </c>
      <c r="D297" s="2">
        <v>73</v>
      </c>
    </row>
    <row r="298" spans="1:4" x14ac:dyDescent="0.2">
      <c r="A298" s="8" t="s">
        <v>89</v>
      </c>
      <c r="B298" s="20" t="s">
        <v>123</v>
      </c>
      <c r="C298" s="21">
        <v>44256</v>
      </c>
      <c r="D298" s="2">
        <v>0</v>
      </c>
    </row>
    <row r="299" spans="1:4" x14ac:dyDescent="0.2">
      <c r="A299" s="8" t="s">
        <v>90</v>
      </c>
      <c r="B299" s="20" t="s">
        <v>123</v>
      </c>
      <c r="C299" s="21">
        <v>44256</v>
      </c>
      <c r="D299" s="2">
        <v>524</v>
      </c>
    </row>
    <row r="300" spans="1:4" x14ac:dyDescent="0.2">
      <c r="A300" s="8" t="s">
        <v>57</v>
      </c>
      <c r="B300" s="20" t="s">
        <v>124</v>
      </c>
      <c r="C300" s="21">
        <v>44256</v>
      </c>
      <c r="D300" s="9">
        <v>484</v>
      </c>
    </row>
    <row r="301" spans="1:4" x14ac:dyDescent="0.2">
      <c r="A301" s="8" t="s">
        <v>58</v>
      </c>
      <c r="B301" s="20" t="s">
        <v>124</v>
      </c>
      <c r="C301" s="21">
        <v>44256</v>
      </c>
      <c r="D301" s="2">
        <v>1551</v>
      </c>
    </row>
    <row r="302" spans="1:4" x14ac:dyDescent="0.2">
      <c r="A302" s="8" t="s">
        <v>59</v>
      </c>
      <c r="B302" s="20" t="s">
        <v>124</v>
      </c>
      <c r="C302" s="21">
        <v>44256</v>
      </c>
      <c r="D302" s="2">
        <v>0</v>
      </c>
    </row>
    <row r="303" spans="1:4" x14ac:dyDescent="0.2">
      <c r="A303" s="8" t="s">
        <v>62</v>
      </c>
      <c r="B303" s="20" t="s">
        <v>124</v>
      </c>
      <c r="C303" s="21">
        <v>44256</v>
      </c>
      <c r="D303" s="2">
        <v>103</v>
      </c>
    </row>
    <row r="304" spans="1:4" x14ac:dyDescent="0.2">
      <c r="A304" s="8" t="s">
        <v>63</v>
      </c>
      <c r="B304" s="20" t="s">
        <v>124</v>
      </c>
      <c r="C304" s="21">
        <v>44256</v>
      </c>
      <c r="D304" s="2">
        <v>2126</v>
      </c>
    </row>
    <row r="305" spans="1:4" x14ac:dyDescent="0.2">
      <c r="A305" s="8" t="s">
        <v>64</v>
      </c>
      <c r="B305" s="20" t="s">
        <v>124</v>
      </c>
      <c r="C305" s="21">
        <v>44256</v>
      </c>
      <c r="D305" s="2">
        <v>0</v>
      </c>
    </row>
    <row r="306" spans="1:4" x14ac:dyDescent="0.2">
      <c r="A306" s="8" t="s">
        <v>66</v>
      </c>
      <c r="B306" s="20" t="s">
        <v>124</v>
      </c>
      <c r="C306" s="21">
        <v>44256</v>
      </c>
      <c r="D306" s="2">
        <v>516</v>
      </c>
    </row>
    <row r="307" spans="1:4" x14ac:dyDescent="0.2">
      <c r="A307" s="8" t="s">
        <v>70</v>
      </c>
      <c r="B307" s="20" t="s">
        <v>124</v>
      </c>
      <c r="C307" s="21">
        <v>44256</v>
      </c>
      <c r="D307" s="2">
        <v>255</v>
      </c>
    </row>
    <row r="308" spans="1:4" x14ac:dyDescent="0.2">
      <c r="A308" s="8" t="s">
        <v>71</v>
      </c>
      <c r="B308" s="20" t="s">
        <v>124</v>
      </c>
      <c r="C308" s="21">
        <v>44256</v>
      </c>
      <c r="D308" s="2">
        <v>1250</v>
      </c>
    </row>
    <row r="309" spans="1:4" x14ac:dyDescent="0.2">
      <c r="A309" s="8" t="s">
        <v>72</v>
      </c>
      <c r="B309" s="20" t="s">
        <v>124</v>
      </c>
      <c r="C309" s="21">
        <v>44256</v>
      </c>
      <c r="D309" s="2">
        <v>666</v>
      </c>
    </row>
    <row r="310" spans="1:4" x14ac:dyDescent="0.2">
      <c r="A310" s="8" t="s">
        <v>73</v>
      </c>
      <c r="B310" s="20" t="s">
        <v>124</v>
      </c>
      <c r="C310" s="21">
        <v>44256</v>
      </c>
      <c r="D310" s="2">
        <v>0</v>
      </c>
    </row>
    <row r="311" spans="1:4" x14ac:dyDescent="0.2">
      <c r="A311" s="8" t="s">
        <v>76</v>
      </c>
      <c r="B311" s="20" t="s">
        <v>124</v>
      </c>
      <c r="C311" s="21">
        <v>44256</v>
      </c>
      <c r="D311" s="2">
        <v>18</v>
      </c>
    </row>
    <row r="312" spans="1:4" x14ac:dyDescent="0.2">
      <c r="A312" s="8" t="s">
        <v>77</v>
      </c>
      <c r="B312" s="20" t="s">
        <v>124</v>
      </c>
      <c r="C312" s="21">
        <v>44256</v>
      </c>
      <c r="D312" s="2">
        <v>231</v>
      </c>
    </row>
    <row r="313" spans="1:4" x14ac:dyDescent="0.2">
      <c r="A313" s="8" t="s">
        <v>78</v>
      </c>
      <c r="B313" s="20" t="s">
        <v>124</v>
      </c>
      <c r="C313" s="21">
        <v>44256</v>
      </c>
      <c r="D313" s="2">
        <v>148</v>
      </c>
    </row>
    <row r="314" spans="1:4" x14ac:dyDescent="0.2">
      <c r="A314" s="8" t="s">
        <v>82</v>
      </c>
      <c r="B314" s="20" t="s">
        <v>124</v>
      </c>
      <c r="C314" s="21">
        <v>44256</v>
      </c>
      <c r="D314" s="2">
        <v>3100</v>
      </c>
    </row>
    <row r="315" spans="1:4" x14ac:dyDescent="0.2">
      <c r="A315" s="8" t="s">
        <v>83</v>
      </c>
      <c r="B315" s="20" t="s">
        <v>124</v>
      </c>
      <c r="C315" s="21">
        <v>44256</v>
      </c>
      <c r="D315" s="2">
        <v>1049</v>
      </c>
    </row>
    <row r="316" spans="1:4" x14ac:dyDescent="0.2">
      <c r="A316" s="8" t="s">
        <v>84</v>
      </c>
      <c r="B316" s="20" t="s">
        <v>124</v>
      </c>
      <c r="C316" s="21">
        <v>44256</v>
      </c>
      <c r="D316" s="2">
        <v>808</v>
      </c>
    </row>
    <row r="317" spans="1:4" x14ac:dyDescent="0.2">
      <c r="A317" s="8" t="s">
        <v>85</v>
      </c>
      <c r="B317" s="20" t="s">
        <v>124</v>
      </c>
      <c r="C317" s="21">
        <v>44256</v>
      </c>
      <c r="D317" s="2">
        <v>36</v>
      </c>
    </row>
    <row r="318" spans="1:4" x14ac:dyDescent="0.2">
      <c r="A318" s="8" t="s">
        <v>86</v>
      </c>
      <c r="B318" s="20" t="s">
        <v>124</v>
      </c>
      <c r="C318" s="21">
        <v>44256</v>
      </c>
      <c r="D318" s="2">
        <v>746</v>
      </c>
    </row>
    <row r="319" spans="1:4" x14ac:dyDescent="0.2">
      <c r="A319" s="8" t="s">
        <v>87</v>
      </c>
      <c r="B319" s="20" t="s">
        <v>124</v>
      </c>
      <c r="C319" s="21">
        <v>44256</v>
      </c>
      <c r="D319" s="2">
        <v>590</v>
      </c>
    </row>
    <row r="320" spans="1:4" x14ac:dyDescent="0.2">
      <c r="A320" s="8" t="s">
        <v>88</v>
      </c>
      <c r="B320" s="20" t="s">
        <v>124</v>
      </c>
      <c r="C320" s="21">
        <v>44256</v>
      </c>
      <c r="D320" s="2">
        <v>0</v>
      </c>
    </row>
    <row r="321" spans="1:4" x14ac:dyDescent="0.2">
      <c r="A321" s="8" t="s">
        <v>89</v>
      </c>
      <c r="B321" s="20" t="s">
        <v>124</v>
      </c>
      <c r="C321" s="21">
        <v>44256</v>
      </c>
      <c r="D321" s="2">
        <v>1845</v>
      </c>
    </row>
    <row r="322" spans="1:4" x14ac:dyDescent="0.2">
      <c r="A322" s="8" t="s">
        <v>90</v>
      </c>
      <c r="B322" s="20" t="s">
        <v>124</v>
      </c>
      <c r="C322" s="21">
        <v>44256</v>
      </c>
      <c r="D322" s="2">
        <v>45</v>
      </c>
    </row>
    <row r="323" spans="1:4" x14ac:dyDescent="0.2">
      <c r="A323" s="8" t="s">
        <v>57</v>
      </c>
      <c r="B323" s="20" t="s">
        <v>121</v>
      </c>
      <c r="C323" s="21">
        <v>44287</v>
      </c>
      <c r="D323" s="9">
        <v>48156</v>
      </c>
    </row>
    <row r="324" spans="1:4" x14ac:dyDescent="0.2">
      <c r="A324" s="8" t="s">
        <v>58</v>
      </c>
      <c r="B324" s="20" t="s">
        <v>121</v>
      </c>
      <c r="C324" s="21">
        <v>44287</v>
      </c>
      <c r="D324" s="2">
        <v>21751</v>
      </c>
    </row>
    <row r="325" spans="1:4" x14ac:dyDescent="0.2">
      <c r="A325" s="8" t="s">
        <v>59</v>
      </c>
      <c r="B325" s="20" t="s">
        <v>121</v>
      </c>
      <c r="C325" s="21">
        <v>44287</v>
      </c>
      <c r="D325" s="2">
        <v>175584</v>
      </c>
    </row>
    <row r="326" spans="1:4" x14ac:dyDescent="0.2">
      <c r="A326" s="8" t="s">
        <v>60</v>
      </c>
      <c r="B326" s="20" t="s">
        <v>121</v>
      </c>
      <c r="C326" s="21">
        <v>44287</v>
      </c>
      <c r="D326" s="2">
        <v>6666</v>
      </c>
    </row>
    <row r="327" spans="1:4" x14ac:dyDescent="0.2">
      <c r="A327" s="8" t="s">
        <v>61</v>
      </c>
      <c r="B327" s="20" t="s">
        <v>121</v>
      </c>
      <c r="C327" s="21">
        <v>44287</v>
      </c>
      <c r="D327" s="2">
        <v>3833</v>
      </c>
    </row>
    <row r="328" spans="1:4" x14ac:dyDescent="0.2">
      <c r="A328" s="8" t="s">
        <v>62</v>
      </c>
      <c r="B328" s="20" t="s">
        <v>121</v>
      </c>
      <c r="C328" s="21">
        <v>44287</v>
      </c>
      <c r="D328" s="2">
        <v>15234</v>
      </c>
    </row>
    <row r="329" spans="1:4" x14ac:dyDescent="0.2">
      <c r="A329" s="8" t="s">
        <v>63</v>
      </c>
      <c r="B329" s="20" t="s">
        <v>121</v>
      </c>
      <c r="C329" s="21">
        <v>44287</v>
      </c>
      <c r="D329" s="2">
        <v>147379</v>
      </c>
    </row>
    <row r="330" spans="1:4" x14ac:dyDescent="0.2">
      <c r="A330" s="8" t="s">
        <v>64</v>
      </c>
      <c r="B330" s="20" t="s">
        <v>121</v>
      </c>
      <c r="C330" s="21">
        <v>44287</v>
      </c>
      <c r="D330" s="2">
        <v>22252</v>
      </c>
    </row>
    <row r="331" spans="1:4" x14ac:dyDescent="0.2">
      <c r="A331" s="8" t="s">
        <v>65</v>
      </c>
      <c r="B331" s="20" t="s">
        <v>121</v>
      </c>
      <c r="C331" s="21">
        <v>44287</v>
      </c>
      <c r="D331" s="2">
        <v>16712</v>
      </c>
    </row>
    <row r="332" spans="1:4" x14ac:dyDescent="0.2">
      <c r="A332" s="8" t="s">
        <v>90</v>
      </c>
      <c r="B332" s="20" t="s">
        <v>121</v>
      </c>
      <c r="C332" s="21">
        <v>44287</v>
      </c>
      <c r="D332" s="2">
        <v>0</v>
      </c>
    </row>
    <row r="333" spans="1:4" x14ac:dyDescent="0.2">
      <c r="A333" s="8" t="s">
        <v>66</v>
      </c>
      <c r="B333" s="20" t="s">
        <v>121</v>
      </c>
      <c r="C333" s="21">
        <v>44287</v>
      </c>
      <c r="D333" s="2">
        <v>93335</v>
      </c>
    </row>
    <row r="334" spans="1:4" x14ac:dyDescent="0.2">
      <c r="A334" s="8" t="s">
        <v>68</v>
      </c>
      <c r="B334" s="20" t="s">
        <v>121</v>
      </c>
      <c r="C334" s="21">
        <v>44287</v>
      </c>
      <c r="D334" s="2">
        <v>0</v>
      </c>
    </row>
    <row r="335" spans="1:4" x14ac:dyDescent="0.2">
      <c r="A335" s="8" t="s">
        <v>70</v>
      </c>
      <c r="B335" s="20" t="s">
        <v>121</v>
      </c>
      <c r="C335" s="21">
        <v>44287</v>
      </c>
      <c r="D335" s="2">
        <v>41333</v>
      </c>
    </row>
    <row r="336" spans="1:4" x14ac:dyDescent="0.2">
      <c r="A336" s="8" t="s">
        <v>71</v>
      </c>
      <c r="B336" s="20" t="s">
        <v>121</v>
      </c>
      <c r="C336" s="21">
        <v>44287</v>
      </c>
      <c r="D336" s="2">
        <v>104436</v>
      </c>
    </row>
    <row r="337" spans="1:4" x14ac:dyDescent="0.2">
      <c r="A337" s="8" t="s">
        <v>72</v>
      </c>
      <c r="B337" s="20" t="s">
        <v>121</v>
      </c>
      <c r="C337" s="21">
        <v>44287</v>
      </c>
      <c r="D337" s="2">
        <v>182948</v>
      </c>
    </row>
    <row r="338" spans="1:4" x14ac:dyDescent="0.2">
      <c r="A338" s="8" t="s">
        <v>73</v>
      </c>
      <c r="B338" s="20" t="s">
        <v>121</v>
      </c>
      <c r="C338" s="21">
        <v>44287</v>
      </c>
      <c r="D338" s="2">
        <v>0</v>
      </c>
    </row>
    <row r="339" spans="1:4" x14ac:dyDescent="0.2">
      <c r="A339" s="8" t="s">
        <v>76</v>
      </c>
      <c r="B339" s="20" t="s">
        <v>121</v>
      </c>
      <c r="C339" s="21">
        <v>44287</v>
      </c>
      <c r="D339" s="2">
        <v>4014</v>
      </c>
    </row>
    <row r="340" spans="1:4" x14ac:dyDescent="0.2">
      <c r="A340" s="8" t="s">
        <v>77</v>
      </c>
      <c r="B340" s="20" t="s">
        <v>121</v>
      </c>
      <c r="C340" s="21">
        <v>44287</v>
      </c>
      <c r="D340" s="2">
        <v>34628</v>
      </c>
    </row>
    <row r="341" spans="1:4" x14ac:dyDescent="0.2">
      <c r="A341" s="8" t="s">
        <v>78</v>
      </c>
      <c r="B341" s="20" t="s">
        <v>121</v>
      </c>
      <c r="C341" s="21">
        <v>44287</v>
      </c>
      <c r="D341" s="2">
        <v>17324</v>
      </c>
    </row>
    <row r="342" spans="1:4" x14ac:dyDescent="0.2">
      <c r="A342" s="8" t="s">
        <v>79</v>
      </c>
      <c r="B342" s="20" t="s">
        <v>121</v>
      </c>
      <c r="C342" s="21">
        <v>44287</v>
      </c>
      <c r="D342" s="2">
        <v>0</v>
      </c>
    </row>
    <row r="343" spans="1:4" x14ac:dyDescent="0.2">
      <c r="A343" s="8" t="s">
        <v>82</v>
      </c>
      <c r="B343" s="20" t="s">
        <v>121</v>
      </c>
      <c r="C343" s="21">
        <v>44287</v>
      </c>
      <c r="D343" s="2">
        <v>451542</v>
      </c>
    </row>
    <row r="344" spans="1:4" x14ac:dyDescent="0.2">
      <c r="A344" s="8" t="s">
        <v>83</v>
      </c>
      <c r="B344" s="20" t="s">
        <v>121</v>
      </c>
      <c r="C344" s="21">
        <v>44287</v>
      </c>
      <c r="D344" s="2">
        <v>197237</v>
      </c>
    </row>
    <row r="345" spans="1:4" x14ac:dyDescent="0.2">
      <c r="A345" s="8" t="s">
        <v>84</v>
      </c>
      <c r="B345" s="20" t="s">
        <v>121</v>
      </c>
      <c r="C345" s="21">
        <v>44287</v>
      </c>
      <c r="D345" s="2">
        <v>97379</v>
      </c>
    </row>
    <row r="346" spans="1:4" x14ac:dyDescent="0.2">
      <c r="A346" s="8" t="s">
        <v>85</v>
      </c>
      <c r="B346" s="20" t="s">
        <v>121</v>
      </c>
      <c r="C346" s="21">
        <v>44287</v>
      </c>
      <c r="D346" s="2">
        <v>7019</v>
      </c>
    </row>
    <row r="347" spans="1:4" x14ac:dyDescent="0.2">
      <c r="A347" s="8" t="s">
        <v>86</v>
      </c>
      <c r="B347" s="20" t="s">
        <v>121</v>
      </c>
      <c r="C347" s="21">
        <v>44287</v>
      </c>
      <c r="D347" s="2">
        <v>119650</v>
      </c>
    </row>
    <row r="348" spans="1:4" x14ac:dyDescent="0.2">
      <c r="A348" s="8" t="s">
        <v>87</v>
      </c>
      <c r="B348" s="20" t="s">
        <v>121</v>
      </c>
      <c r="C348" s="21">
        <v>44287</v>
      </c>
      <c r="D348" s="2">
        <v>166418</v>
      </c>
    </row>
    <row r="349" spans="1:4" x14ac:dyDescent="0.2">
      <c r="A349" s="8" t="s">
        <v>88</v>
      </c>
      <c r="B349" s="20" t="s">
        <v>121</v>
      </c>
      <c r="C349" s="21">
        <v>44287</v>
      </c>
      <c r="D349" s="2">
        <v>12555</v>
      </c>
    </row>
    <row r="350" spans="1:4" x14ac:dyDescent="0.2">
      <c r="A350" s="8" t="s">
        <v>89</v>
      </c>
      <c r="B350" s="20" t="s">
        <v>121</v>
      </c>
      <c r="C350" s="21">
        <v>44287</v>
      </c>
      <c r="D350" s="2">
        <v>24577</v>
      </c>
    </row>
    <row r="351" spans="1:4" x14ac:dyDescent="0.2">
      <c r="A351" s="8" t="s">
        <v>90</v>
      </c>
      <c r="B351" s="20" t="s">
        <v>121</v>
      </c>
      <c r="C351" s="21">
        <v>44287</v>
      </c>
      <c r="D351" s="2">
        <v>30329</v>
      </c>
    </row>
    <row r="352" spans="1:4" x14ac:dyDescent="0.2">
      <c r="A352" s="8" t="s">
        <v>103</v>
      </c>
      <c r="B352" s="20" t="s">
        <v>121</v>
      </c>
      <c r="C352" s="21">
        <v>44287</v>
      </c>
      <c r="D352" s="2">
        <v>669</v>
      </c>
    </row>
    <row r="353" spans="1:4" x14ac:dyDescent="0.2">
      <c r="A353" s="8" t="s">
        <v>104</v>
      </c>
      <c r="B353" s="20" t="s">
        <v>121</v>
      </c>
      <c r="C353" s="21">
        <v>44287</v>
      </c>
      <c r="D353" s="2">
        <v>-42404</v>
      </c>
    </row>
    <row r="354" spans="1:4" x14ac:dyDescent="0.2">
      <c r="A354" s="8" t="s">
        <v>57</v>
      </c>
      <c r="B354" s="20" t="s">
        <v>122</v>
      </c>
      <c r="C354" s="21">
        <v>44287</v>
      </c>
      <c r="D354" s="9">
        <v>29594</v>
      </c>
    </row>
    <row r="355" spans="1:4" x14ac:dyDescent="0.2">
      <c r="A355" s="8" t="s">
        <v>58</v>
      </c>
      <c r="B355" s="20" t="s">
        <v>122</v>
      </c>
      <c r="C355" s="21">
        <v>44287</v>
      </c>
      <c r="D355" s="2">
        <v>17444</v>
      </c>
    </row>
    <row r="356" spans="1:4" x14ac:dyDescent="0.2">
      <c r="A356" s="8" t="s">
        <v>59</v>
      </c>
      <c r="B356" s="20" t="s">
        <v>122</v>
      </c>
      <c r="C356" s="21">
        <v>44287</v>
      </c>
      <c r="D356" s="2">
        <v>68578</v>
      </c>
    </row>
    <row r="357" spans="1:4" x14ac:dyDescent="0.2">
      <c r="A357" s="8" t="s">
        <v>60</v>
      </c>
      <c r="B357" s="20" t="s">
        <v>122</v>
      </c>
      <c r="C357" s="21">
        <v>44287</v>
      </c>
      <c r="D357" s="2">
        <v>3814</v>
      </c>
    </row>
    <row r="358" spans="1:4" x14ac:dyDescent="0.2">
      <c r="A358" s="8" t="s">
        <v>61</v>
      </c>
      <c r="B358" s="20" t="s">
        <v>122</v>
      </c>
      <c r="C358" s="21">
        <v>44287</v>
      </c>
      <c r="D358" s="2">
        <v>7358</v>
      </c>
    </row>
    <row r="359" spans="1:4" x14ac:dyDescent="0.2">
      <c r="A359" s="8" t="s">
        <v>62</v>
      </c>
      <c r="B359" s="20" t="s">
        <v>122</v>
      </c>
      <c r="C359" s="21">
        <v>44287</v>
      </c>
      <c r="D359" s="2">
        <v>751</v>
      </c>
    </row>
    <row r="360" spans="1:4" x14ac:dyDescent="0.2">
      <c r="A360" s="8" t="s">
        <v>63</v>
      </c>
      <c r="B360" s="20" t="s">
        <v>122</v>
      </c>
      <c r="C360" s="21">
        <v>44287</v>
      </c>
      <c r="D360" s="2">
        <v>33027</v>
      </c>
    </row>
    <row r="361" spans="1:4" x14ac:dyDescent="0.2">
      <c r="A361" s="8" t="s">
        <v>64</v>
      </c>
      <c r="B361" s="20" t="s">
        <v>122</v>
      </c>
      <c r="C361" s="21">
        <v>44287</v>
      </c>
      <c r="D361" s="2">
        <v>802</v>
      </c>
    </row>
    <row r="362" spans="1:4" x14ac:dyDescent="0.2">
      <c r="A362" s="8" t="s">
        <v>65</v>
      </c>
      <c r="B362" s="20" t="s">
        <v>122</v>
      </c>
      <c r="C362" s="21">
        <v>44287</v>
      </c>
      <c r="D362" s="2">
        <v>4704</v>
      </c>
    </row>
    <row r="363" spans="1:4" x14ac:dyDescent="0.2">
      <c r="A363" s="8" t="s">
        <v>90</v>
      </c>
      <c r="B363" s="20" t="s">
        <v>122</v>
      </c>
      <c r="C363" s="21">
        <v>44287</v>
      </c>
      <c r="D363" s="2">
        <v>3265</v>
      </c>
    </row>
    <row r="364" spans="1:4" x14ac:dyDescent="0.2">
      <c r="A364" s="8" t="s">
        <v>66</v>
      </c>
      <c r="B364" s="20" t="s">
        <v>122</v>
      </c>
      <c r="C364" s="21">
        <v>44287</v>
      </c>
      <c r="D364" s="2">
        <v>34431</v>
      </c>
    </row>
    <row r="365" spans="1:4" x14ac:dyDescent="0.2">
      <c r="A365" s="8" t="s">
        <v>70</v>
      </c>
      <c r="B365" s="20" t="s">
        <v>122</v>
      </c>
      <c r="C365" s="21">
        <v>44287</v>
      </c>
      <c r="D365" s="2">
        <v>14560</v>
      </c>
    </row>
    <row r="366" spans="1:4" x14ac:dyDescent="0.2">
      <c r="A366" s="8" t="s">
        <v>71</v>
      </c>
      <c r="B366" s="20" t="s">
        <v>122</v>
      </c>
      <c r="C366" s="21">
        <v>44287</v>
      </c>
      <c r="D366" s="2">
        <v>38414</v>
      </c>
    </row>
    <row r="367" spans="1:4" x14ac:dyDescent="0.2">
      <c r="A367" s="8" t="s">
        <v>72</v>
      </c>
      <c r="B367" s="20" t="s">
        <v>122</v>
      </c>
      <c r="C367" s="21">
        <v>44287</v>
      </c>
      <c r="D367" s="2">
        <v>62889</v>
      </c>
    </row>
    <row r="368" spans="1:4" x14ac:dyDescent="0.2">
      <c r="A368" s="8" t="s">
        <v>73</v>
      </c>
      <c r="B368" s="20" t="s">
        <v>122</v>
      </c>
      <c r="C368" s="21">
        <v>44287</v>
      </c>
      <c r="D368" s="2">
        <v>0</v>
      </c>
    </row>
    <row r="369" spans="1:4" x14ac:dyDescent="0.2">
      <c r="A369" s="8" t="s">
        <v>76</v>
      </c>
      <c r="B369" s="20" t="s">
        <v>122</v>
      </c>
      <c r="C369" s="21">
        <v>44287</v>
      </c>
      <c r="D369" s="2">
        <v>799</v>
      </c>
    </row>
    <row r="370" spans="1:4" x14ac:dyDescent="0.2">
      <c r="A370" s="8" t="s">
        <v>77</v>
      </c>
      <c r="B370" s="20" t="s">
        <v>122</v>
      </c>
      <c r="C370" s="21">
        <v>44287</v>
      </c>
      <c r="D370" s="2">
        <v>7688</v>
      </c>
    </row>
    <row r="371" spans="1:4" x14ac:dyDescent="0.2">
      <c r="A371" s="8" t="s">
        <v>78</v>
      </c>
      <c r="B371" s="20" t="s">
        <v>122</v>
      </c>
      <c r="C371" s="21">
        <v>44287</v>
      </c>
      <c r="D371" s="2">
        <v>705</v>
      </c>
    </row>
    <row r="372" spans="1:4" x14ac:dyDescent="0.2">
      <c r="A372" s="8" t="s">
        <v>82</v>
      </c>
      <c r="B372" s="20" t="s">
        <v>122</v>
      </c>
      <c r="C372" s="21">
        <v>44287</v>
      </c>
      <c r="D372" s="2">
        <v>197598</v>
      </c>
    </row>
    <row r="373" spans="1:4" x14ac:dyDescent="0.2">
      <c r="A373" s="8" t="s">
        <v>83</v>
      </c>
      <c r="B373" s="20" t="s">
        <v>122</v>
      </c>
      <c r="C373" s="21">
        <v>44287</v>
      </c>
      <c r="D373" s="2">
        <v>87813</v>
      </c>
    </row>
    <row r="374" spans="1:4" x14ac:dyDescent="0.2">
      <c r="A374" s="8" t="s">
        <v>84</v>
      </c>
      <c r="B374" s="20" t="s">
        <v>122</v>
      </c>
      <c r="C374" s="21">
        <v>44287</v>
      </c>
      <c r="D374" s="2">
        <v>45643</v>
      </c>
    </row>
    <row r="375" spans="1:4" x14ac:dyDescent="0.2">
      <c r="A375" s="8" t="s">
        <v>85</v>
      </c>
      <c r="B375" s="20" t="s">
        <v>122</v>
      </c>
      <c r="C375" s="21">
        <v>44287</v>
      </c>
      <c r="D375" s="2">
        <v>3177</v>
      </c>
    </row>
    <row r="376" spans="1:4" x14ac:dyDescent="0.2">
      <c r="A376" s="8" t="s">
        <v>86</v>
      </c>
      <c r="B376" s="20" t="s">
        <v>122</v>
      </c>
      <c r="C376" s="21">
        <v>44287</v>
      </c>
      <c r="D376" s="2">
        <v>56384</v>
      </c>
    </row>
    <row r="377" spans="1:4" x14ac:dyDescent="0.2">
      <c r="A377" s="8" t="s">
        <v>87</v>
      </c>
      <c r="B377" s="20" t="s">
        <v>122</v>
      </c>
      <c r="C377" s="21">
        <v>44287</v>
      </c>
      <c r="D377" s="2">
        <v>64843</v>
      </c>
    </row>
    <row r="378" spans="1:4" x14ac:dyDescent="0.2">
      <c r="A378" s="8" t="s">
        <v>88</v>
      </c>
      <c r="B378" s="20" t="s">
        <v>122</v>
      </c>
      <c r="C378" s="21">
        <v>44287</v>
      </c>
      <c r="D378" s="2">
        <v>5042</v>
      </c>
    </row>
    <row r="379" spans="1:4" x14ac:dyDescent="0.2">
      <c r="A379" s="8" t="s">
        <v>89</v>
      </c>
      <c r="B379" s="20" t="s">
        <v>122</v>
      </c>
      <c r="C379" s="21">
        <v>44287</v>
      </c>
      <c r="D379" s="2">
        <v>10662</v>
      </c>
    </row>
    <row r="380" spans="1:4" x14ac:dyDescent="0.2">
      <c r="A380" s="8" t="s">
        <v>90</v>
      </c>
      <c r="B380" s="20" t="s">
        <v>122</v>
      </c>
      <c r="C380" s="21">
        <v>44287</v>
      </c>
      <c r="D380" s="2">
        <v>11850</v>
      </c>
    </row>
    <row r="381" spans="1:4" x14ac:dyDescent="0.2">
      <c r="A381" s="8" t="s">
        <v>103</v>
      </c>
      <c r="B381" s="20" t="s">
        <v>122</v>
      </c>
      <c r="C381" s="21">
        <v>44287</v>
      </c>
      <c r="D381" s="2">
        <v>-153</v>
      </c>
    </row>
    <row r="382" spans="1:4" x14ac:dyDescent="0.2">
      <c r="A382" s="8" t="s">
        <v>104</v>
      </c>
      <c r="B382" s="20" t="s">
        <v>122</v>
      </c>
      <c r="C382" s="21">
        <v>44287</v>
      </c>
      <c r="D382" s="2">
        <v>1791</v>
      </c>
    </row>
    <row r="383" spans="1:4" x14ac:dyDescent="0.2">
      <c r="A383" s="8" t="s">
        <v>57</v>
      </c>
      <c r="B383" s="20" t="s">
        <v>123</v>
      </c>
      <c r="C383" s="21">
        <v>44287</v>
      </c>
      <c r="D383" s="9">
        <v>484</v>
      </c>
    </row>
    <row r="384" spans="1:4" x14ac:dyDescent="0.2">
      <c r="A384" s="8" t="s">
        <v>58</v>
      </c>
      <c r="B384" s="20" t="s">
        <v>123</v>
      </c>
      <c r="C384" s="21">
        <v>44287</v>
      </c>
      <c r="D384" s="2">
        <v>1450</v>
      </c>
    </row>
    <row r="385" spans="1:4" x14ac:dyDescent="0.2">
      <c r="A385" s="8" t="s">
        <v>59</v>
      </c>
      <c r="B385" s="20" t="s">
        <v>123</v>
      </c>
      <c r="C385" s="21">
        <v>44287</v>
      </c>
      <c r="D385" s="2">
        <v>573</v>
      </c>
    </row>
    <row r="386" spans="1:4" x14ac:dyDescent="0.2">
      <c r="A386" s="8" t="s">
        <v>62</v>
      </c>
      <c r="B386" s="20" t="s">
        <v>123</v>
      </c>
      <c r="C386" s="21">
        <v>44287</v>
      </c>
      <c r="D386" s="2">
        <v>35</v>
      </c>
    </row>
    <row r="387" spans="1:4" x14ac:dyDescent="0.2">
      <c r="A387" s="8" t="s">
        <v>63</v>
      </c>
      <c r="B387" s="20" t="s">
        <v>123</v>
      </c>
      <c r="C387" s="21">
        <v>44287</v>
      </c>
      <c r="D387" s="2">
        <v>702</v>
      </c>
    </row>
    <row r="388" spans="1:4" x14ac:dyDescent="0.2">
      <c r="A388" s="8" t="s">
        <v>64</v>
      </c>
      <c r="B388" s="20" t="s">
        <v>123</v>
      </c>
      <c r="C388" s="21">
        <v>44287</v>
      </c>
      <c r="D388" s="2">
        <v>-7</v>
      </c>
    </row>
    <row r="389" spans="1:4" x14ac:dyDescent="0.2">
      <c r="A389" s="8" t="s">
        <v>65</v>
      </c>
      <c r="B389" s="20" t="s">
        <v>123</v>
      </c>
      <c r="C389" s="21">
        <v>44287</v>
      </c>
      <c r="D389" s="2">
        <v>0</v>
      </c>
    </row>
    <row r="390" spans="1:4" x14ac:dyDescent="0.2">
      <c r="A390" s="8" t="s">
        <v>90</v>
      </c>
      <c r="B390" s="20" t="s">
        <v>123</v>
      </c>
      <c r="C390" s="21">
        <v>44287</v>
      </c>
      <c r="D390" s="2">
        <v>0</v>
      </c>
    </row>
    <row r="391" spans="1:4" x14ac:dyDescent="0.2">
      <c r="A391" s="8" t="s">
        <v>66</v>
      </c>
      <c r="B391" s="20" t="s">
        <v>123</v>
      </c>
      <c r="C391" s="21">
        <v>44287</v>
      </c>
      <c r="D391" s="2">
        <v>628</v>
      </c>
    </row>
    <row r="392" spans="1:4" x14ac:dyDescent="0.2">
      <c r="A392" s="8" t="s">
        <v>70</v>
      </c>
      <c r="B392" s="20" t="s">
        <v>123</v>
      </c>
      <c r="C392" s="21">
        <v>44287</v>
      </c>
      <c r="D392" s="2">
        <v>249</v>
      </c>
    </row>
    <row r="393" spans="1:4" x14ac:dyDescent="0.2">
      <c r="A393" s="8" t="s">
        <v>72</v>
      </c>
      <c r="B393" s="20" t="s">
        <v>123</v>
      </c>
      <c r="C393" s="21">
        <v>44287</v>
      </c>
      <c r="D393" s="2">
        <v>857</v>
      </c>
    </row>
    <row r="394" spans="1:4" x14ac:dyDescent="0.2">
      <c r="A394" s="8" t="s">
        <v>73</v>
      </c>
      <c r="B394" s="20" t="s">
        <v>123</v>
      </c>
      <c r="C394" s="21">
        <v>44287</v>
      </c>
      <c r="D394" s="2">
        <v>0</v>
      </c>
    </row>
    <row r="395" spans="1:4" x14ac:dyDescent="0.2">
      <c r="A395" s="8" t="s">
        <v>76</v>
      </c>
      <c r="B395" s="20" t="s">
        <v>123</v>
      </c>
      <c r="C395" s="21">
        <v>44287</v>
      </c>
      <c r="D395" s="2">
        <v>18</v>
      </c>
    </row>
    <row r="396" spans="1:4" x14ac:dyDescent="0.2">
      <c r="A396" s="8" t="s">
        <v>77</v>
      </c>
      <c r="B396" s="20" t="s">
        <v>123</v>
      </c>
      <c r="C396" s="21">
        <v>44287</v>
      </c>
      <c r="D396" s="2">
        <v>464</v>
      </c>
    </row>
    <row r="397" spans="1:4" x14ac:dyDescent="0.2">
      <c r="A397" s="8" t="s">
        <v>78</v>
      </c>
      <c r="B397" s="20" t="s">
        <v>123</v>
      </c>
      <c r="C397" s="21">
        <v>44287</v>
      </c>
      <c r="D397" s="2">
        <v>41</v>
      </c>
    </row>
    <row r="398" spans="1:4" x14ac:dyDescent="0.2">
      <c r="A398" s="8" t="s">
        <v>82</v>
      </c>
      <c r="B398" s="20" t="s">
        <v>123</v>
      </c>
      <c r="C398" s="21">
        <v>44287</v>
      </c>
      <c r="D398" s="2">
        <v>2809</v>
      </c>
    </row>
    <row r="399" spans="1:4" x14ac:dyDescent="0.2">
      <c r="A399" s="8" t="s">
        <v>83</v>
      </c>
      <c r="B399" s="20" t="s">
        <v>123</v>
      </c>
      <c r="C399" s="21">
        <v>44287</v>
      </c>
      <c r="D399" s="2">
        <v>1009</v>
      </c>
    </row>
    <row r="400" spans="1:4" x14ac:dyDescent="0.2">
      <c r="A400" s="8" t="s">
        <v>84</v>
      </c>
      <c r="B400" s="20" t="s">
        <v>123</v>
      </c>
      <c r="C400" s="21">
        <v>44287</v>
      </c>
      <c r="D400" s="2">
        <v>681</v>
      </c>
    </row>
    <row r="401" spans="1:4" x14ac:dyDescent="0.2">
      <c r="A401" s="8" t="s">
        <v>85</v>
      </c>
      <c r="B401" s="20" t="s">
        <v>123</v>
      </c>
      <c r="C401" s="21">
        <v>44287</v>
      </c>
      <c r="D401" s="2">
        <v>98</v>
      </c>
    </row>
    <row r="402" spans="1:4" x14ac:dyDescent="0.2">
      <c r="A402" s="8" t="s">
        <v>86</v>
      </c>
      <c r="B402" s="20" t="s">
        <v>123</v>
      </c>
      <c r="C402" s="21">
        <v>44287</v>
      </c>
      <c r="D402" s="2">
        <v>956</v>
      </c>
    </row>
    <row r="403" spans="1:4" x14ac:dyDescent="0.2">
      <c r="A403" s="8" t="s">
        <v>87</v>
      </c>
      <c r="B403" s="20" t="s">
        <v>123</v>
      </c>
      <c r="C403" s="21">
        <v>44287</v>
      </c>
      <c r="D403" s="2">
        <v>1319</v>
      </c>
    </row>
    <row r="404" spans="1:4" x14ac:dyDescent="0.2">
      <c r="A404" s="8" t="s">
        <v>88</v>
      </c>
      <c r="B404" s="20" t="s">
        <v>123</v>
      </c>
      <c r="C404" s="21">
        <v>44287</v>
      </c>
      <c r="D404" s="2">
        <v>75</v>
      </c>
    </row>
    <row r="405" spans="1:4" x14ac:dyDescent="0.2">
      <c r="A405" s="8" t="s">
        <v>89</v>
      </c>
      <c r="B405" s="20" t="s">
        <v>123</v>
      </c>
      <c r="C405" s="21">
        <v>44287</v>
      </c>
      <c r="D405" s="2">
        <v>0</v>
      </c>
    </row>
    <row r="406" spans="1:4" x14ac:dyDescent="0.2">
      <c r="A406" s="8" t="s">
        <v>90</v>
      </c>
      <c r="B406" s="20" t="s">
        <v>123</v>
      </c>
      <c r="C406" s="21">
        <v>44287</v>
      </c>
      <c r="D406" s="2">
        <v>516</v>
      </c>
    </row>
    <row r="407" spans="1:4" x14ac:dyDescent="0.2">
      <c r="A407" s="8" t="s">
        <v>57</v>
      </c>
      <c r="B407" s="20" t="s">
        <v>124</v>
      </c>
      <c r="C407" s="21">
        <v>44287</v>
      </c>
      <c r="D407" s="9">
        <v>555</v>
      </c>
    </row>
    <row r="408" spans="1:4" x14ac:dyDescent="0.2">
      <c r="A408" s="8" t="s">
        <v>58</v>
      </c>
      <c r="B408" s="20" t="s">
        <v>124</v>
      </c>
      <c r="C408" s="21">
        <v>44287</v>
      </c>
      <c r="D408" s="2">
        <v>1450</v>
      </c>
    </row>
    <row r="409" spans="1:4" x14ac:dyDescent="0.2">
      <c r="A409" s="8" t="s">
        <v>59</v>
      </c>
      <c r="B409" s="20" t="s">
        <v>124</v>
      </c>
      <c r="C409" s="21">
        <v>44287</v>
      </c>
      <c r="D409" s="2">
        <v>0</v>
      </c>
    </row>
    <row r="410" spans="1:4" x14ac:dyDescent="0.2">
      <c r="A410" s="8" t="s">
        <v>62</v>
      </c>
      <c r="B410" s="20" t="s">
        <v>124</v>
      </c>
      <c r="C410" s="21">
        <v>44287</v>
      </c>
      <c r="D410" s="2">
        <v>105</v>
      </c>
    </row>
    <row r="411" spans="1:4" x14ac:dyDescent="0.2">
      <c r="A411" s="8" t="s">
        <v>63</v>
      </c>
      <c r="B411" s="20" t="s">
        <v>124</v>
      </c>
      <c r="C411" s="21">
        <v>44287</v>
      </c>
      <c r="D411" s="2">
        <v>1819</v>
      </c>
    </row>
    <row r="412" spans="1:4" x14ac:dyDescent="0.2">
      <c r="A412" s="8" t="s">
        <v>64</v>
      </c>
      <c r="B412" s="20" t="s">
        <v>124</v>
      </c>
      <c r="C412" s="21">
        <v>44287</v>
      </c>
      <c r="D412" s="2">
        <v>0</v>
      </c>
    </row>
    <row r="413" spans="1:4" x14ac:dyDescent="0.2">
      <c r="A413" s="8" t="s">
        <v>66</v>
      </c>
      <c r="B413" s="20" t="s">
        <v>124</v>
      </c>
      <c r="C413" s="21">
        <v>44287</v>
      </c>
      <c r="D413" s="2">
        <v>516</v>
      </c>
    </row>
    <row r="414" spans="1:4" x14ac:dyDescent="0.2">
      <c r="A414" s="8" t="s">
        <v>70</v>
      </c>
      <c r="B414" s="20" t="s">
        <v>124</v>
      </c>
      <c r="C414" s="21">
        <v>44287</v>
      </c>
      <c r="D414" s="2">
        <v>249</v>
      </c>
    </row>
    <row r="415" spans="1:4" x14ac:dyDescent="0.2">
      <c r="A415" s="8" t="s">
        <v>71</v>
      </c>
      <c r="B415" s="20" t="s">
        <v>124</v>
      </c>
      <c r="C415" s="21">
        <v>44287</v>
      </c>
      <c r="D415" s="2">
        <v>1250</v>
      </c>
    </row>
    <row r="416" spans="1:4" x14ac:dyDescent="0.2">
      <c r="A416" s="8" t="s">
        <v>72</v>
      </c>
      <c r="B416" s="20" t="s">
        <v>124</v>
      </c>
      <c r="C416" s="21">
        <v>44287</v>
      </c>
      <c r="D416" s="2">
        <v>750</v>
      </c>
    </row>
    <row r="417" spans="1:4" x14ac:dyDescent="0.2">
      <c r="A417" s="8" t="s">
        <v>73</v>
      </c>
      <c r="B417" s="20" t="s">
        <v>124</v>
      </c>
      <c r="C417" s="21">
        <v>44287</v>
      </c>
      <c r="D417" s="2">
        <v>0</v>
      </c>
    </row>
    <row r="418" spans="1:4" x14ac:dyDescent="0.2">
      <c r="A418" s="8" t="s">
        <v>76</v>
      </c>
      <c r="B418" s="20" t="s">
        <v>124</v>
      </c>
      <c r="C418" s="21">
        <v>44287</v>
      </c>
      <c r="D418" s="2">
        <v>18</v>
      </c>
    </row>
    <row r="419" spans="1:4" x14ac:dyDescent="0.2">
      <c r="A419" s="8" t="s">
        <v>77</v>
      </c>
      <c r="B419" s="20" t="s">
        <v>124</v>
      </c>
      <c r="C419" s="21">
        <v>44287</v>
      </c>
      <c r="D419" s="2">
        <v>279</v>
      </c>
    </row>
    <row r="420" spans="1:4" x14ac:dyDescent="0.2">
      <c r="A420" s="8" t="s">
        <v>78</v>
      </c>
      <c r="B420" s="20" t="s">
        <v>124</v>
      </c>
      <c r="C420" s="21">
        <v>44287</v>
      </c>
      <c r="D420" s="2">
        <v>41</v>
      </c>
    </row>
    <row r="421" spans="1:4" x14ac:dyDescent="0.2">
      <c r="A421" s="8" t="s">
        <v>82</v>
      </c>
      <c r="B421" s="20" t="s">
        <v>124</v>
      </c>
      <c r="C421" s="21">
        <v>44287</v>
      </c>
      <c r="D421" s="2">
        <v>1930</v>
      </c>
    </row>
    <row r="422" spans="1:4" x14ac:dyDescent="0.2">
      <c r="A422" s="8" t="s">
        <v>83</v>
      </c>
      <c r="B422" s="20" t="s">
        <v>124</v>
      </c>
      <c r="C422" s="21">
        <v>44287</v>
      </c>
      <c r="D422" s="2">
        <v>692</v>
      </c>
    </row>
    <row r="423" spans="1:4" x14ac:dyDescent="0.2">
      <c r="A423" s="8" t="s">
        <v>84</v>
      </c>
      <c r="B423" s="20" t="s">
        <v>124</v>
      </c>
      <c r="C423" s="21">
        <v>44287</v>
      </c>
      <c r="D423" s="2">
        <v>634</v>
      </c>
    </row>
    <row r="424" spans="1:4" x14ac:dyDescent="0.2">
      <c r="A424" s="8" t="s">
        <v>85</v>
      </c>
      <c r="B424" s="20" t="s">
        <v>124</v>
      </c>
      <c r="C424" s="21">
        <v>44287</v>
      </c>
      <c r="D424" s="2">
        <v>31</v>
      </c>
    </row>
    <row r="425" spans="1:4" x14ac:dyDescent="0.2">
      <c r="A425" s="8" t="s">
        <v>86</v>
      </c>
      <c r="B425" s="20" t="s">
        <v>124</v>
      </c>
      <c r="C425" s="21">
        <v>44287</v>
      </c>
      <c r="D425" s="2">
        <v>775</v>
      </c>
    </row>
    <row r="426" spans="1:4" x14ac:dyDescent="0.2">
      <c r="A426" s="8" t="s">
        <v>87</v>
      </c>
      <c r="B426" s="20" t="s">
        <v>124</v>
      </c>
      <c r="C426" s="21">
        <v>44287</v>
      </c>
      <c r="D426" s="2">
        <v>941</v>
      </c>
    </row>
    <row r="427" spans="1:4" x14ac:dyDescent="0.2">
      <c r="A427" s="8" t="s">
        <v>88</v>
      </c>
      <c r="B427" s="20" t="s">
        <v>124</v>
      </c>
      <c r="C427" s="21">
        <v>44287</v>
      </c>
      <c r="D427" s="2">
        <v>0</v>
      </c>
    </row>
    <row r="428" spans="1:4" x14ac:dyDescent="0.2">
      <c r="A428" s="8" t="s">
        <v>89</v>
      </c>
      <c r="B428" s="20" t="s">
        <v>124</v>
      </c>
      <c r="C428" s="21">
        <v>44287</v>
      </c>
      <c r="D428" s="2">
        <v>1847</v>
      </c>
    </row>
    <row r="429" spans="1:4" x14ac:dyDescent="0.2">
      <c r="A429" s="8" t="s">
        <v>90</v>
      </c>
      <c r="B429" s="20" t="s">
        <v>124</v>
      </c>
      <c r="C429" s="21">
        <v>44287</v>
      </c>
      <c r="D429" s="2">
        <v>37</v>
      </c>
    </row>
    <row r="430" spans="1:4" x14ac:dyDescent="0.2">
      <c r="A430" s="8" t="s">
        <v>57</v>
      </c>
      <c r="B430" s="20" t="s">
        <v>121</v>
      </c>
      <c r="C430" s="21">
        <v>44317</v>
      </c>
      <c r="D430" s="9">
        <v>42197</v>
      </c>
    </row>
    <row r="431" spans="1:4" x14ac:dyDescent="0.2">
      <c r="A431" s="8" t="s">
        <v>58</v>
      </c>
      <c r="B431" s="20" t="s">
        <v>121</v>
      </c>
      <c r="C431" s="21">
        <v>44317</v>
      </c>
      <c r="D431" s="2">
        <v>19908</v>
      </c>
    </row>
    <row r="432" spans="1:4" x14ac:dyDescent="0.2">
      <c r="A432" s="8" t="s">
        <v>59</v>
      </c>
      <c r="B432" s="20" t="s">
        <v>121</v>
      </c>
      <c r="C432" s="21">
        <v>44317</v>
      </c>
      <c r="D432" s="2">
        <v>223066</v>
      </c>
    </row>
    <row r="433" spans="1:4" x14ac:dyDescent="0.2">
      <c r="A433" s="8" t="s">
        <v>60</v>
      </c>
      <c r="B433" s="20" t="s">
        <v>121</v>
      </c>
      <c r="C433" s="21">
        <v>44317</v>
      </c>
      <c r="D433" s="2">
        <v>3840</v>
      </c>
    </row>
    <row r="434" spans="1:4" x14ac:dyDescent="0.2">
      <c r="A434" s="8" t="s">
        <v>61</v>
      </c>
      <c r="B434" s="20" t="s">
        <v>121</v>
      </c>
      <c r="C434" s="21">
        <v>44317</v>
      </c>
      <c r="D434" s="2">
        <v>2421</v>
      </c>
    </row>
    <row r="435" spans="1:4" x14ac:dyDescent="0.2">
      <c r="A435" s="8" t="s">
        <v>62</v>
      </c>
      <c r="B435" s="20" t="s">
        <v>121</v>
      </c>
      <c r="C435" s="21">
        <v>44317</v>
      </c>
      <c r="D435" s="2">
        <v>12865</v>
      </c>
    </row>
    <row r="436" spans="1:4" x14ac:dyDescent="0.2">
      <c r="A436" s="8" t="s">
        <v>63</v>
      </c>
      <c r="B436" s="20" t="s">
        <v>121</v>
      </c>
      <c r="C436" s="21">
        <v>44317</v>
      </c>
      <c r="D436" s="2">
        <v>141256</v>
      </c>
    </row>
    <row r="437" spans="1:4" x14ac:dyDescent="0.2">
      <c r="A437" s="8" t="s">
        <v>64</v>
      </c>
      <c r="B437" s="20" t="s">
        <v>121</v>
      </c>
      <c r="C437" s="21">
        <v>44317</v>
      </c>
      <c r="D437" s="2">
        <v>13437</v>
      </c>
    </row>
    <row r="438" spans="1:4" x14ac:dyDescent="0.2">
      <c r="A438" s="8" t="s">
        <v>65</v>
      </c>
      <c r="B438" s="20" t="s">
        <v>121</v>
      </c>
      <c r="C438" s="21">
        <v>44317</v>
      </c>
      <c r="D438" s="2">
        <v>16617</v>
      </c>
    </row>
    <row r="439" spans="1:4" x14ac:dyDescent="0.2">
      <c r="A439" s="8" t="s">
        <v>90</v>
      </c>
      <c r="B439" s="20" t="s">
        <v>121</v>
      </c>
      <c r="C439" s="21">
        <v>44317</v>
      </c>
      <c r="D439" s="2">
        <v>0</v>
      </c>
    </row>
    <row r="440" spans="1:4" x14ac:dyDescent="0.2">
      <c r="A440" s="8" t="s">
        <v>66</v>
      </c>
      <c r="B440" s="20" t="s">
        <v>121</v>
      </c>
      <c r="C440" s="21">
        <v>44317</v>
      </c>
      <c r="D440" s="2">
        <v>93884</v>
      </c>
    </row>
    <row r="441" spans="1:4" x14ac:dyDescent="0.2">
      <c r="A441" s="8" t="s">
        <v>68</v>
      </c>
      <c r="B441" s="20" t="s">
        <v>121</v>
      </c>
      <c r="C441" s="21">
        <v>44317</v>
      </c>
      <c r="D441" s="2">
        <v>0</v>
      </c>
    </row>
    <row r="442" spans="1:4" x14ac:dyDescent="0.2">
      <c r="A442" s="8" t="s">
        <v>70</v>
      </c>
      <c r="B442" s="20" t="s">
        <v>121</v>
      </c>
      <c r="C442" s="21">
        <v>44317</v>
      </c>
      <c r="D442" s="2">
        <v>32811</v>
      </c>
    </row>
    <row r="443" spans="1:4" x14ac:dyDescent="0.2">
      <c r="A443" s="8" t="s">
        <v>71</v>
      </c>
      <c r="B443" s="20" t="s">
        <v>121</v>
      </c>
      <c r="C443" s="21">
        <v>44317</v>
      </c>
      <c r="D443" s="2">
        <v>113983</v>
      </c>
    </row>
    <row r="444" spans="1:4" x14ac:dyDescent="0.2">
      <c r="A444" s="8" t="s">
        <v>72</v>
      </c>
      <c r="B444" s="20" t="s">
        <v>121</v>
      </c>
      <c r="C444" s="21">
        <v>44317</v>
      </c>
      <c r="D444" s="2">
        <v>165423</v>
      </c>
    </row>
    <row r="445" spans="1:4" x14ac:dyDescent="0.2">
      <c r="A445" s="8" t="s">
        <v>73</v>
      </c>
      <c r="B445" s="20" t="s">
        <v>121</v>
      </c>
      <c r="C445" s="21">
        <v>44317</v>
      </c>
      <c r="D445" s="2">
        <v>0</v>
      </c>
    </row>
    <row r="446" spans="1:4" x14ac:dyDescent="0.2">
      <c r="A446" s="8" t="s">
        <v>76</v>
      </c>
      <c r="B446" s="20" t="s">
        <v>121</v>
      </c>
      <c r="C446" s="21">
        <v>44317</v>
      </c>
      <c r="D446" s="2">
        <v>1588</v>
      </c>
    </row>
    <row r="447" spans="1:4" x14ac:dyDescent="0.2">
      <c r="A447" s="8" t="s">
        <v>77</v>
      </c>
      <c r="B447" s="20" t="s">
        <v>121</v>
      </c>
      <c r="C447" s="21">
        <v>44317</v>
      </c>
      <c r="D447" s="2">
        <v>16864</v>
      </c>
    </row>
    <row r="448" spans="1:4" x14ac:dyDescent="0.2">
      <c r="A448" s="8" t="s">
        <v>78</v>
      </c>
      <c r="B448" s="20" t="s">
        <v>121</v>
      </c>
      <c r="C448" s="21">
        <v>44317</v>
      </c>
      <c r="D448" s="2">
        <v>22307</v>
      </c>
    </row>
    <row r="449" spans="1:4" x14ac:dyDescent="0.2">
      <c r="A449" s="8" t="s">
        <v>79</v>
      </c>
      <c r="B449" s="20" t="s">
        <v>121</v>
      </c>
      <c r="C449" s="21">
        <v>44317</v>
      </c>
      <c r="D449" s="2">
        <v>0</v>
      </c>
    </row>
    <row r="450" spans="1:4" x14ac:dyDescent="0.2">
      <c r="A450" s="8" t="s">
        <v>82</v>
      </c>
      <c r="B450" s="20" t="s">
        <v>121</v>
      </c>
      <c r="C450" s="21">
        <v>44317</v>
      </c>
      <c r="D450" s="2">
        <v>388679</v>
      </c>
    </row>
    <row r="451" spans="1:4" x14ac:dyDescent="0.2">
      <c r="A451" s="8" t="s">
        <v>83</v>
      </c>
      <c r="B451" s="20" t="s">
        <v>121</v>
      </c>
      <c r="C451" s="21">
        <v>44317</v>
      </c>
      <c r="D451" s="2">
        <v>213499</v>
      </c>
    </row>
    <row r="452" spans="1:4" x14ac:dyDescent="0.2">
      <c r="A452" s="8" t="s">
        <v>84</v>
      </c>
      <c r="B452" s="20" t="s">
        <v>121</v>
      </c>
      <c r="C452" s="21">
        <v>44317</v>
      </c>
      <c r="D452" s="2">
        <v>161743</v>
      </c>
    </row>
    <row r="453" spans="1:4" x14ac:dyDescent="0.2">
      <c r="A453" s="8" t="s">
        <v>85</v>
      </c>
      <c r="B453" s="20" t="s">
        <v>121</v>
      </c>
      <c r="C453" s="21">
        <v>44317</v>
      </c>
      <c r="D453" s="2">
        <v>7019</v>
      </c>
    </row>
    <row r="454" spans="1:4" x14ac:dyDescent="0.2">
      <c r="A454" s="8" t="s">
        <v>86</v>
      </c>
      <c r="B454" s="20" t="s">
        <v>121</v>
      </c>
      <c r="C454" s="21">
        <v>44317</v>
      </c>
      <c r="D454" s="2">
        <v>102955</v>
      </c>
    </row>
    <row r="455" spans="1:4" x14ac:dyDescent="0.2">
      <c r="A455" s="8" t="s">
        <v>87</v>
      </c>
      <c r="B455" s="20" t="s">
        <v>121</v>
      </c>
      <c r="C455" s="21">
        <v>44317</v>
      </c>
      <c r="D455" s="2">
        <v>127019</v>
      </c>
    </row>
    <row r="456" spans="1:4" x14ac:dyDescent="0.2">
      <c r="A456" s="8" t="s">
        <v>88</v>
      </c>
      <c r="B456" s="20" t="s">
        <v>121</v>
      </c>
      <c r="C456" s="21">
        <v>44317</v>
      </c>
      <c r="D456" s="2">
        <v>1972</v>
      </c>
    </row>
    <row r="457" spans="1:4" x14ac:dyDescent="0.2">
      <c r="A457" s="8" t="s">
        <v>89</v>
      </c>
      <c r="B457" s="20" t="s">
        <v>121</v>
      </c>
      <c r="C457" s="21">
        <v>44317</v>
      </c>
      <c r="D457" s="2">
        <v>26418</v>
      </c>
    </row>
    <row r="458" spans="1:4" x14ac:dyDescent="0.2">
      <c r="A458" s="8" t="s">
        <v>90</v>
      </c>
      <c r="B458" s="20" t="s">
        <v>121</v>
      </c>
      <c r="C458" s="21">
        <v>44317</v>
      </c>
      <c r="D458" s="2">
        <v>30422</v>
      </c>
    </row>
    <row r="459" spans="1:4" x14ac:dyDescent="0.2">
      <c r="A459" s="8" t="s">
        <v>103</v>
      </c>
      <c r="B459" s="20" t="s">
        <v>121</v>
      </c>
      <c r="C459" s="21">
        <v>44317</v>
      </c>
      <c r="D459" s="2">
        <v>669</v>
      </c>
    </row>
    <row r="460" spans="1:4" x14ac:dyDescent="0.2">
      <c r="A460" s="8" t="s">
        <v>104</v>
      </c>
      <c r="B460" s="20" t="s">
        <v>121</v>
      </c>
      <c r="C460" s="21">
        <v>44317</v>
      </c>
      <c r="D460" s="2">
        <v>-42404</v>
      </c>
    </row>
    <row r="461" spans="1:4" x14ac:dyDescent="0.2">
      <c r="A461" s="8" t="s">
        <v>57</v>
      </c>
      <c r="B461" s="20" t="s">
        <v>122</v>
      </c>
      <c r="C461" s="21">
        <v>44317</v>
      </c>
      <c r="D461" s="9">
        <v>28634</v>
      </c>
    </row>
    <row r="462" spans="1:4" x14ac:dyDescent="0.2">
      <c r="A462" s="8" t="s">
        <v>58</v>
      </c>
      <c r="B462" s="20" t="s">
        <v>122</v>
      </c>
      <c r="C462" s="21">
        <v>44317</v>
      </c>
      <c r="D462" s="2">
        <v>16214</v>
      </c>
    </row>
    <row r="463" spans="1:4" x14ac:dyDescent="0.2">
      <c r="A463" s="8" t="s">
        <v>59</v>
      </c>
      <c r="B463" s="20" t="s">
        <v>122</v>
      </c>
      <c r="C463" s="21">
        <v>44317</v>
      </c>
      <c r="D463" s="2">
        <v>40798</v>
      </c>
    </row>
    <row r="464" spans="1:4" x14ac:dyDescent="0.2">
      <c r="A464" s="8" t="s">
        <v>60</v>
      </c>
      <c r="B464" s="20" t="s">
        <v>122</v>
      </c>
      <c r="C464" s="21">
        <v>44317</v>
      </c>
      <c r="D464" s="2">
        <v>2248</v>
      </c>
    </row>
    <row r="465" spans="1:4" x14ac:dyDescent="0.2">
      <c r="A465" s="8" t="s">
        <v>61</v>
      </c>
      <c r="B465" s="20" t="s">
        <v>122</v>
      </c>
      <c r="C465" s="21">
        <v>44317</v>
      </c>
      <c r="D465" s="2">
        <v>9409</v>
      </c>
    </row>
    <row r="466" spans="1:4" x14ac:dyDescent="0.2">
      <c r="A466" s="8" t="s">
        <v>62</v>
      </c>
      <c r="B466" s="20" t="s">
        <v>122</v>
      </c>
      <c r="C466" s="21">
        <v>44317</v>
      </c>
      <c r="D466" s="2">
        <v>1289</v>
      </c>
    </row>
    <row r="467" spans="1:4" x14ac:dyDescent="0.2">
      <c r="A467" s="8" t="s">
        <v>63</v>
      </c>
      <c r="B467" s="20" t="s">
        <v>122</v>
      </c>
      <c r="C467" s="21">
        <v>44317</v>
      </c>
      <c r="D467" s="2">
        <v>56913</v>
      </c>
    </row>
    <row r="468" spans="1:4" x14ac:dyDescent="0.2">
      <c r="A468" s="8" t="s">
        <v>64</v>
      </c>
      <c r="B468" s="20" t="s">
        <v>122</v>
      </c>
      <c r="C468" s="21">
        <v>44317</v>
      </c>
      <c r="D468" s="2">
        <v>803</v>
      </c>
    </row>
    <row r="469" spans="1:4" x14ac:dyDescent="0.2">
      <c r="A469" s="8" t="s">
        <v>65</v>
      </c>
      <c r="B469" s="20" t="s">
        <v>122</v>
      </c>
      <c r="C469" s="21">
        <v>44317</v>
      </c>
      <c r="D469" s="2">
        <v>2136</v>
      </c>
    </row>
    <row r="470" spans="1:4" x14ac:dyDescent="0.2">
      <c r="A470" s="8" t="s">
        <v>90</v>
      </c>
      <c r="B470" s="20" t="s">
        <v>122</v>
      </c>
      <c r="C470" s="21">
        <v>44317</v>
      </c>
      <c r="D470" s="2">
        <v>8650</v>
      </c>
    </row>
    <row r="471" spans="1:4" x14ac:dyDescent="0.2">
      <c r="A471" s="8" t="s">
        <v>66</v>
      </c>
      <c r="B471" s="20" t="s">
        <v>122</v>
      </c>
      <c r="C471" s="21">
        <v>44317</v>
      </c>
      <c r="D471" s="2">
        <v>34629</v>
      </c>
    </row>
    <row r="472" spans="1:4" x14ac:dyDescent="0.2">
      <c r="A472" s="8" t="s">
        <v>70</v>
      </c>
      <c r="B472" s="20" t="s">
        <v>122</v>
      </c>
      <c r="C472" s="21">
        <v>44317</v>
      </c>
      <c r="D472" s="2">
        <v>11528</v>
      </c>
    </row>
    <row r="473" spans="1:4" x14ac:dyDescent="0.2">
      <c r="A473" s="8" t="s">
        <v>71</v>
      </c>
      <c r="B473" s="20" t="s">
        <v>122</v>
      </c>
      <c r="C473" s="21">
        <v>44317</v>
      </c>
      <c r="D473" s="2">
        <v>38405</v>
      </c>
    </row>
    <row r="474" spans="1:4" x14ac:dyDescent="0.2">
      <c r="A474" s="8" t="s">
        <v>72</v>
      </c>
      <c r="B474" s="20" t="s">
        <v>122</v>
      </c>
      <c r="C474" s="21">
        <v>44317</v>
      </c>
      <c r="D474" s="2">
        <v>60005</v>
      </c>
    </row>
    <row r="475" spans="1:4" x14ac:dyDescent="0.2">
      <c r="A475" s="8" t="s">
        <v>73</v>
      </c>
      <c r="B475" s="20" t="s">
        <v>122</v>
      </c>
      <c r="C475" s="21">
        <v>44317</v>
      </c>
      <c r="D475" s="2">
        <v>0</v>
      </c>
    </row>
    <row r="476" spans="1:4" x14ac:dyDescent="0.2">
      <c r="A476" s="8" t="s">
        <v>76</v>
      </c>
      <c r="B476" s="20" t="s">
        <v>122</v>
      </c>
      <c r="C476" s="21">
        <v>44317</v>
      </c>
      <c r="D476" s="2">
        <v>752</v>
      </c>
    </row>
    <row r="477" spans="1:4" x14ac:dyDescent="0.2">
      <c r="A477" s="8" t="s">
        <v>77</v>
      </c>
      <c r="B477" s="20" t="s">
        <v>122</v>
      </c>
      <c r="C477" s="21">
        <v>44317</v>
      </c>
      <c r="D477" s="2">
        <v>4691</v>
      </c>
    </row>
    <row r="478" spans="1:4" x14ac:dyDescent="0.2">
      <c r="A478" s="8" t="s">
        <v>78</v>
      </c>
      <c r="B478" s="20" t="s">
        <v>122</v>
      </c>
      <c r="C478" s="21">
        <v>44317</v>
      </c>
      <c r="D478" s="2">
        <v>1087</v>
      </c>
    </row>
    <row r="479" spans="1:4" x14ac:dyDescent="0.2">
      <c r="A479" s="8" t="s">
        <v>82</v>
      </c>
      <c r="B479" s="20" t="s">
        <v>122</v>
      </c>
      <c r="C479" s="21">
        <v>44317</v>
      </c>
      <c r="D479" s="2">
        <v>171552</v>
      </c>
    </row>
    <row r="480" spans="1:4" x14ac:dyDescent="0.2">
      <c r="A480" s="8" t="s">
        <v>83</v>
      </c>
      <c r="B480" s="20" t="s">
        <v>122</v>
      </c>
      <c r="C480" s="21">
        <v>44317</v>
      </c>
      <c r="D480" s="2">
        <v>90052</v>
      </c>
    </row>
    <row r="481" spans="1:4" x14ac:dyDescent="0.2">
      <c r="A481" s="8" t="s">
        <v>84</v>
      </c>
      <c r="B481" s="20" t="s">
        <v>122</v>
      </c>
      <c r="C481" s="21">
        <v>44317</v>
      </c>
      <c r="D481" s="2">
        <v>152657</v>
      </c>
    </row>
    <row r="482" spans="1:4" x14ac:dyDescent="0.2">
      <c r="A482" s="8" t="s">
        <v>85</v>
      </c>
      <c r="B482" s="20" t="s">
        <v>122</v>
      </c>
      <c r="C482" s="21">
        <v>44317</v>
      </c>
      <c r="D482" s="2">
        <v>3177</v>
      </c>
    </row>
    <row r="483" spans="1:4" x14ac:dyDescent="0.2">
      <c r="A483" s="8" t="s">
        <v>86</v>
      </c>
      <c r="B483" s="20" t="s">
        <v>122</v>
      </c>
      <c r="C483" s="21">
        <v>44317</v>
      </c>
      <c r="D483" s="2">
        <v>48433</v>
      </c>
    </row>
    <row r="484" spans="1:4" x14ac:dyDescent="0.2">
      <c r="A484" s="8" t="s">
        <v>87</v>
      </c>
      <c r="B484" s="20" t="s">
        <v>122</v>
      </c>
      <c r="C484" s="21">
        <v>44317</v>
      </c>
      <c r="D484" s="2">
        <v>51143</v>
      </c>
    </row>
    <row r="485" spans="1:4" x14ac:dyDescent="0.2">
      <c r="A485" s="8" t="s">
        <v>88</v>
      </c>
      <c r="B485" s="20" t="s">
        <v>122</v>
      </c>
      <c r="C485" s="21">
        <v>44317</v>
      </c>
      <c r="D485" s="2">
        <v>657</v>
      </c>
    </row>
    <row r="486" spans="1:4" x14ac:dyDescent="0.2">
      <c r="A486" s="8" t="s">
        <v>89</v>
      </c>
      <c r="B486" s="20" t="s">
        <v>122</v>
      </c>
      <c r="C486" s="21">
        <v>44317</v>
      </c>
      <c r="D486" s="2">
        <v>11461</v>
      </c>
    </row>
    <row r="487" spans="1:4" x14ac:dyDescent="0.2">
      <c r="A487" s="8" t="s">
        <v>90</v>
      </c>
      <c r="B487" s="20" t="s">
        <v>122</v>
      </c>
      <c r="C487" s="21">
        <v>44317</v>
      </c>
      <c r="D487" s="2">
        <v>11882</v>
      </c>
    </row>
    <row r="488" spans="1:4" x14ac:dyDescent="0.2">
      <c r="A488" s="8" t="s">
        <v>103</v>
      </c>
      <c r="B488" s="20" t="s">
        <v>122</v>
      </c>
      <c r="C488" s="21">
        <v>44317</v>
      </c>
      <c r="D488" s="2">
        <v>-153</v>
      </c>
    </row>
    <row r="489" spans="1:4" x14ac:dyDescent="0.2">
      <c r="A489" s="8" t="s">
        <v>104</v>
      </c>
      <c r="B489" s="20" t="s">
        <v>122</v>
      </c>
      <c r="C489" s="21">
        <v>44317</v>
      </c>
      <c r="D489" s="2">
        <v>1791</v>
      </c>
    </row>
    <row r="490" spans="1:4" x14ac:dyDescent="0.2">
      <c r="A490" s="8" t="s">
        <v>57</v>
      </c>
      <c r="B490" s="20" t="s">
        <v>123</v>
      </c>
      <c r="C490" s="21">
        <v>44317</v>
      </c>
      <c r="D490" s="9">
        <v>509</v>
      </c>
    </row>
    <row r="491" spans="1:4" x14ac:dyDescent="0.2">
      <c r="A491" s="8" t="s">
        <v>58</v>
      </c>
      <c r="B491" s="20" t="s">
        <v>123</v>
      </c>
      <c r="C491" s="21">
        <v>44317</v>
      </c>
      <c r="D491" s="2">
        <v>1406</v>
      </c>
    </row>
    <row r="492" spans="1:4" x14ac:dyDescent="0.2">
      <c r="A492" s="8" t="s">
        <v>59</v>
      </c>
      <c r="B492" s="20" t="s">
        <v>123</v>
      </c>
      <c r="C492" s="21">
        <v>44317</v>
      </c>
      <c r="D492" s="2">
        <v>4472</v>
      </c>
    </row>
    <row r="493" spans="1:4" x14ac:dyDescent="0.2">
      <c r="A493" s="8" t="s">
        <v>62</v>
      </c>
      <c r="B493" s="20" t="s">
        <v>123</v>
      </c>
      <c r="C493" s="21">
        <v>44317</v>
      </c>
      <c r="D493" s="2">
        <v>35</v>
      </c>
    </row>
    <row r="494" spans="1:4" x14ac:dyDescent="0.2">
      <c r="A494" s="8" t="s">
        <v>63</v>
      </c>
      <c r="B494" s="20" t="s">
        <v>123</v>
      </c>
      <c r="C494" s="21">
        <v>44317</v>
      </c>
      <c r="D494" s="2">
        <v>78</v>
      </c>
    </row>
    <row r="495" spans="1:4" x14ac:dyDescent="0.2">
      <c r="A495" s="8" t="s">
        <v>64</v>
      </c>
      <c r="B495" s="20" t="s">
        <v>123</v>
      </c>
      <c r="C495" s="21">
        <v>44317</v>
      </c>
      <c r="D495" s="2">
        <v>174</v>
      </c>
    </row>
    <row r="496" spans="1:4" x14ac:dyDescent="0.2">
      <c r="A496" s="8" t="s">
        <v>65</v>
      </c>
      <c r="B496" s="20" t="s">
        <v>123</v>
      </c>
      <c r="C496" s="21">
        <v>44317</v>
      </c>
      <c r="D496" s="2">
        <v>0</v>
      </c>
    </row>
    <row r="497" spans="1:4" x14ac:dyDescent="0.2">
      <c r="A497" s="8" t="s">
        <v>90</v>
      </c>
      <c r="B497" s="20" t="s">
        <v>123</v>
      </c>
      <c r="C497" s="21">
        <v>44317</v>
      </c>
      <c r="D497" s="2">
        <v>0</v>
      </c>
    </row>
    <row r="498" spans="1:4" x14ac:dyDescent="0.2">
      <c r="A498" s="8" t="s">
        <v>66</v>
      </c>
      <c r="B498" s="20" t="s">
        <v>123</v>
      </c>
      <c r="C498" s="21">
        <v>44317</v>
      </c>
      <c r="D498" s="2">
        <v>628</v>
      </c>
    </row>
    <row r="499" spans="1:4" x14ac:dyDescent="0.2">
      <c r="A499" s="8" t="s">
        <v>70</v>
      </c>
      <c r="B499" s="20" t="s">
        <v>123</v>
      </c>
      <c r="C499" s="21">
        <v>44317</v>
      </c>
      <c r="D499" s="2">
        <v>197</v>
      </c>
    </row>
    <row r="500" spans="1:4" x14ac:dyDescent="0.2">
      <c r="A500" s="8" t="s">
        <v>72</v>
      </c>
      <c r="B500" s="20" t="s">
        <v>123</v>
      </c>
      <c r="C500" s="21">
        <v>44317</v>
      </c>
      <c r="D500" s="2">
        <v>603</v>
      </c>
    </row>
    <row r="501" spans="1:4" x14ac:dyDescent="0.2">
      <c r="A501" s="8" t="s">
        <v>73</v>
      </c>
      <c r="B501" s="20" t="s">
        <v>123</v>
      </c>
      <c r="C501" s="21">
        <v>44317</v>
      </c>
      <c r="D501" s="2">
        <v>0</v>
      </c>
    </row>
    <row r="502" spans="1:4" x14ac:dyDescent="0.2">
      <c r="A502" s="8" t="s">
        <v>76</v>
      </c>
      <c r="B502" s="20" t="s">
        <v>123</v>
      </c>
      <c r="C502" s="21">
        <v>44317</v>
      </c>
      <c r="D502" s="2">
        <v>17</v>
      </c>
    </row>
    <row r="503" spans="1:4" x14ac:dyDescent="0.2">
      <c r="A503" s="8" t="s">
        <v>77</v>
      </c>
      <c r="B503" s="20" t="s">
        <v>123</v>
      </c>
      <c r="C503" s="21">
        <v>44317</v>
      </c>
      <c r="D503" s="2">
        <v>254</v>
      </c>
    </row>
    <row r="504" spans="1:4" x14ac:dyDescent="0.2">
      <c r="A504" s="8" t="s">
        <v>78</v>
      </c>
      <c r="B504" s="20" t="s">
        <v>123</v>
      </c>
      <c r="C504" s="21">
        <v>44317</v>
      </c>
      <c r="D504" s="2">
        <v>10</v>
      </c>
    </row>
    <row r="505" spans="1:4" x14ac:dyDescent="0.2">
      <c r="A505" s="8" t="s">
        <v>82</v>
      </c>
      <c r="B505" s="20" t="s">
        <v>123</v>
      </c>
      <c r="C505" s="21">
        <v>44317</v>
      </c>
      <c r="D505" s="2">
        <v>2620</v>
      </c>
    </row>
    <row r="506" spans="1:4" x14ac:dyDescent="0.2">
      <c r="A506" s="8" t="s">
        <v>83</v>
      </c>
      <c r="B506" s="20" t="s">
        <v>123</v>
      </c>
      <c r="C506" s="21">
        <v>44317</v>
      </c>
      <c r="D506" s="2">
        <v>1091</v>
      </c>
    </row>
    <row r="507" spans="1:4" x14ac:dyDescent="0.2">
      <c r="A507" s="8" t="s">
        <v>84</v>
      </c>
      <c r="B507" s="20" t="s">
        <v>123</v>
      </c>
      <c r="C507" s="21">
        <v>44317</v>
      </c>
      <c r="D507" s="2">
        <v>1031</v>
      </c>
    </row>
    <row r="508" spans="1:4" x14ac:dyDescent="0.2">
      <c r="A508" s="8" t="s">
        <v>85</v>
      </c>
      <c r="B508" s="20" t="s">
        <v>123</v>
      </c>
      <c r="C508" s="21">
        <v>44317</v>
      </c>
      <c r="D508" s="2">
        <v>98</v>
      </c>
    </row>
    <row r="509" spans="1:4" x14ac:dyDescent="0.2">
      <c r="A509" s="8" t="s">
        <v>86</v>
      </c>
      <c r="B509" s="20" t="s">
        <v>123</v>
      </c>
      <c r="C509" s="21">
        <v>44317</v>
      </c>
      <c r="D509" s="2">
        <v>874</v>
      </c>
    </row>
    <row r="510" spans="1:4" x14ac:dyDescent="0.2">
      <c r="A510" s="8" t="s">
        <v>87</v>
      </c>
      <c r="B510" s="20" t="s">
        <v>123</v>
      </c>
      <c r="C510" s="21">
        <v>44317</v>
      </c>
      <c r="D510" s="2">
        <v>1773</v>
      </c>
    </row>
    <row r="511" spans="1:4" x14ac:dyDescent="0.2">
      <c r="A511" s="8" t="s">
        <v>88</v>
      </c>
      <c r="B511" s="20" t="s">
        <v>123</v>
      </c>
      <c r="C511" s="21">
        <v>44317</v>
      </c>
      <c r="D511" s="2">
        <v>11</v>
      </c>
    </row>
    <row r="512" spans="1:4" x14ac:dyDescent="0.2">
      <c r="A512" s="8" t="s">
        <v>89</v>
      </c>
      <c r="B512" s="20" t="s">
        <v>123</v>
      </c>
      <c r="C512" s="21">
        <v>44317</v>
      </c>
      <c r="D512" s="2">
        <v>0</v>
      </c>
    </row>
    <row r="513" spans="1:4" x14ac:dyDescent="0.2">
      <c r="A513" s="8" t="s">
        <v>90</v>
      </c>
      <c r="B513" s="20" t="s">
        <v>123</v>
      </c>
      <c r="C513" s="21">
        <v>44317</v>
      </c>
      <c r="D513" s="2">
        <v>511</v>
      </c>
    </row>
    <row r="514" spans="1:4" x14ac:dyDescent="0.2">
      <c r="A514" s="8" t="s">
        <v>57</v>
      </c>
      <c r="B514" s="20" t="s">
        <v>124</v>
      </c>
      <c r="C514" s="21">
        <v>44317</v>
      </c>
      <c r="D514" s="9">
        <v>407</v>
      </c>
    </row>
    <row r="515" spans="1:4" x14ac:dyDescent="0.2">
      <c r="A515" s="8" t="s">
        <v>58</v>
      </c>
      <c r="B515" s="20" t="s">
        <v>124</v>
      </c>
      <c r="C515" s="21">
        <v>44317</v>
      </c>
      <c r="D515" s="2">
        <v>1406</v>
      </c>
    </row>
    <row r="516" spans="1:4" x14ac:dyDescent="0.2">
      <c r="A516" s="8" t="s">
        <v>59</v>
      </c>
      <c r="B516" s="20" t="s">
        <v>124</v>
      </c>
      <c r="C516" s="21">
        <v>44317</v>
      </c>
      <c r="D516" s="2">
        <v>0</v>
      </c>
    </row>
    <row r="517" spans="1:4" x14ac:dyDescent="0.2">
      <c r="A517" s="8" t="s">
        <v>62</v>
      </c>
      <c r="B517" s="20" t="s">
        <v>124</v>
      </c>
      <c r="C517" s="21">
        <v>44317</v>
      </c>
      <c r="D517" s="2">
        <v>107</v>
      </c>
    </row>
    <row r="518" spans="1:4" x14ac:dyDescent="0.2">
      <c r="A518" s="8" t="s">
        <v>63</v>
      </c>
      <c r="B518" s="20" t="s">
        <v>124</v>
      </c>
      <c r="C518" s="21">
        <v>44317</v>
      </c>
      <c r="D518" s="2">
        <v>1548</v>
      </c>
    </row>
    <row r="519" spans="1:4" x14ac:dyDescent="0.2">
      <c r="A519" s="8" t="s">
        <v>64</v>
      </c>
      <c r="B519" s="20" t="s">
        <v>124</v>
      </c>
      <c r="C519" s="21">
        <v>44317</v>
      </c>
      <c r="D519" s="2">
        <v>0</v>
      </c>
    </row>
    <row r="520" spans="1:4" x14ac:dyDescent="0.2">
      <c r="A520" s="8" t="s">
        <v>66</v>
      </c>
      <c r="B520" s="20" t="s">
        <v>124</v>
      </c>
      <c r="C520" s="21">
        <v>44317</v>
      </c>
      <c r="D520" s="2">
        <v>564</v>
      </c>
    </row>
    <row r="521" spans="1:4" x14ac:dyDescent="0.2">
      <c r="A521" s="8" t="s">
        <v>70</v>
      </c>
      <c r="B521" s="20" t="s">
        <v>124</v>
      </c>
      <c r="C521" s="21">
        <v>44317</v>
      </c>
      <c r="D521" s="2">
        <v>197</v>
      </c>
    </row>
    <row r="522" spans="1:4" x14ac:dyDescent="0.2">
      <c r="A522" s="8" t="s">
        <v>71</v>
      </c>
      <c r="B522" s="20" t="s">
        <v>124</v>
      </c>
      <c r="C522" s="21">
        <v>44317</v>
      </c>
      <c r="D522" s="2">
        <v>1250</v>
      </c>
    </row>
    <row r="523" spans="1:4" x14ac:dyDescent="0.2">
      <c r="A523" s="8" t="s">
        <v>72</v>
      </c>
      <c r="B523" s="20" t="s">
        <v>124</v>
      </c>
      <c r="C523" s="21">
        <v>44317</v>
      </c>
      <c r="D523" s="2">
        <v>577</v>
      </c>
    </row>
    <row r="524" spans="1:4" x14ac:dyDescent="0.2">
      <c r="A524" s="8" t="s">
        <v>73</v>
      </c>
      <c r="B524" s="20" t="s">
        <v>124</v>
      </c>
      <c r="C524" s="21">
        <v>44317</v>
      </c>
      <c r="D524" s="2">
        <v>0</v>
      </c>
    </row>
    <row r="525" spans="1:4" x14ac:dyDescent="0.2">
      <c r="A525" s="8" t="s">
        <v>76</v>
      </c>
      <c r="B525" s="20" t="s">
        <v>124</v>
      </c>
      <c r="C525" s="21">
        <v>44317</v>
      </c>
      <c r="D525" s="2">
        <v>17</v>
      </c>
    </row>
    <row r="526" spans="1:4" x14ac:dyDescent="0.2">
      <c r="A526" s="8" t="s">
        <v>77</v>
      </c>
      <c r="B526" s="20" t="s">
        <v>124</v>
      </c>
      <c r="C526" s="21">
        <v>44317</v>
      </c>
      <c r="D526" s="2">
        <v>404</v>
      </c>
    </row>
    <row r="527" spans="1:4" x14ac:dyDescent="0.2">
      <c r="A527" s="8" t="s">
        <v>78</v>
      </c>
      <c r="B527" s="20" t="s">
        <v>124</v>
      </c>
      <c r="C527" s="21">
        <v>44317</v>
      </c>
      <c r="D527" s="2">
        <v>10</v>
      </c>
    </row>
    <row r="528" spans="1:4" x14ac:dyDescent="0.2">
      <c r="A528" s="8" t="s">
        <v>82</v>
      </c>
      <c r="B528" s="20" t="s">
        <v>124</v>
      </c>
      <c r="C528" s="21">
        <v>44317</v>
      </c>
      <c r="D528" s="2">
        <v>1713</v>
      </c>
    </row>
    <row r="529" spans="1:4" x14ac:dyDescent="0.2">
      <c r="A529" s="8" t="s">
        <v>83</v>
      </c>
      <c r="B529" s="20" t="s">
        <v>124</v>
      </c>
      <c r="C529" s="21">
        <v>44317</v>
      </c>
      <c r="D529" s="2">
        <v>677</v>
      </c>
    </row>
    <row r="530" spans="1:4" x14ac:dyDescent="0.2">
      <c r="A530" s="8" t="s">
        <v>84</v>
      </c>
      <c r="B530" s="20" t="s">
        <v>124</v>
      </c>
      <c r="C530" s="21">
        <v>44317</v>
      </c>
      <c r="D530" s="2">
        <v>699</v>
      </c>
    </row>
    <row r="531" spans="1:4" x14ac:dyDescent="0.2">
      <c r="A531" s="8" t="s">
        <v>85</v>
      </c>
      <c r="B531" s="20" t="s">
        <v>124</v>
      </c>
      <c r="C531" s="21">
        <v>44317</v>
      </c>
      <c r="D531" s="2">
        <v>31</v>
      </c>
    </row>
    <row r="532" spans="1:4" x14ac:dyDescent="0.2">
      <c r="A532" s="8" t="s">
        <v>86</v>
      </c>
      <c r="B532" s="20" t="s">
        <v>124</v>
      </c>
      <c r="C532" s="21">
        <v>44317</v>
      </c>
      <c r="D532" s="2">
        <v>667</v>
      </c>
    </row>
    <row r="533" spans="1:4" x14ac:dyDescent="0.2">
      <c r="A533" s="8" t="s">
        <v>87</v>
      </c>
      <c r="B533" s="20" t="s">
        <v>124</v>
      </c>
      <c r="C533" s="21">
        <v>44317</v>
      </c>
      <c r="D533" s="2">
        <v>702</v>
      </c>
    </row>
    <row r="534" spans="1:4" x14ac:dyDescent="0.2">
      <c r="A534" s="8" t="s">
        <v>88</v>
      </c>
      <c r="B534" s="20" t="s">
        <v>124</v>
      </c>
      <c r="C534" s="21">
        <v>44317</v>
      </c>
      <c r="D534" s="2">
        <v>9</v>
      </c>
    </row>
    <row r="535" spans="1:4" x14ac:dyDescent="0.2">
      <c r="A535" s="8" t="s">
        <v>89</v>
      </c>
      <c r="B535" s="20" t="s">
        <v>124</v>
      </c>
      <c r="C535" s="21">
        <v>44317</v>
      </c>
      <c r="D535" s="2">
        <v>1861</v>
      </c>
    </row>
    <row r="536" spans="1:4" x14ac:dyDescent="0.2">
      <c r="A536" s="8" t="s">
        <v>90</v>
      </c>
      <c r="B536" s="20" t="s">
        <v>124</v>
      </c>
      <c r="C536" s="21">
        <v>44317</v>
      </c>
      <c r="D536" s="2">
        <v>33</v>
      </c>
    </row>
    <row r="537" spans="1:4" x14ac:dyDescent="0.2">
      <c r="A537" s="8" t="s">
        <v>57</v>
      </c>
      <c r="B537" s="20" t="s">
        <v>121</v>
      </c>
      <c r="C537" s="21">
        <v>44348</v>
      </c>
      <c r="D537" s="9">
        <v>46826</v>
      </c>
    </row>
    <row r="538" spans="1:4" x14ac:dyDescent="0.2">
      <c r="A538" s="8" t="s">
        <v>58</v>
      </c>
      <c r="B538" s="20" t="s">
        <v>121</v>
      </c>
      <c r="C538" s="21">
        <v>44348</v>
      </c>
      <c r="D538" s="2">
        <v>22116</v>
      </c>
    </row>
    <row r="539" spans="1:4" x14ac:dyDescent="0.2">
      <c r="A539" s="8" t="s">
        <v>59</v>
      </c>
      <c r="B539" s="20" t="s">
        <v>121</v>
      </c>
      <c r="C539" s="21">
        <v>44348</v>
      </c>
      <c r="D539" s="2">
        <v>242392</v>
      </c>
    </row>
    <row r="540" spans="1:4" x14ac:dyDescent="0.2">
      <c r="A540" s="8" t="s">
        <v>60</v>
      </c>
      <c r="B540" s="20" t="s">
        <v>121</v>
      </c>
      <c r="C540" s="21">
        <v>44348</v>
      </c>
      <c r="D540" s="2">
        <v>9008</v>
      </c>
    </row>
    <row r="541" spans="1:4" x14ac:dyDescent="0.2">
      <c r="A541" s="8" t="s">
        <v>61</v>
      </c>
      <c r="B541" s="20" t="s">
        <v>121</v>
      </c>
      <c r="C541" s="21">
        <v>44348</v>
      </c>
      <c r="D541" s="2">
        <v>3914</v>
      </c>
    </row>
    <row r="542" spans="1:4" x14ac:dyDescent="0.2">
      <c r="A542" s="8" t="s">
        <v>62</v>
      </c>
      <c r="B542" s="20" t="s">
        <v>121</v>
      </c>
      <c r="C542" s="21">
        <v>44348</v>
      </c>
      <c r="D542" s="2">
        <v>19989</v>
      </c>
    </row>
    <row r="543" spans="1:4" x14ac:dyDescent="0.2">
      <c r="A543" s="8" t="s">
        <v>63</v>
      </c>
      <c r="B543" s="20" t="s">
        <v>121</v>
      </c>
      <c r="C543" s="21">
        <v>44348</v>
      </c>
      <c r="D543" s="2">
        <v>133764</v>
      </c>
    </row>
    <row r="544" spans="1:4" x14ac:dyDescent="0.2">
      <c r="A544" s="8" t="s">
        <v>64</v>
      </c>
      <c r="B544" s="20" t="s">
        <v>121</v>
      </c>
      <c r="C544" s="21">
        <v>44348</v>
      </c>
      <c r="D544" s="2">
        <v>12476</v>
      </c>
    </row>
    <row r="545" spans="1:4" x14ac:dyDescent="0.2">
      <c r="A545" s="8" t="s">
        <v>65</v>
      </c>
      <c r="B545" s="20" t="s">
        <v>121</v>
      </c>
      <c r="C545" s="21">
        <v>44348</v>
      </c>
      <c r="D545" s="2">
        <v>13996</v>
      </c>
    </row>
    <row r="546" spans="1:4" x14ac:dyDescent="0.2">
      <c r="A546" s="8" t="s">
        <v>90</v>
      </c>
      <c r="B546" s="20" t="s">
        <v>121</v>
      </c>
      <c r="C546" s="21">
        <v>44348</v>
      </c>
      <c r="D546" s="2">
        <v>0</v>
      </c>
    </row>
    <row r="547" spans="1:4" x14ac:dyDescent="0.2">
      <c r="A547" s="8" t="s">
        <v>66</v>
      </c>
      <c r="B547" s="20" t="s">
        <v>121</v>
      </c>
      <c r="C547" s="21">
        <v>44348</v>
      </c>
      <c r="D547" s="2">
        <v>94483</v>
      </c>
    </row>
    <row r="548" spans="1:4" x14ac:dyDescent="0.2">
      <c r="A548" s="8" t="s">
        <v>68</v>
      </c>
      <c r="B548" s="20" t="s">
        <v>121</v>
      </c>
      <c r="C548" s="21">
        <v>44348</v>
      </c>
      <c r="D548" s="2">
        <v>0</v>
      </c>
    </row>
    <row r="549" spans="1:4" x14ac:dyDescent="0.2">
      <c r="A549" s="8" t="s">
        <v>70</v>
      </c>
      <c r="B549" s="20" t="s">
        <v>121</v>
      </c>
      <c r="C549" s="21">
        <v>44348</v>
      </c>
      <c r="D549" s="2">
        <v>35492</v>
      </c>
    </row>
    <row r="550" spans="1:4" x14ac:dyDescent="0.2">
      <c r="A550" s="8" t="s">
        <v>71</v>
      </c>
      <c r="B550" s="20" t="s">
        <v>121</v>
      </c>
      <c r="C550" s="21">
        <v>44348</v>
      </c>
      <c r="D550" s="2">
        <v>90377</v>
      </c>
    </row>
    <row r="551" spans="1:4" x14ac:dyDescent="0.2">
      <c r="A551" s="8" t="s">
        <v>72</v>
      </c>
      <c r="B551" s="20" t="s">
        <v>121</v>
      </c>
      <c r="C551" s="21">
        <v>44348</v>
      </c>
      <c r="D551" s="2">
        <v>102204</v>
      </c>
    </row>
    <row r="552" spans="1:4" x14ac:dyDescent="0.2">
      <c r="A552" s="8" t="s">
        <v>73</v>
      </c>
      <c r="B552" s="20" t="s">
        <v>121</v>
      </c>
      <c r="C552" s="21">
        <v>44348</v>
      </c>
      <c r="D552" s="2">
        <v>0</v>
      </c>
    </row>
    <row r="553" spans="1:4" x14ac:dyDescent="0.2">
      <c r="A553" s="8" t="s">
        <v>76</v>
      </c>
      <c r="B553" s="20" t="s">
        <v>121</v>
      </c>
      <c r="C553" s="21">
        <v>44348</v>
      </c>
      <c r="D553" s="2">
        <v>4821</v>
      </c>
    </row>
    <row r="554" spans="1:4" x14ac:dyDescent="0.2">
      <c r="A554" s="8" t="s">
        <v>77</v>
      </c>
      <c r="B554" s="20" t="s">
        <v>121</v>
      </c>
      <c r="C554" s="21">
        <v>44348</v>
      </c>
      <c r="D554" s="2">
        <v>30408</v>
      </c>
    </row>
    <row r="555" spans="1:4" x14ac:dyDescent="0.2">
      <c r="A555" s="8" t="s">
        <v>78</v>
      </c>
      <c r="B555" s="20" t="s">
        <v>121</v>
      </c>
      <c r="C555" s="21">
        <v>44348</v>
      </c>
      <c r="D555" s="2">
        <v>3923</v>
      </c>
    </row>
    <row r="556" spans="1:4" x14ac:dyDescent="0.2">
      <c r="A556" s="8" t="s">
        <v>79</v>
      </c>
      <c r="B556" s="20" t="s">
        <v>121</v>
      </c>
      <c r="C556" s="21">
        <v>44348</v>
      </c>
      <c r="D556" s="2">
        <v>12500</v>
      </c>
    </row>
    <row r="557" spans="1:4" x14ac:dyDescent="0.2">
      <c r="A557" s="8" t="s">
        <v>82</v>
      </c>
      <c r="B557" s="20" t="s">
        <v>121</v>
      </c>
      <c r="C557" s="21">
        <v>44348</v>
      </c>
      <c r="D557" s="2">
        <v>453991</v>
      </c>
    </row>
    <row r="558" spans="1:4" x14ac:dyDescent="0.2">
      <c r="A558" s="8" t="s">
        <v>83</v>
      </c>
      <c r="B558" s="20" t="s">
        <v>121</v>
      </c>
      <c r="C558" s="21">
        <v>44348</v>
      </c>
      <c r="D558" s="2">
        <v>242483</v>
      </c>
    </row>
    <row r="559" spans="1:4" x14ac:dyDescent="0.2">
      <c r="A559" s="8" t="s">
        <v>84</v>
      </c>
      <c r="B559" s="20" t="s">
        <v>121</v>
      </c>
      <c r="C559" s="21">
        <v>44348</v>
      </c>
      <c r="D559" s="2">
        <v>133794</v>
      </c>
    </row>
    <row r="560" spans="1:4" x14ac:dyDescent="0.2">
      <c r="A560" s="8" t="s">
        <v>85</v>
      </c>
      <c r="B560" s="20" t="s">
        <v>121</v>
      </c>
      <c r="C560" s="21">
        <v>44348</v>
      </c>
      <c r="D560" s="2">
        <v>7019</v>
      </c>
    </row>
    <row r="561" spans="1:4" x14ac:dyDescent="0.2">
      <c r="A561" s="8" t="s">
        <v>86</v>
      </c>
      <c r="B561" s="20" t="s">
        <v>121</v>
      </c>
      <c r="C561" s="21">
        <v>44348</v>
      </c>
      <c r="D561" s="2">
        <v>103034</v>
      </c>
    </row>
    <row r="562" spans="1:4" x14ac:dyDescent="0.2">
      <c r="A562" s="8" t="s">
        <v>87</v>
      </c>
      <c r="B562" s="20" t="s">
        <v>121</v>
      </c>
      <c r="C562" s="21">
        <v>44348</v>
      </c>
      <c r="D562" s="2">
        <v>196830</v>
      </c>
    </row>
    <row r="563" spans="1:4" x14ac:dyDescent="0.2">
      <c r="A563" s="8" t="s">
        <v>88</v>
      </c>
      <c r="B563" s="20" t="s">
        <v>121</v>
      </c>
      <c r="C563" s="21">
        <v>44348</v>
      </c>
      <c r="D563" s="2">
        <v>393</v>
      </c>
    </row>
    <row r="564" spans="1:4" x14ac:dyDescent="0.2">
      <c r="A564" s="8" t="s">
        <v>89</v>
      </c>
      <c r="B564" s="20" t="s">
        <v>121</v>
      </c>
      <c r="C564" s="21">
        <v>44348</v>
      </c>
      <c r="D564" s="2">
        <v>31262</v>
      </c>
    </row>
    <row r="565" spans="1:4" x14ac:dyDescent="0.2">
      <c r="A565" s="8" t="s">
        <v>90</v>
      </c>
      <c r="B565" s="20" t="s">
        <v>121</v>
      </c>
      <c r="C565" s="21">
        <v>44348</v>
      </c>
      <c r="D565" s="2">
        <v>29727</v>
      </c>
    </row>
    <row r="566" spans="1:4" x14ac:dyDescent="0.2">
      <c r="A566" s="8" t="s">
        <v>103</v>
      </c>
      <c r="B566" s="20" t="s">
        <v>121</v>
      </c>
      <c r="C566" s="21">
        <v>44348</v>
      </c>
      <c r="D566" s="2">
        <v>669</v>
      </c>
    </row>
    <row r="567" spans="1:4" x14ac:dyDescent="0.2">
      <c r="A567" s="8" t="s">
        <v>104</v>
      </c>
      <c r="B567" s="20" t="s">
        <v>121</v>
      </c>
      <c r="C567" s="21">
        <v>44348</v>
      </c>
      <c r="D567" s="2">
        <v>-42404</v>
      </c>
    </row>
    <row r="568" spans="1:4" x14ac:dyDescent="0.2">
      <c r="A568" s="8" t="s">
        <v>57</v>
      </c>
      <c r="B568" s="20" t="s">
        <v>122</v>
      </c>
      <c r="C568" s="21">
        <v>44348</v>
      </c>
      <c r="D568" s="9">
        <v>25452</v>
      </c>
    </row>
    <row r="569" spans="1:4" x14ac:dyDescent="0.2">
      <c r="A569" s="8" t="s">
        <v>58</v>
      </c>
      <c r="B569" s="20" t="s">
        <v>122</v>
      </c>
      <c r="C569" s="21">
        <v>44348</v>
      </c>
      <c r="D569" s="2">
        <v>17820</v>
      </c>
    </row>
    <row r="570" spans="1:4" x14ac:dyDescent="0.2">
      <c r="A570" s="8" t="s">
        <v>59</v>
      </c>
      <c r="B570" s="20" t="s">
        <v>122</v>
      </c>
      <c r="C570" s="21">
        <v>44348</v>
      </c>
      <c r="D570" s="2">
        <v>68022</v>
      </c>
    </row>
    <row r="571" spans="1:4" x14ac:dyDescent="0.2">
      <c r="A571" s="8" t="s">
        <v>60</v>
      </c>
      <c r="B571" s="20" t="s">
        <v>122</v>
      </c>
      <c r="C571" s="21">
        <v>44348</v>
      </c>
      <c r="D571" s="2">
        <v>4785</v>
      </c>
    </row>
    <row r="572" spans="1:4" x14ac:dyDescent="0.2">
      <c r="A572" s="8" t="s">
        <v>61</v>
      </c>
      <c r="B572" s="20" t="s">
        <v>122</v>
      </c>
      <c r="C572" s="21">
        <v>44348</v>
      </c>
      <c r="D572" s="2">
        <v>7215</v>
      </c>
    </row>
    <row r="573" spans="1:4" x14ac:dyDescent="0.2">
      <c r="A573" s="8" t="s">
        <v>62</v>
      </c>
      <c r="B573" s="20" t="s">
        <v>122</v>
      </c>
      <c r="C573" s="21">
        <v>44348</v>
      </c>
      <c r="D573" s="2">
        <v>630</v>
      </c>
    </row>
    <row r="574" spans="1:4" x14ac:dyDescent="0.2">
      <c r="A574" s="8" t="s">
        <v>63</v>
      </c>
      <c r="B574" s="20" t="s">
        <v>122</v>
      </c>
      <c r="C574" s="21">
        <v>44348</v>
      </c>
      <c r="D574" s="2">
        <v>53735</v>
      </c>
    </row>
    <row r="575" spans="1:4" x14ac:dyDescent="0.2">
      <c r="A575" s="8" t="s">
        <v>64</v>
      </c>
      <c r="B575" s="20" t="s">
        <v>122</v>
      </c>
      <c r="C575" s="21">
        <v>44348</v>
      </c>
      <c r="D575" s="2">
        <v>-132</v>
      </c>
    </row>
    <row r="576" spans="1:4" x14ac:dyDescent="0.2">
      <c r="A576" s="8" t="s">
        <v>65</v>
      </c>
      <c r="B576" s="20" t="s">
        <v>122</v>
      </c>
      <c r="C576" s="21">
        <v>44348</v>
      </c>
      <c r="D576" s="2">
        <v>3879</v>
      </c>
    </row>
    <row r="577" spans="1:4" x14ac:dyDescent="0.2">
      <c r="A577" s="8" t="s">
        <v>90</v>
      </c>
      <c r="B577" s="20" t="s">
        <v>122</v>
      </c>
      <c r="C577" s="21">
        <v>44348</v>
      </c>
      <c r="D577" s="2">
        <v>8597</v>
      </c>
    </row>
    <row r="578" spans="1:4" x14ac:dyDescent="0.2">
      <c r="A578" s="8" t="s">
        <v>66</v>
      </c>
      <c r="B578" s="20" t="s">
        <v>122</v>
      </c>
      <c r="C578" s="21">
        <v>44348</v>
      </c>
      <c r="D578" s="2">
        <v>44891</v>
      </c>
    </row>
    <row r="579" spans="1:4" x14ac:dyDescent="0.2">
      <c r="A579" s="8" t="s">
        <v>70</v>
      </c>
      <c r="B579" s="20" t="s">
        <v>122</v>
      </c>
      <c r="C579" s="21">
        <v>44348</v>
      </c>
      <c r="D579" s="2">
        <v>12470</v>
      </c>
    </row>
    <row r="580" spans="1:4" x14ac:dyDescent="0.2">
      <c r="A580" s="8" t="s">
        <v>71</v>
      </c>
      <c r="B580" s="20" t="s">
        <v>122</v>
      </c>
      <c r="C580" s="21">
        <v>44348</v>
      </c>
      <c r="D580" s="2">
        <v>28549</v>
      </c>
    </row>
    <row r="581" spans="1:4" x14ac:dyDescent="0.2">
      <c r="A581" s="8" t="s">
        <v>72</v>
      </c>
      <c r="B581" s="20" t="s">
        <v>122</v>
      </c>
      <c r="C581" s="21">
        <v>44348</v>
      </c>
      <c r="D581" s="2">
        <v>51597</v>
      </c>
    </row>
    <row r="582" spans="1:4" x14ac:dyDescent="0.2">
      <c r="A582" s="8" t="s">
        <v>73</v>
      </c>
      <c r="B582" s="20" t="s">
        <v>122</v>
      </c>
      <c r="C582" s="21">
        <v>44348</v>
      </c>
      <c r="D582" s="2">
        <v>0</v>
      </c>
    </row>
    <row r="583" spans="1:4" x14ac:dyDescent="0.2">
      <c r="A583" s="8" t="s">
        <v>76</v>
      </c>
      <c r="B583" s="20" t="s">
        <v>122</v>
      </c>
      <c r="C583" s="21">
        <v>44348</v>
      </c>
      <c r="D583" s="2">
        <v>774</v>
      </c>
    </row>
    <row r="584" spans="1:4" x14ac:dyDescent="0.2">
      <c r="A584" s="8" t="s">
        <v>77</v>
      </c>
      <c r="B584" s="20" t="s">
        <v>122</v>
      </c>
      <c r="C584" s="21">
        <v>44348</v>
      </c>
      <c r="D584" s="2">
        <v>3831</v>
      </c>
    </row>
    <row r="585" spans="1:4" x14ac:dyDescent="0.2">
      <c r="A585" s="8" t="s">
        <v>78</v>
      </c>
      <c r="B585" s="20" t="s">
        <v>122</v>
      </c>
      <c r="C585" s="21">
        <v>44348</v>
      </c>
      <c r="D585" s="2">
        <v>1293</v>
      </c>
    </row>
    <row r="586" spans="1:4" x14ac:dyDescent="0.2">
      <c r="A586" s="8" t="s">
        <v>82</v>
      </c>
      <c r="B586" s="20" t="s">
        <v>122</v>
      </c>
      <c r="C586" s="21">
        <v>44348</v>
      </c>
      <c r="D586" s="2">
        <v>202607</v>
      </c>
    </row>
    <row r="587" spans="1:4" x14ac:dyDescent="0.2">
      <c r="A587" s="8" t="s">
        <v>83</v>
      </c>
      <c r="B587" s="20" t="s">
        <v>122</v>
      </c>
      <c r="C587" s="21">
        <v>44348</v>
      </c>
      <c r="D587" s="2">
        <v>100405</v>
      </c>
    </row>
    <row r="588" spans="1:4" x14ac:dyDescent="0.2">
      <c r="A588" s="8" t="s">
        <v>84</v>
      </c>
      <c r="B588" s="20" t="s">
        <v>122</v>
      </c>
      <c r="C588" s="21">
        <v>44348</v>
      </c>
      <c r="D588" s="2">
        <v>71827</v>
      </c>
    </row>
    <row r="589" spans="1:4" x14ac:dyDescent="0.2">
      <c r="A589" s="8" t="s">
        <v>85</v>
      </c>
      <c r="B589" s="20" t="s">
        <v>122</v>
      </c>
      <c r="C589" s="21">
        <v>44348</v>
      </c>
      <c r="D589" s="2">
        <v>3177</v>
      </c>
    </row>
    <row r="590" spans="1:4" x14ac:dyDescent="0.2">
      <c r="A590" s="8" t="s">
        <v>86</v>
      </c>
      <c r="B590" s="20" t="s">
        <v>122</v>
      </c>
      <c r="C590" s="21">
        <v>44348</v>
      </c>
      <c r="D590" s="2">
        <v>48690</v>
      </c>
    </row>
    <row r="591" spans="1:4" x14ac:dyDescent="0.2">
      <c r="A591" s="8" t="s">
        <v>87</v>
      </c>
      <c r="B591" s="20" t="s">
        <v>122</v>
      </c>
      <c r="C591" s="21">
        <v>44348</v>
      </c>
      <c r="D591" s="2">
        <v>81174</v>
      </c>
    </row>
    <row r="592" spans="1:4" x14ac:dyDescent="0.2">
      <c r="A592" s="8" t="s">
        <v>88</v>
      </c>
      <c r="B592" s="20" t="s">
        <v>122</v>
      </c>
      <c r="C592" s="21">
        <v>44348</v>
      </c>
      <c r="D592" s="2">
        <v>520</v>
      </c>
    </row>
    <row r="593" spans="1:4" x14ac:dyDescent="0.2">
      <c r="A593" s="8" t="s">
        <v>89</v>
      </c>
      <c r="B593" s="20" t="s">
        <v>122</v>
      </c>
      <c r="C593" s="21">
        <v>44348</v>
      </c>
      <c r="D593" s="2">
        <v>13562</v>
      </c>
    </row>
    <row r="594" spans="1:4" x14ac:dyDescent="0.2">
      <c r="A594" s="8" t="s">
        <v>90</v>
      </c>
      <c r="B594" s="20" t="s">
        <v>122</v>
      </c>
      <c r="C594" s="21">
        <v>44348</v>
      </c>
      <c r="D594" s="2">
        <v>11604</v>
      </c>
    </row>
    <row r="595" spans="1:4" x14ac:dyDescent="0.2">
      <c r="A595" s="8" t="s">
        <v>103</v>
      </c>
      <c r="B595" s="20" t="s">
        <v>122</v>
      </c>
      <c r="C595" s="21">
        <v>44348</v>
      </c>
      <c r="D595" s="2">
        <v>-153</v>
      </c>
    </row>
    <row r="596" spans="1:4" x14ac:dyDescent="0.2">
      <c r="A596" s="8" t="s">
        <v>104</v>
      </c>
      <c r="B596" s="20" t="s">
        <v>122</v>
      </c>
      <c r="C596" s="21">
        <v>44348</v>
      </c>
      <c r="D596" s="2">
        <v>1791</v>
      </c>
    </row>
    <row r="597" spans="1:4" x14ac:dyDescent="0.2">
      <c r="A597" s="8" t="s">
        <v>57</v>
      </c>
      <c r="B597" s="20" t="s">
        <v>123</v>
      </c>
      <c r="C597" s="21">
        <v>44348</v>
      </c>
      <c r="D597" s="9">
        <v>601</v>
      </c>
    </row>
    <row r="598" spans="1:4" x14ac:dyDescent="0.2">
      <c r="A598" s="8" t="s">
        <v>58</v>
      </c>
      <c r="B598" s="20" t="s">
        <v>123</v>
      </c>
      <c r="C598" s="21">
        <v>44348</v>
      </c>
      <c r="D598" s="2">
        <v>1612</v>
      </c>
    </row>
    <row r="599" spans="1:4" x14ac:dyDescent="0.2">
      <c r="A599" s="8" t="s">
        <v>59</v>
      </c>
      <c r="B599" s="20" t="s">
        <v>123</v>
      </c>
      <c r="C599" s="21">
        <v>44348</v>
      </c>
      <c r="D599" s="2">
        <v>-742</v>
      </c>
    </row>
    <row r="600" spans="1:4" x14ac:dyDescent="0.2">
      <c r="A600" s="8" t="s">
        <v>62</v>
      </c>
      <c r="B600" s="20" t="s">
        <v>123</v>
      </c>
      <c r="C600" s="21">
        <v>44348</v>
      </c>
      <c r="D600" s="2">
        <v>37</v>
      </c>
    </row>
    <row r="601" spans="1:4" x14ac:dyDescent="0.2">
      <c r="A601" s="8" t="s">
        <v>63</v>
      </c>
      <c r="B601" s="20" t="s">
        <v>123</v>
      </c>
      <c r="C601" s="21">
        <v>44348</v>
      </c>
      <c r="D601" s="2">
        <v>1351</v>
      </c>
    </row>
    <row r="602" spans="1:4" x14ac:dyDescent="0.2">
      <c r="A602" s="8" t="s">
        <v>64</v>
      </c>
      <c r="B602" s="20" t="s">
        <v>123</v>
      </c>
      <c r="C602" s="21">
        <v>44348</v>
      </c>
      <c r="D602" s="2">
        <v>-61</v>
      </c>
    </row>
    <row r="603" spans="1:4" x14ac:dyDescent="0.2">
      <c r="A603" s="8" t="s">
        <v>65</v>
      </c>
      <c r="B603" s="20" t="s">
        <v>123</v>
      </c>
      <c r="C603" s="21">
        <v>44348</v>
      </c>
      <c r="D603" s="2">
        <v>0</v>
      </c>
    </row>
    <row r="604" spans="1:4" x14ac:dyDescent="0.2">
      <c r="A604" s="8" t="s">
        <v>90</v>
      </c>
      <c r="B604" s="20" t="s">
        <v>123</v>
      </c>
      <c r="C604" s="21">
        <v>44348</v>
      </c>
      <c r="D604" s="2">
        <v>0</v>
      </c>
    </row>
    <row r="605" spans="1:4" x14ac:dyDescent="0.2">
      <c r="A605" s="8" t="s">
        <v>66</v>
      </c>
      <c r="B605" s="20" t="s">
        <v>123</v>
      </c>
      <c r="C605" s="21">
        <v>44348</v>
      </c>
      <c r="D605" s="2">
        <v>628</v>
      </c>
    </row>
    <row r="606" spans="1:4" x14ac:dyDescent="0.2">
      <c r="A606" s="8" t="s">
        <v>70</v>
      </c>
      <c r="B606" s="20" t="s">
        <v>123</v>
      </c>
      <c r="C606" s="21">
        <v>44348</v>
      </c>
      <c r="D606" s="2">
        <v>213</v>
      </c>
    </row>
    <row r="607" spans="1:4" x14ac:dyDescent="0.2">
      <c r="A607" s="8" t="s">
        <v>72</v>
      </c>
      <c r="B607" s="20" t="s">
        <v>123</v>
      </c>
      <c r="C607" s="21">
        <v>44348</v>
      </c>
      <c r="D607" s="2">
        <v>671</v>
      </c>
    </row>
    <row r="608" spans="1:4" x14ac:dyDescent="0.2">
      <c r="A608" s="8" t="s">
        <v>73</v>
      </c>
      <c r="B608" s="20" t="s">
        <v>123</v>
      </c>
      <c r="C608" s="21">
        <v>44348</v>
      </c>
      <c r="D608" s="2">
        <v>149</v>
      </c>
    </row>
    <row r="609" spans="1:4" x14ac:dyDescent="0.2">
      <c r="A609" s="8" t="s">
        <v>76</v>
      </c>
      <c r="B609" s="20" t="s">
        <v>123</v>
      </c>
      <c r="C609" s="21">
        <v>44348</v>
      </c>
      <c r="D609" s="2">
        <v>17</v>
      </c>
    </row>
    <row r="610" spans="1:4" x14ac:dyDescent="0.2">
      <c r="A610" s="8" t="s">
        <v>77</v>
      </c>
      <c r="B610" s="20" t="s">
        <v>123</v>
      </c>
      <c r="C610" s="21">
        <v>44348</v>
      </c>
      <c r="D610" s="2">
        <v>297</v>
      </c>
    </row>
    <row r="611" spans="1:4" x14ac:dyDescent="0.2">
      <c r="A611" s="8" t="s">
        <v>78</v>
      </c>
      <c r="B611" s="20" t="s">
        <v>123</v>
      </c>
      <c r="C611" s="21">
        <v>44348</v>
      </c>
      <c r="D611" s="2">
        <v>72</v>
      </c>
    </row>
    <row r="612" spans="1:4" x14ac:dyDescent="0.2">
      <c r="A612" s="8" t="s">
        <v>82</v>
      </c>
      <c r="B612" s="20" t="s">
        <v>123</v>
      </c>
      <c r="C612" s="21">
        <v>44348</v>
      </c>
      <c r="D612" s="2">
        <v>2511</v>
      </c>
    </row>
    <row r="613" spans="1:4" x14ac:dyDescent="0.2">
      <c r="A613" s="8" t="s">
        <v>83</v>
      </c>
      <c r="B613" s="20" t="s">
        <v>123</v>
      </c>
      <c r="C613" s="21">
        <v>44348</v>
      </c>
      <c r="D613" s="2">
        <v>1440</v>
      </c>
    </row>
    <row r="614" spans="1:4" x14ac:dyDescent="0.2">
      <c r="A614" s="8" t="s">
        <v>84</v>
      </c>
      <c r="B614" s="20" t="s">
        <v>123</v>
      </c>
      <c r="C614" s="21">
        <v>44348</v>
      </c>
      <c r="D614" s="2">
        <v>806</v>
      </c>
    </row>
    <row r="615" spans="1:4" x14ac:dyDescent="0.2">
      <c r="A615" s="8" t="s">
        <v>85</v>
      </c>
      <c r="B615" s="20" t="s">
        <v>123</v>
      </c>
      <c r="C615" s="21">
        <v>44348</v>
      </c>
      <c r="D615" s="2">
        <v>98</v>
      </c>
    </row>
    <row r="616" spans="1:4" x14ac:dyDescent="0.2">
      <c r="A616" s="8" t="s">
        <v>86</v>
      </c>
      <c r="B616" s="20" t="s">
        <v>123</v>
      </c>
      <c r="C616" s="21">
        <v>44348</v>
      </c>
      <c r="D616" s="2">
        <v>827</v>
      </c>
    </row>
    <row r="617" spans="1:4" x14ac:dyDescent="0.2">
      <c r="A617" s="8" t="s">
        <v>87</v>
      </c>
      <c r="B617" s="20" t="s">
        <v>123</v>
      </c>
      <c r="C617" s="21">
        <v>44348</v>
      </c>
      <c r="D617" s="2">
        <v>1662</v>
      </c>
    </row>
    <row r="618" spans="1:4" x14ac:dyDescent="0.2">
      <c r="A618" s="8" t="s">
        <v>88</v>
      </c>
      <c r="B618" s="20" t="s">
        <v>123</v>
      </c>
      <c r="C618" s="21">
        <v>44348</v>
      </c>
      <c r="D618" s="2">
        <v>8</v>
      </c>
    </row>
    <row r="619" spans="1:4" x14ac:dyDescent="0.2">
      <c r="A619" s="8" t="s">
        <v>89</v>
      </c>
      <c r="B619" s="20" t="s">
        <v>123</v>
      </c>
      <c r="C619" s="21">
        <v>44348</v>
      </c>
      <c r="D619" s="2">
        <v>0</v>
      </c>
    </row>
    <row r="620" spans="1:4" x14ac:dyDescent="0.2">
      <c r="A620" s="8" t="s">
        <v>90</v>
      </c>
      <c r="B620" s="20" t="s">
        <v>123</v>
      </c>
      <c r="C620" s="21">
        <v>44348</v>
      </c>
      <c r="D620" s="2">
        <v>511</v>
      </c>
    </row>
    <row r="621" spans="1:4" x14ac:dyDescent="0.2">
      <c r="A621" s="8" t="s">
        <v>57</v>
      </c>
      <c r="B621" s="20" t="s">
        <v>124</v>
      </c>
      <c r="C621" s="21">
        <v>44348</v>
      </c>
      <c r="D621" s="9">
        <v>458</v>
      </c>
    </row>
    <row r="622" spans="1:4" x14ac:dyDescent="0.2">
      <c r="A622" s="8" t="s">
        <v>58</v>
      </c>
      <c r="B622" s="20" t="s">
        <v>124</v>
      </c>
      <c r="C622" s="21">
        <v>44348</v>
      </c>
      <c r="D622" s="2">
        <v>1612</v>
      </c>
    </row>
    <row r="623" spans="1:4" x14ac:dyDescent="0.2">
      <c r="A623" s="8" t="s">
        <v>59</v>
      </c>
      <c r="B623" s="20" t="s">
        <v>124</v>
      </c>
      <c r="C623" s="21">
        <v>44348</v>
      </c>
      <c r="D623" s="2">
        <v>163</v>
      </c>
    </row>
    <row r="624" spans="1:4" x14ac:dyDescent="0.2">
      <c r="A624" s="8" t="s">
        <v>62</v>
      </c>
      <c r="B624" s="20" t="s">
        <v>124</v>
      </c>
      <c r="C624" s="21">
        <v>44348</v>
      </c>
      <c r="D624" s="2">
        <v>108</v>
      </c>
    </row>
    <row r="625" spans="1:4" x14ac:dyDescent="0.2">
      <c r="A625" s="8" t="s">
        <v>63</v>
      </c>
      <c r="B625" s="20" t="s">
        <v>124</v>
      </c>
      <c r="C625" s="21">
        <v>44348</v>
      </c>
      <c r="D625" s="2">
        <v>1999</v>
      </c>
    </row>
    <row r="626" spans="1:4" x14ac:dyDescent="0.2">
      <c r="A626" s="8" t="s">
        <v>64</v>
      </c>
      <c r="B626" s="20" t="s">
        <v>124</v>
      </c>
      <c r="C626" s="21">
        <v>44348</v>
      </c>
      <c r="D626" s="2">
        <v>0</v>
      </c>
    </row>
    <row r="627" spans="1:4" x14ac:dyDescent="0.2">
      <c r="A627" s="8" t="s">
        <v>66</v>
      </c>
      <c r="B627" s="20" t="s">
        <v>124</v>
      </c>
      <c r="C627" s="21">
        <v>44348</v>
      </c>
      <c r="D627" s="2">
        <v>564</v>
      </c>
    </row>
    <row r="628" spans="1:4" x14ac:dyDescent="0.2">
      <c r="A628" s="8" t="s">
        <v>70</v>
      </c>
      <c r="B628" s="20" t="s">
        <v>124</v>
      </c>
      <c r="C628" s="21">
        <v>44348</v>
      </c>
      <c r="D628" s="2">
        <v>213</v>
      </c>
    </row>
    <row r="629" spans="1:4" x14ac:dyDescent="0.2">
      <c r="A629" s="8" t="s">
        <v>71</v>
      </c>
      <c r="B629" s="20" t="s">
        <v>124</v>
      </c>
      <c r="C629" s="21">
        <v>44348</v>
      </c>
      <c r="D629" s="2">
        <v>1250</v>
      </c>
    </row>
    <row r="630" spans="1:4" x14ac:dyDescent="0.2">
      <c r="A630" s="8" t="s">
        <v>72</v>
      </c>
      <c r="B630" s="20" t="s">
        <v>124</v>
      </c>
      <c r="C630" s="21">
        <v>44348</v>
      </c>
      <c r="D630" s="2">
        <v>622</v>
      </c>
    </row>
    <row r="631" spans="1:4" x14ac:dyDescent="0.2">
      <c r="A631" s="8" t="s">
        <v>73</v>
      </c>
      <c r="B631" s="20" t="s">
        <v>124</v>
      </c>
      <c r="C631" s="21">
        <v>44348</v>
      </c>
      <c r="D631" s="2">
        <v>0</v>
      </c>
    </row>
    <row r="632" spans="1:4" x14ac:dyDescent="0.2">
      <c r="A632" s="8" t="s">
        <v>76</v>
      </c>
      <c r="B632" s="20" t="s">
        <v>124</v>
      </c>
      <c r="C632" s="21">
        <v>44348</v>
      </c>
      <c r="D632" s="2">
        <v>17</v>
      </c>
    </row>
    <row r="633" spans="1:4" x14ac:dyDescent="0.2">
      <c r="A633" s="8" t="s">
        <v>77</v>
      </c>
      <c r="B633" s="20" t="s">
        <v>124</v>
      </c>
      <c r="C633" s="21">
        <v>44348</v>
      </c>
      <c r="D633" s="2">
        <v>297</v>
      </c>
    </row>
    <row r="634" spans="1:4" x14ac:dyDescent="0.2">
      <c r="A634" s="8" t="s">
        <v>78</v>
      </c>
      <c r="B634" s="20" t="s">
        <v>124</v>
      </c>
      <c r="C634" s="21">
        <v>44348</v>
      </c>
      <c r="D634" s="2">
        <v>72</v>
      </c>
    </row>
    <row r="635" spans="1:4" x14ac:dyDescent="0.2">
      <c r="A635" s="8" t="s">
        <v>82</v>
      </c>
      <c r="B635" s="20" t="s">
        <v>124</v>
      </c>
      <c r="C635" s="21">
        <v>44348</v>
      </c>
      <c r="D635" s="2">
        <v>1820</v>
      </c>
    </row>
    <row r="636" spans="1:4" x14ac:dyDescent="0.2">
      <c r="A636" s="8" t="s">
        <v>83</v>
      </c>
      <c r="B636" s="20" t="s">
        <v>124</v>
      </c>
      <c r="C636" s="21">
        <v>44348</v>
      </c>
      <c r="D636" s="2">
        <v>983</v>
      </c>
    </row>
    <row r="637" spans="1:4" x14ac:dyDescent="0.2">
      <c r="A637" s="8" t="s">
        <v>84</v>
      </c>
      <c r="B637" s="20" t="s">
        <v>124</v>
      </c>
      <c r="C637" s="21">
        <v>44348</v>
      </c>
      <c r="D637" s="2">
        <v>358</v>
      </c>
    </row>
    <row r="638" spans="1:4" x14ac:dyDescent="0.2">
      <c r="A638" s="8" t="s">
        <v>85</v>
      </c>
      <c r="B638" s="20" t="s">
        <v>124</v>
      </c>
      <c r="C638" s="21">
        <v>44348</v>
      </c>
      <c r="D638" s="2">
        <v>31</v>
      </c>
    </row>
    <row r="639" spans="1:4" x14ac:dyDescent="0.2">
      <c r="A639" s="8" t="s">
        <v>86</v>
      </c>
      <c r="B639" s="20" t="s">
        <v>124</v>
      </c>
      <c r="C639" s="21">
        <v>44348</v>
      </c>
      <c r="D639" s="2">
        <v>730</v>
      </c>
    </row>
    <row r="640" spans="1:4" x14ac:dyDescent="0.2">
      <c r="A640" s="8" t="s">
        <v>87</v>
      </c>
      <c r="B640" s="20" t="s">
        <v>124</v>
      </c>
      <c r="C640" s="21">
        <v>44348</v>
      </c>
      <c r="D640" s="2">
        <v>1142</v>
      </c>
    </row>
    <row r="641" spans="1:4" x14ac:dyDescent="0.2">
      <c r="A641" s="8" t="s">
        <v>88</v>
      </c>
      <c r="B641" s="20" t="s">
        <v>124</v>
      </c>
      <c r="C641" s="21">
        <v>44348</v>
      </c>
      <c r="D641" s="2">
        <v>0</v>
      </c>
    </row>
    <row r="642" spans="1:4" x14ac:dyDescent="0.2">
      <c r="A642" s="8" t="s">
        <v>89</v>
      </c>
      <c r="B642" s="20" t="s">
        <v>124</v>
      </c>
      <c r="C642" s="21">
        <v>44348</v>
      </c>
      <c r="D642" s="2">
        <v>1897</v>
      </c>
    </row>
    <row r="643" spans="1:4" x14ac:dyDescent="0.2">
      <c r="A643" s="8" t="s">
        <v>90</v>
      </c>
      <c r="B643" s="20" t="s">
        <v>124</v>
      </c>
      <c r="C643" s="21">
        <v>44348</v>
      </c>
      <c r="D643" s="2">
        <v>33</v>
      </c>
    </row>
    <row r="644" spans="1:4" x14ac:dyDescent="0.2">
      <c r="A644" s="8" t="s">
        <v>57</v>
      </c>
      <c r="B644" s="20" t="s">
        <v>121</v>
      </c>
      <c r="C644" s="21">
        <v>44378</v>
      </c>
      <c r="D644" s="9">
        <v>42871</v>
      </c>
    </row>
    <row r="645" spans="1:4" x14ac:dyDescent="0.2">
      <c r="A645" s="8" t="s">
        <v>58</v>
      </c>
      <c r="B645" s="20" t="s">
        <v>121</v>
      </c>
      <c r="C645" s="21">
        <v>44378</v>
      </c>
      <c r="D645" s="2">
        <v>21529</v>
      </c>
    </row>
    <row r="646" spans="1:4" x14ac:dyDescent="0.2">
      <c r="A646" s="8" t="s">
        <v>59</v>
      </c>
      <c r="B646" s="20" t="s">
        <v>121</v>
      </c>
      <c r="C646" s="21">
        <v>44378</v>
      </c>
      <c r="D646" s="2">
        <v>218858</v>
      </c>
    </row>
    <row r="647" spans="1:4" x14ac:dyDescent="0.2">
      <c r="A647" s="8" t="s">
        <v>60</v>
      </c>
      <c r="B647" s="20" t="s">
        <v>121</v>
      </c>
      <c r="C647" s="21">
        <v>44378</v>
      </c>
      <c r="D647" s="2">
        <v>7305</v>
      </c>
    </row>
    <row r="648" spans="1:4" x14ac:dyDescent="0.2">
      <c r="A648" s="8" t="s">
        <v>61</v>
      </c>
      <c r="B648" s="20" t="s">
        <v>121</v>
      </c>
      <c r="C648" s="21">
        <v>44378</v>
      </c>
      <c r="D648" s="2">
        <v>3118</v>
      </c>
    </row>
    <row r="649" spans="1:4" x14ac:dyDescent="0.2">
      <c r="A649" s="8" t="s">
        <v>62</v>
      </c>
      <c r="B649" s="20" t="s">
        <v>121</v>
      </c>
      <c r="C649" s="21">
        <v>44378</v>
      </c>
      <c r="D649" s="2">
        <v>15817</v>
      </c>
    </row>
    <row r="650" spans="1:4" x14ac:dyDescent="0.2">
      <c r="A650" s="8" t="s">
        <v>63</v>
      </c>
      <c r="B650" s="20" t="s">
        <v>121</v>
      </c>
      <c r="C650" s="21">
        <v>44378</v>
      </c>
      <c r="D650" s="2">
        <v>150474</v>
      </c>
    </row>
    <row r="651" spans="1:4" x14ac:dyDescent="0.2">
      <c r="A651" s="8" t="s">
        <v>64</v>
      </c>
      <c r="B651" s="20" t="s">
        <v>121</v>
      </c>
      <c r="C651" s="21">
        <v>44378</v>
      </c>
      <c r="D651" s="2">
        <v>22335</v>
      </c>
    </row>
    <row r="652" spans="1:4" x14ac:dyDescent="0.2">
      <c r="A652" s="8" t="s">
        <v>65</v>
      </c>
      <c r="B652" s="20" t="s">
        <v>121</v>
      </c>
      <c r="C652" s="21">
        <v>44378</v>
      </c>
      <c r="D652" s="2">
        <v>9146</v>
      </c>
    </row>
    <row r="653" spans="1:4" x14ac:dyDescent="0.2">
      <c r="A653" s="8" t="s">
        <v>90</v>
      </c>
      <c r="B653" s="20" t="s">
        <v>121</v>
      </c>
      <c r="C653" s="21">
        <v>44378</v>
      </c>
      <c r="D653" s="2">
        <v>0</v>
      </c>
    </row>
    <row r="654" spans="1:4" x14ac:dyDescent="0.2">
      <c r="A654" s="8" t="s">
        <v>66</v>
      </c>
      <c r="B654" s="20" t="s">
        <v>121</v>
      </c>
      <c r="C654" s="21">
        <v>44378</v>
      </c>
      <c r="D654" s="2">
        <v>95595</v>
      </c>
    </row>
    <row r="655" spans="1:4" x14ac:dyDescent="0.2">
      <c r="A655" s="8" t="s">
        <v>68</v>
      </c>
      <c r="B655" s="20" t="s">
        <v>121</v>
      </c>
      <c r="C655" s="21">
        <v>44378</v>
      </c>
      <c r="D655" s="2">
        <v>0</v>
      </c>
    </row>
    <row r="656" spans="1:4" x14ac:dyDescent="0.2">
      <c r="A656" s="8" t="s">
        <v>70</v>
      </c>
      <c r="B656" s="20" t="s">
        <v>121</v>
      </c>
      <c r="C656" s="21">
        <v>44378</v>
      </c>
      <c r="D656" s="2">
        <v>37436</v>
      </c>
    </row>
    <row r="657" spans="1:4" x14ac:dyDescent="0.2">
      <c r="A657" s="8" t="s">
        <v>71</v>
      </c>
      <c r="B657" s="20" t="s">
        <v>121</v>
      </c>
      <c r="C657" s="21">
        <v>44378</v>
      </c>
      <c r="D657" s="2">
        <v>102615</v>
      </c>
    </row>
    <row r="658" spans="1:4" x14ac:dyDescent="0.2">
      <c r="A658" s="8" t="s">
        <v>72</v>
      </c>
      <c r="B658" s="20" t="s">
        <v>121</v>
      </c>
      <c r="C658" s="21">
        <v>44378</v>
      </c>
      <c r="D658" s="2">
        <v>162990</v>
      </c>
    </row>
    <row r="659" spans="1:4" x14ac:dyDescent="0.2">
      <c r="A659" s="8" t="s">
        <v>73</v>
      </c>
      <c r="B659" s="20" t="s">
        <v>121</v>
      </c>
      <c r="C659" s="21">
        <v>44378</v>
      </c>
      <c r="D659" s="2">
        <v>249897</v>
      </c>
    </row>
    <row r="660" spans="1:4" x14ac:dyDescent="0.2">
      <c r="A660" s="8" t="s">
        <v>76</v>
      </c>
      <c r="B660" s="20" t="s">
        <v>121</v>
      </c>
      <c r="C660" s="21">
        <v>44378</v>
      </c>
      <c r="D660" s="2">
        <v>3959</v>
      </c>
    </row>
    <row r="661" spans="1:4" x14ac:dyDescent="0.2">
      <c r="A661" s="8" t="s">
        <v>77</v>
      </c>
      <c r="B661" s="20" t="s">
        <v>121</v>
      </c>
      <c r="C661" s="21">
        <v>44378</v>
      </c>
      <c r="D661" s="2">
        <v>26351</v>
      </c>
    </row>
    <row r="662" spans="1:4" x14ac:dyDescent="0.2">
      <c r="A662" s="8" t="s">
        <v>78</v>
      </c>
      <c r="B662" s="20" t="s">
        <v>121</v>
      </c>
      <c r="C662" s="21">
        <v>44378</v>
      </c>
      <c r="D662" s="2">
        <v>18310</v>
      </c>
    </row>
    <row r="663" spans="1:4" x14ac:dyDescent="0.2">
      <c r="A663" s="8" t="s">
        <v>79</v>
      </c>
      <c r="B663" s="20" t="s">
        <v>121</v>
      </c>
      <c r="C663" s="21">
        <v>44378</v>
      </c>
      <c r="D663" s="2">
        <v>0</v>
      </c>
    </row>
    <row r="664" spans="1:4" x14ac:dyDescent="0.2">
      <c r="A664" s="8" t="s">
        <v>82</v>
      </c>
      <c r="B664" s="20" t="s">
        <v>121</v>
      </c>
      <c r="C664" s="21">
        <v>44378</v>
      </c>
      <c r="D664" s="2">
        <v>393154</v>
      </c>
    </row>
    <row r="665" spans="1:4" x14ac:dyDescent="0.2">
      <c r="A665" s="8" t="s">
        <v>83</v>
      </c>
      <c r="B665" s="20" t="s">
        <v>121</v>
      </c>
      <c r="C665" s="21">
        <v>44378</v>
      </c>
      <c r="D665" s="2">
        <v>32216</v>
      </c>
    </row>
    <row r="666" spans="1:4" x14ac:dyDescent="0.2">
      <c r="A666" s="8" t="s">
        <v>84</v>
      </c>
      <c r="B666" s="20" t="s">
        <v>121</v>
      </c>
      <c r="C666" s="21">
        <v>44378</v>
      </c>
      <c r="D666" s="2">
        <v>90550</v>
      </c>
    </row>
    <row r="667" spans="1:4" x14ac:dyDescent="0.2">
      <c r="A667" s="8" t="s">
        <v>85</v>
      </c>
      <c r="B667" s="20" t="s">
        <v>121</v>
      </c>
      <c r="C667" s="21">
        <v>44378</v>
      </c>
      <c r="D667" s="2">
        <v>7019</v>
      </c>
    </row>
    <row r="668" spans="1:4" x14ac:dyDescent="0.2">
      <c r="A668" s="8" t="s">
        <v>86</v>
      </c>
      <c r="B668" s="20" t="s">
        <v>121</v>
      </c>
      <c r="C668" s="21">
        <v>44378</v>
      </c>
      <c r="D668" s="2">
        <v>91068</v>
      </c>
    </row>
    <row r="669" spans="1:4" x14ac:dyDescent="0.2">
      <c r="A669" s="8" t="s">
        <v>87</v>
      </c>
      <c r="B669" s="20" t="s">
        <v>121</v>
      </c>
      <c r="C669" s="21">
        <v>44378</v>
      </c>
      <c r="D669" s="2">
        <v>177205</v>
      </c>
    </row>
    <row r="670" spans="1:4" x14ac:dyDescent="0.2">
      <c r="A670" s="8" t="s">
        <v>88</v>
      </c>
      <c r="B670" s="20" t="s">
        <v>121</v>
      </c>
      <c r="C670" s="21">
        <v>44378</v>
      </c>
      <c r="D670" s="2">
        <v>1752</v>
      </c>
    </row>
    <row r="671" spans="1:4" x14ac:dyDescent="0.2">
      <c r="A671" s="8" t="s">
        <v>89</v>
      </c>
      <c r="B671" s="20" t="s">
        <v>121</v>
      </c>
      <c r="C671" s="21">
        <v>44378</v>
      </c>
      <c r="D671" s="2">
        <v>29191</v>
      </c>
    </row>
    <row r="672" spans="1:4" x14ac:dyDescent="0.2">
      <c r="A672" s="8" t="s">
        <v>90</v>
      </c>
      <c r="B672" s="20" t="s">
        <v>121</v>
      </c>
      <c r="C672" s="21">
        <v>44378</v>
      </c>
      <c r="D672" s="2">
        <v>29727</v>
      </c>
    </row>
    <row r="673" spans="1:4" x14ac:dyDescent="0.2">
      <c r="A673" s="8" t="s">
        <v>103</v>
      </c>
      <c r="B673" s="20" t="s">
        <v>121</v>
      </c>
      <c r="C673" s="21">
        <v>44378</v>
      </c>
      <c r="D673" s="2">
        <v>669</v>
      </c>
    </row>
    <row r="674" spans="1:4" x14ac:dyDescent="0.2">
      <c r="A674" s="8" t="s">
        <v>104</v>
      </c>
      <c r="B674" s="20" t="s">
        <v>121</v>
      </c>
      <c r="C674" s="21">
        <v>44378</v>
      </c>
      <c r="D674" s="2">
        <v>-42404</v>
      </c>
    </row>
    <row r="675" spans="1:4" x14ac:dyDescent="0.2">
      <c r="A675" s="8" t="s">
        <v>57</v>
      </c>
      <c r="B675" s="20" t="s">
        <v>122</v>
      </c>
      <c r="C675" s="21">
        <v>44378</v>
      </c>
      <c r="D675" s="9">
        <v>25618</v>
      </c>
    </row>
    <row r="676" spans="1:4" x14ac:dyDescent="0.2">
      <c r="A676" s="8" t="s">
        <v>58</v>
      </c>
      <c r="B676" s="20" t="s">
        <v>122</v>
      </c>
      <c r="C676" s="21">
        <v>44378</v>
      </c>
      <c r="D676" s="2">
        <v>17614</v>
      </c>
    </row>
    <row r="677" spans="1:4" x14ac:dyDescent="0.2">
      <c r="A677" s="8" t="s">
        <v>59</v>
      </c>
      <c r="B677" s="20" t="s">
        <v>122</v>
      </c>
      <c r="C677" s="21">
        <v>44378</v>
      </c>
      <c r="D677" s="2">
        <v>55682</v>
      </c>
    </row>
    <row r="678" spans="1:4" x14ac:dyDescent="0.2">
      <c r="A678" s="8" t="s">
        <v>60</v>
      </c>
      <c r="B678" s="20" t="s">
        <v>122</v>
      </c>
      <c r="C678" s="21">
        <v>44378</v>
      </c>
      <c r="D678" s="2">
        <v>2782</v>
      </c>
    </row>
    <row r="679" spans="1:4" x14ac:dyDescent="0.2">
      <c r="A679" s="8" t="s">
        <v>61</v>
      </c>
      <c r="B679" s="20" t="s">
        <v>122</v>
      </c>
      <c r="C679" s="21">
        <v>44378</v>
      </c>
      <c r="D679" s="2">
        <v>7044</v>
      </c>
    </row>
    <row r="680" spans="1:4" x14ac:dyDescent="0.2">
      <c r="A680" s="8" t="s">
        <v>62</v>
      </c>
      <c r="B680" s="20" t="s">
        <v>122</v>
      </c>
      <c r="C680" s="21">
        <v>44378</v>
      </c>
      <c r="D680" s="2">
        <v>28</v>
      </c>
    </row>
    <row r="681" spans="1:4" x14ac:dyDescent="0.2">
      <c r="A681" s="8" t="s">
        <v>63</v>
      </c>
      <c r="B681" s="20" t="s">
        <v>122</v>
      </c>
      <c r="C681" s="21">
        <v>44378</v>
      </c>
      <c r="D681" s="2">
        <v>41153</v>
      </c>
    </row>
    <row r="682" spans="1:4" x14ac:dyDescent="0.2">
      <c r="A682" s="8" t="s">
        <v>64</v>
      </c>
      <c r="B682" s="20" t="s">
        <v>122</v>
      </c>
      <c r="C682" s="21">
        <v>44378</v>
      </c>
      <c r="D682" s="2">
        <v>1460</v>
      </c>
    </row>
    <row r="683" spans="1:4" x14ac:dyDescent="0.2">
      <c r="A683" s="8" t="s">
        <v>65</v>
      </c>
      <c r="B683" s="20" t="s">
        <v>122</v>
      </c>
      <c r="C683" s="21">
        <v>44378</v>
      </c>
      <c r="D683" s="2">
        <v>-22</v>
      </c>
    </row>
    <row r="684" spans="1:4" x14ac:dyDescent="0.2">
      <c r="A684" s="8" t="s">
        <v>90</v>
      </c>
      <c r="B684" s="20" t="s">
        <v>122</v>
      </c>
      <c r="C684" s="21">
        <v>44378</v>
      </c>
      <c r="D684" s="2">
        <v>5760</v>
      </c>
    </row>
    <row r="685" spans="1:4" x14ac:dyDescent="0.2">
      <c r="A685" s="8" t="s">
        <v>66</v>
      </c>
      <c r="B685" s="20" t="s">
        <v>122</v>
      </c>
      <c r="C685" s="21">
        <v>44378</v>
      </c>
      <c r="D685" s="2">
        <v>35435</v>
      </c>
    </row>
    <row r="686" spans="1:4" x14ac:dyDescent="0.2">
      <c r="A686" s="8" t="s">
        <v>70</v>
      </c>
      <c r="B686" s="20" t="s">
        <v>122</v>
      </c>
      <c r="C686" s="21">
        <v>44378</v>
      </c>
      <c r="D686" s="2">
        <v>13153</v>
      </c>
    </row>
    <row r="687" spans="1:4" x14ac:dyDescent="0.2">
      <c r="A687" s="8" t="s">
        <v>71</v>
      </c>
      <c r="B687" s="20" t="s">
        <v>122</v>
      </c>
      <c r="C687" s="21">
        <v>44378</v>
      </c>
      <c r="D687" s="2">
        <v>5009</v>
      </c>
    </row>
    <row r="688" spans="1:4" x14ac:dyDescent="0.2">
      <c r="A688" s="8" t="s">
        <v>72</v>
      </c>
      <c r="B688" s="20" t="s">
        <v>122</v>
      </c>
      <c r="C688" s="21">
        <v>44378</v>
      </c>
      <c r="D688" s="2">
        <v>67150</v>
      </c>
    </row>
    <row r="689" spans="1:4" x14ac:dyDescent="0.2">
      <c r="A689" s="8" t="s">
        <v>73</v>
      </c>
      <c r="B689" s="20" t="s">
        <v>122</v>
      </c>
      <c r="C689" s="21">
        <v>44378</v>
      </c>
      <c r="D689" s="2">
        <v>-38853</v>
      </c>
    </row>
    <row r="690" spans="1:4" x14ac:dyDescent="0.2">
      <c r="A690" s="8" t="s">
        <v>76</v>
      </c>
      <c r="B690" s="20" t="s">
        <v>122</v>
      </c>
      <c r="C690" s="21">
        <v>44378</v>
      </c>
      <c r="D690" s="2">
        <v>765</v>
      </c>
    </row>
    <row r="691" spans="1:4" x14ac:dyDescent="0.2">
      <c r="A691" s="8" t="s">
        <v>77</v>
      </c>
      <c r="B691" s="20" t="s">
        <v>122</v>
      </c>
      <c r="C691" s="21">
        <v>44378</v>
      </c>
      <c r="D691" s="2">
        <v>3532</v>
      </c>
    </row>
    <row r="692" spans="1:4" x14ac:dyDescent="0.2">
      <c r="A692" s="8" t="s">
        <v>78</v>
      </c>
      <c r="B692" s="20" t="s">
        <v>122</v>
      </c>
      <c r="C692" s="21">
        <v>44378</v>
      </c>
      <c r="D692" s="2">
        <v>5218</v>
      </c>
    </row>
    <row r="693" spans="1:4" x14ac:dyDescent="0.2">
      <c r="A693" s="8" t="s">
        <v>82</v>
      </c>
      <c r="B693" s="20" t="s">
        <v>122</v>
      </c>
      <c r="C693" s="21">
        <v>44378</v>
      </c>
      <c r="D693" s="2">
        <v>167897</v>
      </c>
    </row>
    <row r="694" spans="1:4" x14ac:dyDescent="0.2">
      <c r="A694" s="8" t="s">
        <v>83</v>
      </c>
      <c r="B694" s="20" t="s">
        <v>122</v>
      </c>
      <c r="C694" s="21">
        <v>44378</v>
      </c>
      <c r="D694" s="2">
        <v>64158</v>
      </c>
    </row>
    <row r="695" spans="1:4" x14ac:dyDescent="0.2">
      <c r="A695" s="8" t="s">
        <v>84</v>
      </c>
      <c r="B695" s="20" t="s">
        <v>122</v>
      </c>
      <c r="C695" s="21">
        <v>44378</v>
      </c>
      <c r="D695" s="2">
        <v>42262</v>
      </c>
    </row>
    <row r="696" spans="1:4" x14ac:dyDescent="0.2">
      <c r="A696" s="8" t="s">
        <v>85</v>
      </c>
      <c r="B696" s="20" t="s">
        <v>122</v>
      </c>
      <c r="C696" s="21">
        <v>44378</v>
      </c>
      <c r="D696" s="2">
        <v>3177</v>
      </c>
    </row>
    <row r="697" spans="1:4" x14ac:dyDescent="0.2">
      <c r="A697" s="8" t="s">
        <v>86</v>
      </c>
      <c r="B697" s="20" t="s">
        <v>122</v>
      </c>
      <c r="C697" s="21">
        <v>44378</v>
      </c>
      <c r="D697" s="2">
        <v>46955</v>
      </c>
    </row>
    <row r="698" spans="1:4" x14ac:dyDescent="0.2">
      <c r="A698" s="8" t="s">
        <v>87</v>
      </c>
      <c r="B698" s="20" t="s">
        <v>122</v>
      </c>
      <c r="C698" s="21">
        <v>44378</v>
      </c>
      <c r="D698" s="2">
        <v>70355</v>
      </c>
    </row>
    <row r="699" spans="1:4" x14ac:dyDescent="0.2">
      <c r="A699" s="8" t="s">
        <v>88</v>
      </c>
      <c r="B699" s="20" t="s">
        <v>122</v>
      </c>
      <c r="C699" s="21">
        <v>44378</v>
      </c>
      <c r="D699" s="2">
        <v>743</v>
      </c>
    </row>
    <row r="700" spans="1:4" x14ac:dyDescent="0.2">
      <c r="A700" s="8" t="s">
        <v>89</v>
      </c>
      <c r="B700" s="20" t="s">
        <v>122</v>
      </c>
      <c r="C700" s="21">
        <v>44378</v>
      </c>
      <c r="D700" s="2">
        <v>12664</v>
      </c>
    </row>
    <row r="701" spans="1:4" x14ac:dyDescent="0.2">
      <c r="A701" s="8" t="s">
        <v>90</v>
      </c>
      <c r="B701" s="20" t="s">
        <v>122</v>
      </c>
      <c r="C701" s="21">
        <v>44378</v>
      </c>
      <c r="D701" s="2">
        <v>11604</v>
      </c>
    </row>
    <row r="702" spans="1:4" x14ac:dyDescent="0.2">
      <c r="A702" s="8" t="s">
        <v>103</v>
      </c>
      <c r="B702" s="20" t="s">
        <v>122</v>
      </c>
      <c r="C702" s="21">
        <v>44378</v>
      </c>
      <c r="D702" s="2">
        <v>-153</v>
      </c>
    </row>
    <row r="703" spans="1:4" x14ac:dyDescent="0.2">
      <c r="A703" s="8" t="s">
        <v>104</v>
      </c>
      <c r="B703" s="20" t="s">
        <v>122</v>
      </c>
      <c r="C703" s="21">
        <v>44378</v>
      </c>
      <c r="D703" s="2">
        <v>1791</v>
      </c>
    </row>
    <row r="704" spans="1:4" x14ac:dyDescent="0.2">
      <c r="A704" s="8" t="s">
        <v>57</v>
      </c>
      <c r="B704" s="20" t="s">
        <v>123</v>
      </c>
      <c r="C704" s="21">
        <v>44378</v>
      </c>
      <c r="D704" s="9">
        <v>432</v>
      </c>
    </row>
    <row r="705" spans="1:4" x14ac:dyDescent="0.2">
      <c r="A705" s="8" t="s">
        <v>58</v>
      </c>
      <c r="B705" s="20" t="s">
        <v>123</v>
      </c>
      <c r="C705" s="21">
        <v>44378</v>
      </c>
      <c r="D705" s="2">
        <v>1516</v>
      </c>
    </row>
    <row r="706" spans="1:4" x14ac:dyDescent="0.2">
      <c r="A706" s="8" t="s">
        <v>59</v>
      </c>
      <c r="B706" s="20" t="s">
        <v>123</v>
      </c>
      <c r="C706" s="21">
        <v>44378</v>
      </c>
      <c r="D706" s="2">
        <v>-47</v>
      </c>
    </row>
    <row r="707" spans="1:4" x14ac:dyDescent="0.2">
      <c r="A707" s="8" t="s">
        <v>62</v>
      </c>
      <c r="B707" s="20" t="s">
        <v>123</v>
      </c>
      <c r="C707" s="21">
        <v>44378</v>
      </c>
      <c r="D707" s="2">
        <v>36</v>
      </c>
    </row>
    <row r="708" spans="1:4" x14ac:dyDescent="0.2">
      <c r="A708" s="8" t="s">
        <v>63</v>
      </c>
      <c r="B708" s="20" t="s">
        <v>123</v>
      </c>
      <c r="C708" s="21">
        <v>44378</v>
      </c>
      <c r="D708" s="2">
        <v>585</v>
      </c>
    </row>
    <row r="709" spans="1:4" x14ac:dyDescent="0.2">
      <c r="A709" s="8" t="s">
        <v>64</v>
      </c>
      <c r="B709" s="20" t="s">
        <v>123</v>
      </c>
      <c r="C709" s="21">
        <v>44378</v>
      </c>
      <c r="D709" s="2">
        <v>-7</v>
      </c>
    </row>
    <row r="710" spans="1:4" x14ac:dyDescent="0.2">
      <c r="A710" s="8" t="s">
        <v>65</v>
      </c>
      <c r="B710" s="20" t="s">
        <v>123</v>
      </c>
      <c r="C710" s="21">
        <v>44378</v>
      </c>
      <c r="D710" s="2">
        <v>0</v>
      </c>
    </row>
    <row r="711" spans="1:4" x14ac:dyDescent="0.2">
      <c r="A711" s="8" t="s">
        <v>90</v>
      </c>
      <c r="B711" s="20" t="s">
        <v>123</v>
      </c>
      <c r="C711" s="21">
        <v>44378</v>
      </c>
      <c r="D711" s="2">
        <v>0</v>
      </c>
    </row>
    <row r="712" spans="1:4" x14ac:dyDescent="0.2">
      <c r="A712" s="8" t="s">
        <v>66</v>
      </c>
      <c r="B712" s="20" t="s">
        <v>123</v>
      </c>
      <c r="C712" s="21">
        <v>44378</v>
      </c>
      <c r="D712" s="2">
        <v>629</v>
      </c>
    </row>
    <row r="713" spans="1:4" x14ac:dyDescent="0.2">
      <c r="A713" s="8" t="s">
        <v>70</v>
      </c>
      <c r="B713" s="20" t="s">
        <v>123</v>
      </c>
      <c r="C713" s="21">
        <v>44378</v>
      </c>
      <c r="D713" s="2">
        <v>225</v>
      </c>
    </row>
    <row r="714" spans="1:4" x14ac:dyDescent="0.2">
      <c r="A714" s="8" t="s">
        <v>72</v>
      </c>
      <c r="B714" s="20" t="s">
        <v>123</v>
      </c>
      <c r="C714" s="21">
        <v>44378</v>
      </c>
      <c r="D714" s="2">
        <v>710</v>
      </c>
    </row>
    <row r="715" spans="1:4" x14ac:dyDescent="0.2">
      <c r="A715" s="8" t="s">
        <v>73</v>
      </c>
      <c r="B715" s="20" t="s">
        <v>123</v>
      </c>
      <c r="C715" s="21">
        <v>44378</v>
      </c>
      <c r="D715" s="2">
        <v>0</v>
      </c>
    </row>
    <row r="716" spans="1:4" x14ac:dyDescent="0.2">
      <c r="A716" s="8" t="s">
        <v>76</v>
      </c>
      <c r="B716" s="20" t="s">
        <v>123</v>
      </c>
      <c r="C716" s="21">
        <v>44378</v>
      </c>
      <c r="D716" s="2">
        <v>17</v>
      </c>
    </row>
    <row r="717" spans="1:4" x14ac:dyDescent="0.2">
      <c r="A717" s="8" t="s">
        <v>77</v>
      </c>
      <c r="B717" s="20" t="s">
        <v>123</v>
      </c>
      <c r="C717" s="21">
        <v>44378</v>
      </c>
      <c r="D717" s="2">
        <v>194</v>
      </c>
    </row>
    <row r="718" spans="1:4" x14ac:dyDescent="0.2">
      <c r="A718" s="8" t="s">
        <v>78</v>
      </c>
      <c r="B718" s="20" t="s">
        <v>123</v>
      </c>
      <c r="C718" s="21">
        <v>44378</v>
      </c>
      <c r="D718" s="2">
        <v>227</v>
      </c>
    </row>
    <row r="719" spans="1:4" x14ac:dyDescent="0.2">
      <c r="A719" s="8" t="s">
        <v>82</v>
      </c>
      <c r="B719" s="20" t="s">
        <v>123</v>
      </c>
      <c r="C719" s="21">
        <v>44378</v>
      </c>
      <c r="D719" s="2">
        <v>2082</v>
      </c>
    </row>
    <row r="720" spans="1:4" x14ac:dyDescent="0.2">
      <c r="A720" s="8" t="s">
        <v>83</v>
      </c>
      <c r="B720" s="20" t="s">
        <v>123</v>
      </c>
      <c r="C720" s="21">
        <v>44378</v>
      </c>
      <c r="D720" s="2">
        <v>916</v>
      </c>
    </row>
    <row r="721" spans="1:4" x14ac:dyDescent="0.2">
      <c r="A721" s="8" t="s">
        <v>84</v>
      </c>
      <c r="B721" s="20" t="s">
        <v>123</v>
      </c>
      <c r="C721" s="21">
        <v>44378</v>
      </c>
      <c r="D721" s="2">
        <v>797</v>
      </c>
    </row>
    <row r="722" spans="1:4" x14ac:dyDescent="0.2">
      <c r="A722" s="8" t="s">
        <v>85</v>
      </c>
      <c r="B722" s="20" t="s">
        <v>123</v>
      </c>
      <c r="C722" s="21">
        <v>44378</v>
      </c>
      <c r="D722" s="2">
        <v>98</v>
      </c>
    </row>
    <row r="723" spans="1:4" x14ac:dyDescent="0.2">
      <c r="A723" s="8" t="s">
        <v>86</v>
      </c>
      <c r="B723" s="20" t="s">
        <v>123</v>
      </c>
      <c r="C723" s="21">
        <v>44378</v>
      </c>
      <c r="D723" s="2">
        <v>874</v>
      </c>
    </row>
    <row r="724" spans="1:4" x14ac:dyDescent="0.2">
      <c r="A724" s="8" t="s">
        <v>87</v>
      </c>
      <c r="B724" s="20" t="s">
        <v>123</v>
      </c>
      <c r="C724" s="21">
        <v>44378</v>
      </c>
      <c r="D724" s="2">
        <v>1187</v>
      </c>
    </row>
    <row r="725" spans="1:4" x14ac:dyDescent="0.2">
      <c r="A725" s="8" t="s">
        <v>88</v>
      </c>
      <c r="B725" s="20" t="s">
        <v>123</v>
      </c>
      <c r="C725" s="21">
        <v>44378</v>
      </c>
      <c r="D725" s="2">
        <v>11</v>
      </c>
    </row>
    <row r="726" spans="1:4" x14ac:dyDescent="0.2">
      <c r="A726" s="8" t="s">
        <v>89</v>
      </c>
      <c r="B726" s="20" t="s">
        <v>123</v>
      </c>
      <c r="C726" s="21">
        <v>44378</v>
      </c>
      <c r="D726" s="2">
        <v>0</v>
      </c>
    </row>
    <row r="727" spans="1:4" x14ac:dyDescent="0.2">
      <c r="A727" s="8" t="s">
        <v>90</v>
      </c>
      <c r="B727" s="20" t="s">
        <v>123</v>
      </c>
      <c r="C727" s="21">
        <v>44378</v>
      </c>
      <c r="D727" s="2">
        <v>511</v>
      </c>
    </row>
    <row r="728" spans="1:4" x14ac:dyDescent="0.2">
      <c r="A728" s="8" t="s">
        <v>57</v>
      </c>
      <c r="B728" s="20" t="s">
        <v>124</v>
      </c>
      <c r="C728" s="21">
        <v>44378</v>
      </c>
      <c r="D728" s="9">
        <v>407</v>
      </c>
    </row>
    <row r="729" spans="1:4" x14ac:dyDescent="0.2">
      <c r="A729" s="8" t="s">
        <v>58</v>
      </c>
      <c r="B729" s="20" t="s">
        <v>124</v>
      </c>
      <c r="C729" s="21">
        <v>44378</v>
      </c>
      <c r="D729" s="2">
        <v>1516</v>
      </c>
    </row>
    <row r="730" spans="1:4" x14ac:dyDescent="0.2">
      <c r="A730" s="8" t="s">
        <v>59</v>
      </c>
      <c r="B730" s="20" t="s">
        <v>124</v>
      </c>
      <c r="C730" s="21">
        <v>44378</v>
      </c>
      <c r="D730" s="2">
        <v>-13</v>
      </c>
    </row>
    <row r="731" spans="1:4" x14ac:dyDescent="0.2">
      <c r="A731" s="8" t="s">
        <v>62</v>
      </c>
      <c r="B731" s="20" t="s">
        <v>124</v>
      </c>
      <c r="C731" s="21">
        <v>44378</v>
      </c>
      <c r="D731" s="2">
        <v>93</v>
      </c>
    </row>
    <row r="732" spans="1:4" x14ac:dyDescent="0.2">
      <c r="A732" s="8" t="s">
        <v>63</v>
      </c>
      <c r="B732" s="20" t="s">
        <v>124</v>
      </c>
      <c r="C732" s="21">
        <v>44378</v>
      </c>
      <c r="D732" s="2">
        <v>1147</v>
      </c>
    </row>
    <row r="733" spans="1:4" x14ac:dyDescent="0.2">
      <c r="A733" s="8" t="s">
        <v>64</v>
      </c>
      <c r="B733" s="20" t="s">
        <v>124</v>
      </c>
      <c r="C733" s="21">
        <v>44378</v>
      </c>
      <c r="D733" s="2">
        <v>0</v>
      </c>
    </row>
    <row r="734" spans="1:4" x14ac:dyDescent="0.2">
      <c r="A734" s="8" t="s">
        <v>66</v>
      </c>
      <c r="B734" s="20" t="s">
        <v>124</v>
      </c>
      <c r="C734" s="21">
        <v>44378</v>
      </c>
      <c r="D734" s="2">
        <v>566</v>
      </c>
    </row>
    <row r="735" spans="1:4" x14ac:dyDescent="0.2">
      <c r="A735" s="8" t="s">
        <v>70</v>
      </c>
      <c r="B735" s="20" t="s">
        <v>124</v>
      </c>
      <c r="C735" s="21">
        <v>44378</v>
      </c>
      <c r="D735" s="2">
        <v>225</v>
      </c>
    </row>
    <row r="736" spans="1:4" x14ac:dyDescent="0.2">
      <c r="A736" s="8" t="s">
        <v>71</v>
      </c>
      <c r="B736" s="20" t="s">
        <v>124</v>
      </c>
      <c r="C736" s="21">
        <v>44378</v>
      </c>
      <c r="D736" s="2">
        <v>1250</v>
      </c>
    </row>
    <row r="737" spans="1:4" x14ac:dyDescent="0.2">
      <c r="A737" s="8" t="s">
        <v>72</v>
      </c>
      <c r="B737" s="20" t="s">
        <v>124</v>
      </c>
      <c r="C737" s="21">
        <v>44378</v>
      </c>
      <c r="D737" s="2">
        <v>816</v>
      </c>
    </row>
    <row r="738" spans="1:4" x14ac:dyDescent="0.2">
      <c r="A738" s="8" t="s">
        <v>73</v>
      </c>
      <c r="B738" s="20" t="s">
        <v>124</v>
      </c>
      <c r="C738" s="21">
        <v>44378</v>
      </c>
      <c r="D738" s="2">
        <v>-172</v>
      </c>
    </row>
    <row r="739" spans="1:4" x14ac:dyDescent="0.2">
      <c r="A739" s="8" t="s">
        <v>76</v>
      </c>
      <c r="B739" s="20" t="s">
        <v>124</v>
      </c>
      <c r="C739" s="21">
        <v>44378</v>
      </c>
      <c r="D739" s="2">
        <v>17</v>
      </c>
    </row>
    <row r="740" spans="1:4" x14ac:dyDescent="0.2">
      <c r="A740" s="8" t="s">
        <v>77</v>
      </c>
      <c r="B740" s="20" t="s">
        <v>124</v>
      </c>
      <c r="C740" s="21">
        <v>44378</v>
      </c>
      <c r="D740" s="2">
        <v>194</v>
      </c>
    </row>
    <row r="741" spans="1:4" x14ac:dyDescent="0.2">
      <c r="A741" s="8" t="s">
        <v>78</v>
      </c>
      <c r="B741" s="20" t="s">
        <v>124</v>
      </c>
      <c r="C741" s="21">
        <v>44378</v>
      </c>
      <c r="D741" s="2">
        <v>227</v>
      </c>
    </row>
    <row r="742" spans="1:4" x14ac:dyDescent="0.2">
      <c r="A742" s="8" t="s">
        <v>82</v>
      </c>
      <c r="B742" s="20" t="s">
        <v>124</v>
      </c>
      <c r="C742" s="21">
        <v>44378</v>
      </c>
      <c r="D742" s="2">
        <v>1256</v>
      </c>
    </row>
    <row r="743" spans="1:4" x14ac:dyDescent="0.2">
      <c r="A743" s="8" t="s">
        <v>83</v>
      </c>
      <c r="B743" s="20" t="s">
        <v>124</v>
      </c>
      <c r="C743" s="21">
        <v>44378</v>
      </c>
      <c r="D743" s="2">
        <v>529</v>
      </c>
    </row>
    <row r="744" spans="1:4" x14ac:dyDescent="0.2">
      <c r="A744" s="8" t="s">
        <v>84</v>
      </c>
      <c r="B744" s="20" t="s">
        <v>124</v>
      </c>
      <c r="C744" s="21">
        <v>44378</v>
      </c>
      <c r="D744" s="2">
        <v>442</v>
      </c>
    </row>
    <row r="745" spans="1:4" x14ac:dyDescent="0.2">
      <c r="A745" s="8" t="s">
        <v>85</v>
      </c>
      <c r="B745" s="20" t="s">
        <v>124</v>
      </c>
      <c r="C745" s="21">
        <v>44378</v>
      </c>
      <c r="D745" s="2">
        <v>31</v>
      </c>
    </row>
    <row r="746" spans="1:4" x14ac:dyDescent="0.2">
      <c r="A746" s="8" t="s">
        <v>86</v>
      </c>
      <c r="B746" s="20" t="s">
        <v>124</v>
      </c>
      <c r="C746" s="21">
        <v>44378</v>
      </c>
      <c r="D746" s="2">
        <v>866</v>
      </c>
    </row>
    <row r="747" spans="1:4" x14ac:dyDescent="0.2">
      <c r="A747" s="8" t="s">
        <v>87</v>
      </c>
      <c r="B747" s="20" t="s">
        <v>124</v>
      </c>
      <c r="C747" s="21">
        <v>44378</v>
      </c>
      <c r="D747" s="2">
        <v>799</v>
      </c>
    </row>
    <row r="748" spans="1:4" x14ac:dyDescent="0.2">
      <c r="A748" s="8" t="s">
        <v>88</v>
      </c>
      <c r="B748" s="20" t="s">
        <v>124</v>
      </c>
      <c r="C748" s="21">
        <v>44378</v>
      </c>
      <c r="D748" s="2">
        <v>0</v>
      </c>
    </row>
    <row r="749" spans="1:4" x14ac:dyDescent="0.2">
      <c r="A749" s="8" t="s">
        <v>89</v>
      </c>
      <c r="B749" s="20" t="s">
        <v>124</v>
      </c>
      <c r="C749" s="21">
        <v>44378</v>
      </c>
      <c r="D749" s="2">
        <v>1881</v>
      </c>
    </row>
    <row r="750" spans="1:4" x14ac:dyDescent="0.2">
      <c r="A750" s="8" t="s">
        <v>90</v>
      </c>
      <c r="B750" s="20" t="s">
        <v>124</v>
      </c>
      <c r="C750" s="21">
        <v>44378</v>
      </c>
      <c r="D750" s="2">
        <v>33</v>
      </c>
    </row>
    <row r="751" spans="1:4" x14ac:dyDescent="0.2">
      <c r="A751" s="8" t="s">
        <v>57</v>
      </c>
      <c r="B751" s="20" t="s">
        <v>121</v>
      </c>
      <c r="C751" s="21">
        <v>44409</v>
      </c>
      <c r="D751" s="9">
        <v>42509</v>
      </c>
    </row>
    <row r="752" spans="1:4" x14ac:dyDescent="0.2">
      <c r="A752" s="8" t="s">
        <v>58</v>
      </c>
      <c r="B752" s="20" t="s">
        <v>121</v>
      </c>
      <c r="C752" s="21">
        <v>44409</v>
      </c>
      <c r="D752" s="2">
        <v>20221</v>
      </c>
    </row>
    <row r="753" spans="1:4" x14ac:dyDescent="0.2">
      <c r="A753" s="8" t="s">
        <v>59</v>
      </c>
      <c r="B753" s="20" t="s">
        <v>121</v>
      </c>
      <c r="C753" s="21">
        <v>44409</v>
      </c>
      <c r="D753" s="2">
        <v>227813</v>
      </c>
    </row>
    <row r="754" spans="1:4" x14ac:dyDescent="0.2">
      <c r="A754" s="8" t="s">
        <v>60</v>
      </c>
      <c r="B754" s="20" t="s">
        <v>121</v>
      </c>
      <c r="C754" s="21">
        <v>44409</v>
      </c>
      <c r="D754" s="2">
        <v>4313</v>
      </c>
    </row>
    <row r="755" spans="1:4" x14ac:dyDescent="0.2">
      <c r="A755" s="8" t="s">
        <v>61</v>
      </c>
      <c r="B755" s="20" t="s">
        <v>121</v>
      </c>
      <c r="C755" s="21">
        <v>44409</v>
      </c>
      <c r="D755" s="2">
        <v>3157</v>
      </c>
    </row>
    <row r="756" spans="1:4" x14ac:dyDescent="0.2">
      <c r="A756" s="8" t="s">
        <v>62</v>
      </c>
      <c r="B756" s="20" t="s">
        <v>121</v>
      </c>
      <c r="C756" s="21">
        <v>44409</v>
      </c>
      <c r="D756" s="2">
        <v>15351</v>
      </c>
    </row>
    <row r="757" spans="1:4" x14ac:dyDescent="0.2">
      <c r="A757" s="8" t="s">
        <v>63</v>
      </c>
      <c r="B757" s="20" t="s">
        <v>121</v>
      </c>
      <c r="C757" s="21">
        <v>44409</v>
      </c>
      <c r="D757" s="2">
        <v>137835</v>
      </c>
    </row>
    <row r="758" spans="1:4" x14ac:dyDescent="0.2">
      <c r="A758" s="8" t="s">
        <v>64</v>
      </c>
      <c r="B758" s="20" t="s">
        <v>121</v>
      </c>
      <c r="C758" s="21">
        <v>44409</v>
      </c>
      <c r="D758" s="2">
        <v>10850</v>
      </c>
    </row>
    <row r="759" spans="1:4" x14ac:dyDescent="0.2">
      <c r="A759" s="8" t="s">
        <v>65</v>
      </c>
      <c r="B759" s="20" t="s">
        <v>121</v>
      </c>
      <c r="C759" s="21">
        <v>44409</v>
      </c>
      <c r="D759" s="2">
        <v>26369</v>
      </c>
    </row>
    <row r="760" spans="1:4" x14ac:dyDescent="0.2">
      <c r="A760" s="8" t="s">
        <v>90</v>
      </c>
      <c r="B760" s="20" t="s">
        <v>121</v>
      </c>
      <c r="C760" s="21">
        <v>44409</v>
      </c>
      <c r="D760" s="2">
        <v>0</v>
      </c>
    </row>
    <row r="761" spans="1:4" x14ac:dyDescent="0.2">
      <c r="A761" s="8" t="s">
        <v>66</v>
      </c>
      <c r="B761" s="20" t="s">
        <v>121</v>
      </c>
      <c r="C761" s="21">
        <v>44409</v>
      </c>
      <c r="D761" s="2">
        <v>96043</v>
      </c>
    </row>
    <row r="762" spans="1:4" x14ac:dyDescent="0.2">
      <c r="A762" s="8" t="s">
        <v>68</v>
      </c>
      <c r="B762" s="20" t="s">
        <v>121</v>
      </c>
      <c r="C762" s="21">
        <v>44409</v>
      </c>
      <c r="D762" s="2">
        <v>0</v>
      </c>
    </row>
    <row r="763" spans="1:4" x14ac:dyDescent="0.2">
      <c r="A763" s="8" t="s">
        <v>70</v>
      </c>
      <c r="B763" s="20" t="s">
        <v>121</v>
      </c>
      <c r="C763" s="21">
        <v>44409</v>
      </c>
      <c r="D763" s="2">
        <v>36637</v>
      </c>
    </row>
    <row r="764" spans="1:4" x14ac:dyDescent="0.2">
      <c r="A764" s="8" t="s">
        <v>71</v>
      </c>
      <c r="B764" s="20" t="s">
        <v>121</v>
      </c>
      <c r="C764" s="21">
        <v>44409</v>
      </c>
      <c r="D764" s="2">
        <v>110151</v>
      </c>
    </row>
    <row r="765" spans="1:4" x14ac:dyDescent="0.2">
      <c r="A765" s="8" t="s">
        <v>72</v>
      </c>
      <c r="B765" s="20" t="s">
        <v>121</v>
      </c>
      <c r="C765" s="21">
        <v>44409</v>
      </c>
      <c r="D765" s="2">
        <v>148902</v>
      </c>
    </row>
    <row r="766" spans="1:4" x14ac:dyDescent="0.2">
      <c r="A766" s="8" t="s">
        <v>73</v>
      </c>
      <c r="B766" s="20" t="s">
        <v>121</v>
      </c>
      <c r="C766" s="21">
        <v>44409</v>
      </c>
      <c r="D766" s="2">
        <v>15661</v>
      </c>
    </row>
    <row r="767" spans="1:4" x14ac:dyDescent="0.2">
      <c r="A767" s="8" t="s">
        <v>76</v>
      </c>
      <c r="B767" s="20" t="s">
        <v>121</v>
      </c>
      <c r="C767" s="21">
        <v>44409</v>
      </c>
      <c r="D767" s="2">
        <v>4198</v>
      </c>
    </row>
    <row r="768" spans="1:4" x14ac:dyDescent="0.2">
      <c r="A768" s="8" t="s">
        <v>77</v>
      </c>
      <c r="B768" s="20" t="s">
        <v>121</v>
      </c>
      <c r="C768" s="21">
        <v>44409</v>
      </c>
      <c r="D768" s="2">
        <v>16370</v>
      </c>
    </row>
    <row r="769" spans="1:4" x14ac:dyDescent="0.2">
      <c r="A769" s="8" t="s">
        <v>78</v>
      </c>
      <c r="B769" s="20" t="s">
        <v>121</v>
      </c>
      <c r="C769" s="21">
        <v>44409</v>
      </c>
      <c r="D769" s="2">
        <v>2206</v>
      </c>
    </row>
    <row r="770" spans="1:4" x14ac:dyDescent="0.2">
      <c r="A770" s="8" t="s">
        <v>79</v>
      </c>
      <c r="B770" s="20" t="s">
        <v>121</v>
      </c>
      <c r="C770" s="21">
        <v>44409</v>
      </c>
      <c r="D770" s="2">
        <v>0</v>
      </c>
    </row>
    <row r="771" spans="1:4" x14ac:dyDescent="0.2">
      <c r="A771" s="8" t="s">
        <v>82</v>
      </c>
      <c r="B771" s="20" t="s">
        <v>121</v>
      </c>
      <c r="C771" s="21">
        <v>44409</v>
      </c>
      <c r="D771" s="2">
        <v>388102</v>
      </c>
    </row>
    <row r="772" spans="1:4" x14ac:dyDescent="0.2">
      <c r="A772" s="8" t="s">
        <v>83</v>
      </c>
      <c r="B772" s="20" t="s">
        <v>121</v>
      </c>
      <c r="C772" s="21">
        <v>44409</v>
      </c>
      <c r="D772" s="2">
        <v>227233</v>
      </c>
    </row>
    <row r="773" spans="1:4" x14ac:dyDescent="0.2">
      <c r="A773" s="8" t="s">
        <v>84</v>
      </c>
      <c r="B773" s="20" t="s">
        <v>121</v>
      </c>
      <c r="C773" s="21">
        <v>44409</v>
      </c>
      <c r="D773" s="2">
        <v>57915</v>
      </c>
    </row>
    <row r="774" spans="1:4" x14ac:dyDescent="0.2">
      <c r="A774" s="8" t="s">
        <v>85</v>
      </c>
      <c r="B774" s="20" t="s">
        <v>121</v>
      </c>
      <c r="C774" s="21">
        <v>44409</v>
      </c>
      <c r="D774" s="2">
        <v>7019</v>
      </c>
    </row>
    <row r="775" spans="1:4" x14ac:dyDescent="0.2">
      <c r="A775" s="8" t="s">
        <v>86</v>
      </c>
      <c r="B775" s="20" t="s">
        <v>121</v>
      </c>
      <c r="C775" s="21">
        <v>44409</v>
      </c>
      <c r="D775" s="2">
        <v>103630</v>
      </c>
    </row>
    <row r="776" spans="1:4" x14ac:dyDescent="0.2">
      <c r="A776" s="8" t="s">
        <v>87</v>
      </c>
      <c r="B776" s="20" t="s">
        <v>121</v>
      </c>
      <c r="C776" s="21">
        <v>44409</v>
      </c>
      <c r="D776" s="2">
        <v>150190</v>
      </c>
    </row>
    <row r="777" spans="1:4" x14ac:dyDescent="0.2">
      <c r="A777" s="8" t="s">
        <v>88</v>
      </c>
      <c r="B777" s="20" t="s">
        <v>121</v>
      </c>
      <c r="C777" s="21">
        <v>44409</v>
      </c>
      <c r="D777" s="2">
        <v>1461</v>
      </c>
    </row>
    <row r="778" spans="1:4" x14ac:dyDescent="0.2">
      <c r="A778" s="8" t="s">
        <v>89</v>
      </c>
      <c r="B778" s="20" t="s">
        <v>121</v>
      </c>
      <c r="C778" s="21">
        <v>44409</v>
      </c>
      <c r="D778" s="2">
        <v>27893</v>
      </c>
    </row>
    <row r="779" spans="1:4" x14ac:dyDescent="0.2">
      <c r="A779" s="8" t="s">
        <v>90</v>
      </c>
      <c r="B779" s="20" t="s">
        <v>121</v>
      </c>
      <c r="C779" s="21">
        <v>44409</v>
      </c>
      <c r="D779" s="2">
        <v>29790</v>
      </c>
    </row>
    <row r="780" spans="1:4" x14ac:dyDescent="0.2">
      <c r="A780" s="8" t="s">
        <v>103</v>
      </c>
      <c r="B780" s="20" t="s">
        <v>121</v>
      </c>
      <c r="C780" s="21">
        <v>44409</v>
      </c>
      <c r="D780" s="2">
        <v>669</v>
      </c>
    </row>
    <row r="781" spans="1:4" x14ac:dyDescent="0.2">
      <c r="A781" s="8" t="s">
        <v>104</v>
      </c>
      <c r="B781" s="20" t="s">
        <v>121</v>
      </c>
      <c r="C781" s="21">
        <v>44409</v>
      </c>
      <c r="D781" s="2">
        <v>-42404</v>
      </c>
    </row>
    <row r="782" spans="1:4" x14ac:dyDescent="0.2">
      <c r="A782" s="8" t="s">
        <v>57</v>
      </c>
      <c r="B782" s="20" t="s">
        <v>122</v>
      </c>
      <c r="C782" s="21">
        <v>44409</v>
      </c>
      <c r="D782" s="9">
        <v>25239</v>
      </c>
    </row>
    <row r="783" spans="1:4" x14ac:dyDescent="0.2">
      <c r="A783" s="8" t="s">
        <v>58</v>
      </c>
      <c r="B783" s="20" t="s">
        <v>122</v>
      </c>
      <c r="C783" s="21">
        <v>44409</v>
      </c>
      <c r="D783" s="2">
        <v>16418</v>
      </c>
    </row>
    <row r="784" spans="1:4" x14ac:dyDescent="0.2">
      <c r="A784" s="8" t="s">
        <v>59</v>
      </c>
      <c r="B784" s="20" t="s">
        <v>122</v>
      </c>
      <c r="C784" s="21">
        <v>44409</v>
      </c>
      <c r="D784" s="2">
        <v>65925</v>
      </c>
    </row>
    <row r="785" spans="1:4" x14ac:dyDescent="0.2">
      <c r="A785" s="8" t="s">
        <v>60</v>
      </c>
      <c r="B785" s="20" t="s">
        <v>122</v>
      </c>
      <c r="C785" s="21">
        <v>44409</v>
      </c>
      <c r="D785" s="2">
        <v>6329</v>
      </c>
    </row>
    <row r="786" spans="1:4" x14ac:dyDescent="0.2">
      <c r="A786" s="8" t="s">
        <v>61</v>
      </c>
      <c r="B786" s="20" t="s">
        <v>122</v>
      </c>
      <c r="C786" s="21">
        <v>44409</v>
      </c>
      <c r="D786" s="2">
        <v>8163</v>
      </c>
    </row>
    <row r="787" spans="1:4" x14ac:dyDescent="0.2">
      <c r="A787" s="8" t="s">
        <v>62</v>
      </c>
      <c r="B787" s="20" t="s">
        <v>122</v>
      </c>
      <c r="C787" s="21">
        <v>44409</v>
      </c>
      <c r="D787" s="2">
        <v>1387</v>
      </c>
    </row>
    <row r="788" spans="1:4" x14ac:dyDescent="0.2">
      <c r="A788" s="8" t="s">
        <v>63</v>
      </c>
      <c r="B788" s="20" t="s">
        <v>122</v>
      </c>
      <c r="C788" s="21">
        <v>44409</v>
      </c>
      <c r="D788" s="2">
        <v>42930</v>
      </c>
    </row>
    <row r="789" spans="1:4" x14ac:dyDescent="0.2">
      <c r="A789" s="8" t="s">
        <v>64</v>
      </c>
      <c r="B789" s="20" t="s">
        <v>122</v>
      </c>
      <c r="C789" s="21">
        <v>44409</v>
      </c>
      <c r="D789" s="2">
        <v>35</v>
      </c>
    </row>
    <row r="790" spans="1:4" x14ac:dyDescent="0.2">
      <c r="A790" s="8" t="s">
        <v>65</v>
      </c>
      <c r="B790" s="20" t="s">
        <v>122</v>
      </c>
      <c r="C790" s="21">
        <v>44409</v>
      </c>
      <c r="D790" s="2">
        <v>2100</v>
      </c>
    </row>
    <row r="791" spans="1:4" x14ac:dyDescent="0.2">
      <c r="A791" s="8" t="s">
        <v>90</v>
      </c>
      <c r="B791" s="20" t="s">
        <v>122</v>
      </c>
      <c r="C791" s="21">
        <v>44409</v>
      </c>
      <c r="D791" s="2">
        <v>2064</v>
      </c>
    </row>
    <row r="792" spans="1:4" x14ac:dyDescent="0.2">
      <c r="A792" s="8" t="s">
        <v>66</v>
      </c>
      <c r="B792" s="20" t="s">
        <v>122</v>
      </c>
      <c r="C792" s="21">
        <v>44409</v>
      </c>
      <c r="D792" s="2">
        <v>35745</v>
      </c>
    </row>
    <row r="793" spans="1:4" x14ac:dyDescent="0.2">
      <c r="A793" s="8" t="s">
        <v>70</v>
      </c>
      <c r="B793" s="20" t="s">
        <v>122</v>
      </c>
      <c r="C793" s="21">
        <v>44409</v>
      </c>
      <c r="D793" s="2">
        <v>12872</v>
      </c>
    </row>
    <row r="794" spans="1:4" x14ac:dyDescent="0.2">
      <c r="A794" s="8" t="s">
        <v>71</v>
      </c>
      <c r="B794" s="20" t="s">
        <v>122</v>
      </c>
      <c r="C794" s="21">
        <v>44409</v>
      </c>
      <c r="D794" s="2">
        <v>9422</v>
      </c>
    </row>
    <row r="795" spans="1:4" x14ac:dyDescent="0.2">
      <c r="A795" s="8" t="s">
        <v>72</v>
      </c>
      <c r="B795" s="20" t="s">
        <v>122</v>
      </c>
      <c r="C795" s="21">
        <v>44409</v>
      </c>
      <c r="D795" s="2">
        <v>71195</v>
      </c>
    </row>
    <row r="796" spans="1:4" x14ac:dyDescent="0.2">
      <c r="A796" s="8" t="s">
        <v>73</v>
      </c>
      <c r="B796" s="20" t="s">
        <v>122</v>
      </c>
      <c r="C796" s="21">
        <v>44409</v>
      </c>
      <c r="D796" s="2">
        <v>5011</v>
      </c>
    </row>
    <row r="797" spans="1:4" x14ac:dyDescent="0.2">
      <c r="A797" s="8" t="s">
        <v>76</v>
      </c>
      <c r="B797" s="20" t="s">
        <v>122</v>
      </c>
      <c r="C797" s="21">
        <v>44409</v>
      </c>
      <c r="D797" s="2">
        <v>878</v>
      </c>
    </row>
    <row r="798" spans="1:4" x14ac:dyDescent="0.2">
      <c r="A798" s="8" t="s">
        <v>77</v>
      </c>
      <c r="B798" s="20" t="s">
        <v>122</v>
      </c>
      <c r="C798" s="21">
        <v>44409</v>
      </c>
      <c r="D798" s="2">
        <v>2843</v>
      </c>
    </row>
    <row r="799" spans="1:4" x14ac:dyDescent="0.2">
      <c r="A799" s="8" t="s">
        <v>78</v>
      </c>
      <c r="B799" s="20" t="s">
        <v>122</v>
      </c>
      <c r="C799" s="21">
        <v>44409</v>
      </c>
      <c r="D799" s="2">
        <v>778</v>
      </c>
    </row>
    <row r="800" spans="1:4" x14ac:dyDescent="0.2">
      <c r="A800" s="8" t="s">
        <v>82</v>
      </c>
      <c r="B800" s="20" t="s">
        <v>122</v>
      </c>
      <c r="C800" s="21">
        <v>44409</v>
      </c>
      <c r="D800" s="2">
        <v>166000</v>
      </c>
    </row>
    <row r="801" spans="1:4" x14ac:dyDescent="0.2">
      <c r="A801" s="8" t="s">
        <v>83</v>
      </c>
      <c r="B801" s="20" t="s">
        <v>122</v>
      </c>
      <c r="C801" s="21">
        <v>44409</v>
      </c>
      <c r="D801" s="2">
        <v>86051</v>
      </c>
    </row>
    <row r="802" spans="1:4" x14ac:dyDescent="0.2">
      <c r="A802" s="8" t="s">
        <v>84</v>
      </c>
      <c r="B802" s="20" t="s">
        <v>122</v>
      </c>
      <c r="C802" s="21">
        <v>44409</v>
      </c>
      <c r="D802" s="2">
        <v>29622</v>
      </c>
    </row>
    <row r="803" spans="1:4" x14ac:dyDescent="0.2">
      <c r="A803" s="8" t="s">
        <v>85</v>
      </c>
      <c r="B803" s="20" t="s">
        <v>122</v>
      </c>
      <c r="C803" s="21">
        <v>44409</v>
      </c>
      <c r="D803" s="2">
        <v>3177</v>
      </c>
    </row>
    <row r="804" spans="1:4" x14ac:dyDescent="0.2">
      <c r="A804" s="8" t="s">
        <v>86</v>
      </c>
      <c r="B804" s="20" t="s">
        <v>122</v>
      </c>
      <c r="C804" s="21">
        <v>44409</v>
      </c>
      <c r="D804" s="2">
        <v>48905</v>
      </c>
    </row>
    <row r="805" spans="1:4" x14ac:dyDescent="0.2">
      <c r="A805" s="8" t="s">
        <v>87</v>
      </c>
      <c r="B805" s="20" t="s">
        <v>122</v>
      </c>
      <c r="C805" s="21">
        <v>44409</v>
      </c>
      <c r="D805" s="2">
        <v>59520</v>
      </c>
    </row>
    <row r="806" spans="1:4" x14ac:dyDescent="0.2">
      <c r="A806" s="8" t="s">
        <v>88</v>
      </c>
      <c r="B806" s="20" t="s">
        <v>122</v>
      </c>
      <c r="C806" s="21">
        <v>44409</v>
      </c>
      <c r="D806" s="2">
        <v>620</v>
      </c>
    </row>
    <row r="807" spans="1:4" x14ac:dyDescent="0.2">
      <c r="A807" s="8" t="s">
        <v>89</v>
      </c>
      <c r="B807" s="20" t="s">
        <v>122</v>
      </c>
      <c r="C807" s="21">
        <v>44409</v>
      </c>
      <c r="D807" s="2">
        <v>12101</v>
      </c>
    </row>
    <row r="808" spans="1:4" x14ac:dyDescent="0.2">
      <c r="A808" s="8" t="s">
        <v>90</v>
      </c>
      <c r="B808" s="20" t="s">
        <v>122</v>
      </c>
      <c r="C808" s="21">
        <v>44409</v>
      </c>
      <c r="D808" s="2">
        <v>11604</v>
      </c>
    </row>
    <row r="809" spans="1:4" x14ac:dyDescent="0.2">
      <c r="A809" s="8" t="s">
        <v>103</v>
      </c>
      <c r="B809" s="20" t="s">
        <v>122</v>
      </c>
      <c r="C809" s="21">
        <v>44409</v>
      </c>
      <c r="D809" s="2">
        <v>-153</v>
      </c>
    </row>
    <row r="810" spans="1:4" x14ac:dyDescent="0.2">
      <c r="A810" s="8" t="s">
        <v>104</v>
      </c>
      <c r="B810" s="20" t="s">
        <v>122</v>
      </c>
      <c r="C810" s="21">
        <v>44409</v>
      </c>
      <c r="D810" s="2">
        <v>1791</v>
      </c>
    </row>
    <row r="811" spans="1:4" x14ac:dyDescent="0.2">
      <c r="A811" s="8" t="s">
        <v>57</v>
      </c>
      <c r="B811" s="20" t="s">
        <v>123</v>
      </c>
      <c r="C811" s="21">
        <v>44409</v>
      </c>
      <c r="D811" s="9">
        <v>508</v>
      </c>
    </row>
    <row r="812" spans="1:4" x14ac:dyDescent="0.2">
      <c r="A812" s="8" t="s">
        <v>58</v>
      </c>
      <c r="B812" s="20" t="s">
        <v>123</v>
      </c>
      <c r="C812" s="21">
        <v>44409</v>
      </c>
      <c r="D812" s="2">
        <v>1435</v>
      </c>
    </row>
    <row r="813" spans="1:4" x14ac:dyDescent="0.2">
      <c r="A813" s="8" t="s">
        <v>59</v>
      </c>
      <c r="B813" s="20" t="s">
        <v>123</v>
      </c>
      <c r="C813" s="21">
        <v>44409</v>
      </c>
      <c r="D813" s="2">
        <v>0</v>
      </c>
    </row>
    <row r="814" spans="1:4" x14ac:dyDescent="0.2">
      <c r="A814" s="8" t="s">
        <v>62</v>
      </c>
      <c r="B814" s="20" t="s">
        <v>123</v>
      </c>
      <c r="C814" s="21">
        <v>44409</v>
      </c>
      <c r="D814" s="2">
        <v>40</v>
      </c>
    </row>
    <row r="815" spans="1:4" x14ac:dyDescent="0.2">
      <c r="A815" s="8" t="s">
        <v>63</v>
      </c>
      <c r="B815" s="20" t="s">
        <v>123</v>
      </c>
      <c r="C815" s="21">
        <v>44409</v>
      </c>
      <c r="D815" s="2">
        <v>257</v>
      </c>
    </row>
    <row r="816" spans="1:4" x14ac:dyDescent="0.2">
      <c r="A816" s="8" t="s">
        <v>64</v>
      </c>
      <c r="B816" s="20" t="s">
        <v>123</v>
      </c>
      <c r="C816" s="21">
        <v>44409</v>
      </c>
      <c r="D816" s="2">
        <v>-8</v>
      </c>
    </row>
    <row r="817" spans="1:4" x14ac:dyDescent="0.2">
      <c r="A817" s="8" t="s">
        <v>65</v>
      </c>
      <c r="B817" s="20" t="s">
        <v>123</v>
      </c>
      <c r="C817" s="21">
        <v>44409</v>
      </c>
      <c r="D817" s="2">
        <v>246</v>
      </c>
    </row>
    <row r="818" spans="1:4" x14ac:dyDescent="0.2">
      <c r="A818" s="8" t="s">
        <v>90</v>
      </c>
      <c r="B818" s="20" t="s">
        <v>123</v>
      </c>
      <c r="C818" s="21">
        <v>44409</v>
      </c>
      <c r="D818" s="2">
        <v>484</v>
      </c>
    </row>
    <row r="819" spans="1:4" x14ac:dyDescent="0.2">
      <c r="A819" s="8" t="s">
        <v>66</v>
      </c>
      <c r="B819" s="20" t="s">
        <v>123</v>
      </c>
      <c r="C819" s="21">
        <v>44409</v>
      </c>
      <c r="D819" s="2">
        <v>629</v>
      </c>
    </row>
    <row r="820" spans="1:4" x14ac:dyDescent="0.2">
      <c r="A820" s="8" t="s">
        <v>70</v>
      </c>
      <c r="B820" s="20" t="s">
        <v>123</v>
      </c>
      <c r="C820" s="21">
        <v>44409</v>
      </c>
      <c r="D820" s="2">
        <v>220</v>
      </c>
    </row>
    <row r="821" spans="1:4" x14ac:dyDescent="0.2">
      <c r="A821" s="8" t="s">
        <v>72</v>
      </c>
      <c r="B821" s="20" t="s">
        <v>123</v>
      </c>
      <c r="C821" s="21">
        <v>44409</v>
      </c>
      <c r="D821" s="2">
        <v>656</v>
      </c>
    </row>
    <row r="822" spans="1:4" x14ac:dyDescent="0.2">
      <c r="A822" s="8" t="s">
        <v>73</v>
      </c>
      <c r="B822" s="20" t="s">
        <v>123</v>
      </c>
      <c r="C822" s="21">
        <v>44409</v>
      </c>
      <c r="D822" s="2">
        <v>0</v>
      </c>
    </row>
    <row r="823" spans="1:4" x14ac:dyDescent="0.2">
      <c r="A823" s="8" t="s">
        <v>76</v>
      </c>
      <c r="B823" s="20" t="s">
        <v>123</v>
      </c>
      <c r="C823" s="21">
        <v>44409</v>
      </c>
      <c r="D823" s="2">
        <v>20</v>
      </c>
    </row>
    <row r="824" spans="1:4" x14ac:dyDescent="0.2">
      <c r="A824" s="8" t="s">
        <v>77</v>
      </c>
      <c r="B824" s="20" t="s">
        <v>123</v>
      </c>
      <c r="C824" s="21">
        <v>44409</v>
      </c>
      <c r="D824" s="2">
        <v>103</v>
      </c>
    </row>
    <row r="825" spans="1:4" x14ac:dyDescent="0.2">
      <c r="A825" s="8" t="s">
        <v>78</v>
      </c>
      <c r="B825" s="20" t="s">
        <v>123</v>
      </c>
      <c r="C825" s="21">
        <v>44409</v>
      </c>
      <c r="D825" s="2">
        <v>14</v>
      </c>
    </row>
    <row r="826" spans="1:4" x14ac:dyDescent="0.2">
      <c r="A826" s="8" t="s">
        <v>82</v>
      </c>
      <c r="B826" s="20" t="s">
        <v>123</v>
      </c>
      <c r="C826" s="21">
        <v>44409</v>
      </c>
      <c r="D826" s="2">
        <v>2007</v>
      </c>
    </row>
    <row r="827" spans="1:4" x14ac:dyDescent="0.2">
      <c r="A827" s="8" t="s">
        <v>83</v>
      </c>
      <c r="B827" s="20" t="s">
        <v>123</v>
      </c>
      <c r="C827" s="21">
        <v>44409</v>
      </c>
      <c r="D827" s="2">
        <v>1057</v>
      </c>
    </row>
    <row r="828" spans="1:4" x14ac:dyDescent="0.2">
      <c r="A828" s="8" t="s">
        <v>84</v>
      </c>
      <c r="B828" s="20" t="s">
        <v>123</v>
      </c>
      <c r="C828" s="21">
        <v>44409</v>
      </c>
      <c r="D828" s="2">
        <v>740</v>
      </c>
    </row>
    <row r="829" spans="1:4" x14ac:dyDescent="0.2">
      <c r="A829" s="8" t="s">
        <v>85</v>
      </c>
      <c r="B829" s="20" t="s">
        <v>123</v>
      </c>
      <c r="C829" s="21">
        <v>44409</v>
      </c>
      <c r="D829" s="2">
        <v>98</v>
      </c>
    </row>
    <row r="830" spans="1:4" x14ac:dyDescent="0.2">
      <c r="A830" s="8" t="s">
        <v>86</v>
      </c>
      <c r="B830" s="20" t="s">
        <v>123</v>
      </c>
      <c r="C830" s="21">
        <v>44409</v>
      </c>
      <c r="D830" s="2">
        <v>787</v>
      </c>
    </row>
    <row r="831" spans="1:4" x14ac:dyDescent="0.2">
      <c r="A831" s="8" t="s">
        <v>87</v>
      </c>
      <c r="B831" s="20" t="s">
        <v>123</v>
      </c>
      <c r="C831" s="21">
        <v>44409</v>
      </c>
      <c r="D831" s="2">
        <v>1113</v>
      </c>
    </row>
    <row r="832" spans="1:4" x14ac:dyDescent="0.2">
      <c r="A832" s="8" t="s">
        <v>88</v>
      </c>
      <c r="B832" s="20" t="s">
        <v>123</v>
      </c>
      <c r="C832" s="21">
        <v>44409</v>
      </c>
      <c r="D832" s="2">
        <v>9</v>
      </c>
    </row>
    <row r="833" spans="1:4" x14ac:dyDescent="0.2">
      <c r="A833" s="8" t="s">
        <v>89</v>
      </c>
      <c r="B833" s="20" t="s">
        <v>123</v>
      </c>
      <c r="C833" s="21">
        <v>44409</v>
      </c>
      <c r="D833" s="2">
        <v>0</v>
      </c>
    </row>
    <row r="834" spans="1:4" x14ac:dyDescent="0.2">
      <c r="A834" s="8" t="s">
        <v>90</v>
      </c>
      <c r="B834" s="20" t="s">
        <v>123</v>
      </c>
      <c r="C834" s="21">
        <v>44409</v>
      </c>
      <c r="D834" s="2">
        <v>511</v>
      </c>
    </row>
    <row r="835" spans="1:4" x14ac:dyDescent="0.2">
      <c r="A835" s="8" t="s">
        <v>57</v>
      </c>
      <c r="B835" s="20" t="s">
        <v>124</v>
      </c>
      <c r="C835" s="21">
        <v>44409</v>
      </c>
      <c r="D835" s="9">
        <v>454</v>
      </c>
    </row>
    <row r="836" spans="1:4" x14ac:dyDescent="0.2">
      <c r="A836" s="8" t="s">
        <v>58</v>
      </c>
      <c r="B836" s="20" t="s">
        <v>124</v>
      </c>
      <c r="C836" s="21">
        <v>44409</v>
      </c>
      <c r="D836" s="2">
        <v>1435</v>
      </c>
    </row>
    <row r="837" spans="1:4" x14ac:dyDescent="0.2">
      <c r="A837" s="8" t="s">
        <v>59</v>
      </c>
      <c r="B837" s="20" t="s">
        <v>124</v>
      </c>
      <c r="C837" s="21">
        <v>44409</v>
      </c>
      <c r="D837" s="2">
        <v>0</v>
      </c>
    </row>
    <row r="838" spans="1:4" x14ac:dyDescent="0.2">
      <c r="A838" s="8" t="s">
        <v>62</v>
      </c>
      <c r="B838" s="20" t="s">
        <v>124</v>
      </c>
      <c r="C838" s="21">
        <v>44409</v>
      </c>
      <c r="D838" s="2">
        <v>91</v>
      </c>
    </row>
    <row r="839" spans="1:4" x14ac:dyDescent="0.2">
      <c r="A839" s="8" t="s">
        <v>63</v>
      </c>
      <c r="B839" s="20" t="s">
        <v>124</v>
      </c>
      <c r="C839" s="21">
        <v>44409</v>
      </c>
      <c r="D839" s="2">
        <v>923</v>
      </c>
    </row>
    <row r="840" spans="1:4" x14ac:dyDescent="0.2">
      <c r="A840" s="8" t="s">
        <v>64</v>
      </c>
      <c r="B840" s="20" t="s">
        <v>124</v>
      </c>
      <c r="C840" s="21">
        <v>44409</v>
      </c>
      <c r="D840" s="2">
        <v>0</v>
      </c>
    </row>
    <row r="841" spans="1:4" x14ac:dyDescent="0.2">
      <c r="A841" s="8" t="s">
        <v>66</v>
      </c>
      <c r="B841" s="20" t="s">
        <v>124</v>
      </c>
      <c r="C841" s="21">
        <v>44409</v>
      </c>
      <c r="D841" s="2">
        <v>566</v>
      </c>
    </row>
    <row r="842" spans="1:4" x14ac:dyDescent="0.2">
      <c r="A842" s="8" t="s">
        <v>70</v>
      </c>
      <c r="B842" s="20" t="s">
        <v>124</v>
      </c>
      <c r="C842" s="21">
        <v>44409</v>
      </c>
      <c r="D842" s="2">
        <v>220</v>
      </c>
    </row>
    <row r="843" spans="1:4" x14ac:dyDescent="0.2">
      <c r="A843" s="8" t="s">
        <v>71</v>
      </c>
      <c r="B843" s="20" t="s">
        <v>124</v>
      </c>
      <c r="C843" s="21">
        <v>44409</v>
      </c>
      <c r="D843" s="2">
        <v>1326</v>
      </c>
    </row>
    <row r="844" spans="1:4" x14ac:dyDescent="0.2">
      <c r="A844" s="8" t="s">
        <v>72</v>
      </c>
      <c r="B844" s="20" t="s">
        <v>124</v>
      </c>
      <c r="C844" s="21">
        <v>44409</v>
      </c>
      <c r="D844" s="2">
        <v>682</v>
      </c>
    </row>
    <row r="845" spans="1:4" x14ac:dyDescent="0.2">
      <c r="A845" s="8" t="s">
        <v>73</v>
      </c>
      <c r="B845" s="20" t="s">
        <v>124</v>
      </c>
      <c r="C845" s="21">
        <v>44409</v>
      </c>
      <c r="D845" s="2">
        <v>26</v>
      </c>
    </row>
    <row r="846" spans="1:4" x14ac:dyDescent="0.2">
      <c r="A846" s="8" t="s">
        <v>76</v>
      </c>
      <c r="B846" s="20" t="s">
        <v>124</v>
      </c>
      <c r="C846" s="21">
        <v>44409</v>
      </c>
      <c r="D846" s="2">
        <v>20</v>
      </c>
    </row>
    <row r="847" spans="1:4" x14ac:dyDescent="0.2">
      <c r="A847" s="8" t="s">
        <v>77</v>
      </c>
      <c r="B847" s="20" t="s">
        <v>124</v>
      </c>
      <c r="C847" s="21">
        <v>44409</v>
      </c>
      <c r="D847" s="2">
        <v>103</v>
      </c>
    </row>
    <row r="848" spans="1:4" x14ac:dyDescent="0.2">
      <c r="A848" s="8" t="s">
        <v>78</v>
      </c>
      <c r="B848" s="20" t="s">
        <v>124</v>
      </c>
      <c r="C848" s="21">
        <v>44409</v>
      </c>
      <c r="D848" s="2">
        <v>14</v>
      </c>
    </row>
    <row r="849" spans="1:4" x14ac:dyDescent="0.2">
      <c r="A849" s="8" t="s">
        <v>82</v>
      </c>
      <c r="B849" s="20" t="s">
        <v>124</v>
      </c>
      <c r="C849" s="21">
        <v>44409</v>
      </c>
      <c r="D849" s="2">
        <v>1267</v>
      </c>
    </row>
    <row r="850" spans="1:4" x14ac:dyDescent="0.2">
      <c r="A850" s="8" t="s">
        <v>83</v>
      </c>
      <c r="B850" s="20" t="s">
        <v>124</v>
      </c>
      <c r="C850" s="21">
        <v>44409</v>
      </c>
      <c r="D850" s="2">
        <v>690</v>
      </c>
    </row>
    <row r="851" spans="1:4" x14ac:dyDescent="0.2">
      <c r="A851" s="8" t="s">
        <v>84</v>
      </c>
      <c r="B851" s="20" t="s">
        <v>124</v>
      </c>
      <c r="C851" s="21">
        <v>44409</v>
      </c>
      <c r="D851" s="2">
        <v>620</v>
      </c>
    </row>
    <row r="852" spans="1:4" x14ac:dyDescent="0.2">
      <c r="A852" s="8" t="s">
        <v>85</v>
      </c>
      <c r="B852" s="20" t="s">
        <v>124</v>
      </c>
      <c r="C852" s="21">
        <v>44409</v>
      </c>
      <c r="D852" s="2">
        <v>31</v>
      </c>
    </row>
    <row r="853" spans="1:4" x14ac:dyDescent="0.2">
      <c r="A853" s="8" t="s">
        <v>86</v>
      </c>
      <c r="B853" s="20" t="s">
        <v>124</v>
      </c>
      <c r="C853" s="21">
        <v>44409</v>
      </c>
      <c r="D853" s="2">
        <v>691</v>
      </c>
    </row>
    <row r="854" spans="1:4" x14ac:dyDescent="0.2">
      <c r="A854" s="8" t="s">
        <v>87</v>
      </c>
      <c r="B854" s="20" t="s">
        <v>124</v>
      </c>
      <c r="C854" s="21">
        <v>44409</v>
      </c>
      <c r="D854" s="2">
        <v>755</v>
      </c>
    </row>
    <row r="855" spans="1:4" x14ac:dyDescent="0.2">
      <c r="A855" s="8" t="s">
        <v>88</v>
      </c>
      <c r="B855" s="20" t="s">
        <v>124</v>
      </c>
      <c r="C855" s="21">
        <v>44409</v>
      </c>
      <c r="D855" s="2">
        <v>0</v>
      </c>
    </row>
    <row r="856" spans="1:4" x14ac:dyDescent="0.2">
      <c r="A856" s="8" t="s">
        <v>89</v>
      </c>
      <c r="B856" s="20" t="s">
        <v>124</v>
      </c>
      <c r="C856" s="21">
        <v>44409</v>
      </c>
      <c r="D856" s="2">
        <v>1872</v>
      </c>
    </row>
    <row r="857" spans="1:4" x14ac:dyDescent="0.2">
      <c r="A857" s="8" t="s">
        <v>90</v>
      </c>
      <c r="B857" s="20" t="s">
        <v>124</v>
      </c>
      <c r="C857" s="21">
        <v>44409</v>
      </c>
      <c r="D857" s="2">
        <v>33</v>
      </c>
    </row>
    <row r="858" spans="1:4" x14ac:dyDescent="0.2">
      <c r="A858" s="8" t="s">
        <v>57</v>
      </c>
      <c r="B858" s="20" t="s">
        <v>121</v>
      </c>
      <c r="C858" s="21">
        <v>44440</v>
      </c>
      <c r="D858" s="9">
        <v>40977</v>
      </c>
    </row>
    <row r="859" spans="1:4" x14ac:dyDescent="0.2">
      <c r="A859" s="8" t="s">
        <v>58</v>
      </c>
      <c r="B859" s="20" t="s">
        <v>121</v>
      </c>
      <c r="C859" s="21">
        <v>44440</v>
      </c>
      <c r="D859" s="2">
        <v>23232</v>
      </c>
    </row>
    <row r="860" spans="1:4" x14ac:dyDescent="0.2">
      <c r="A860" s="8" t="s">
        <v>59</v>
      </c>
      <c r="B860" s="20" t="s">
        <v>121</v>
      </c>
      <c r="C860" s="21">
        <v>44440</v>
      </c>
      <c r="D860" s="2">
        <v>211154</v>
      </c>
    </row>
    <row r="861" spans="1:4" x14ac:dyDescent="0.2">
      <c r="A861" s="8" t="s">
        <v>60</v>
      </c>
      <c r="B861" s="20" t="s">
        <v>121</v>
      </c>
      <c r="C861" s="21">
        <v>44440</v>
      </c>
      <c r="D861" s="2">
        <v>4353</v>
      </c>
    </row>
    <row r="862" spans="1:4" x14ac:dyDescent="0.2">
      <c r="A862" s="8" t="s">
        <v>61</v>
      </c>
      <c r="B862" s="20" t="s">
        <v>121</v>
      </c>
      <c r="C862" s="21">
        <v>44440</v>
      </c>
      <c r="D862" s="2">
        <v>2974</v>
      </c>
    </row>
    <row r="863" spans="1:4" x14ac:dyDescent="0.2">
      <c r="A863" s="8" t="s">
        <v>62</v>
      </c>
      <c r="B863" s="20" t="s">
        <v>121</v>
      </c>
      <c r="C863" s="21">
        <v>44440</v>
      </c>
      <c r="D863" s="2">
        <v>17791</v>
      </c>
    </row>
    <row r="864" spans="1:4" x14ac:dyDescent="0.2">
      <c r="A864" s="8" t="s">
        <v>63</v>
      </c>
      <c r="B864" s="20" t="s">
        <v>121</v>
      </c>
      <c r="C864" s="21">
        <v>44440</v>
      </c>
      <c r="D864" s="2">
        <v>148462</v>
      </c>
    </row>
    <row r="865" spans="1:4" x14ac:dyDescent="0.2">
      <c r="A865" s="8" t="s">
        <v>64</v>
      </c>
      <c r="B865" s="20" t="s">
        <v>121</v>
      </c>
      <c r="C865" s="21">
        <v>44440</v>
      </c>
      <c r="D865" s="2">
        <v>26280</v>
      </c>
    </row>
    <row r="866" spans="1:4" x14ac:dyDescent="0.2">
      <c r="A866" s="8" t="s">
        <v>65</v>
      </c>
      <c r="B866" s="20" t="s">
        <v>121</v>
      </c>
      <c r="C866" s="21">
        <v>44440</v>
      </c>
      <c r="D866" s="2">
        <v>37130</v>
      </c>
    </row>
    <row r="867" spans="1:4" x14ac:dyDescent="0.2">
      <c r="A867" s="8" t="s">
        <v>90</v>
      </c>
      <c r="B867" s="20" t="s">
        <v>121</v>
      </c>
      <c r="C867" s="21">
        <v>44440</v>
      </c>
      <c r="D867" s="2">
        <v>100</v>
      </c>
    </row>
    <row r="868" spans="1:4" x14ac:dyDescent="0.2">
      <c r="A868" s="8" t="s">
        <v>66</v>
      </c>
      <c r="B868" s="20" t="s">
        <v>121</v>
      </c>
      <c r="C868" s="21">
        <v>44440</v>
      </c>
      <c r="D868" s="2">
        <v>97264</v>
      </c>
    </row>
    <row r="869" spans="1:4" x14ac:dyDescent="0.2">
      <c r="A869" s="8" t="s">
        <v>68</v>
      </c>
      <c r="B869" s="20" t="s">
        <v>121</v>
      </c>
      <c r="C869" s="21">
        <v>44440</v>
      </c>
      <c r="D869" s="2">
        <v>400</v>
      </c>
    </row>
    <row r="870" spans="1:4" x14ac:dyDescent="0.2">
      <c r="A870" s="8" t="s">
        <v>70</v>
      </c>
      <c r="B870" s="20" t="s">
        <v>121</v>
      </c>
      <c r="C870" s="21">
        <v>44440</v>
      </c>
      <c r="D870" s="2">
        <v>39852</v>
      </c>
    </row>
    <row r="871" spans="1:4" x14ac:dyDescent="0.2">
      <c r="A871" s="8" t="s">
        <v>71</v>
      </c>
      <c r="B871" s="20" t="s">
        <v>121</v>
      </c>
      <c r="C871" s="21">
        <v>44440</v>
      </c>
      <c r="D871" s="2">
        <v>101251</v>
      </c>
    </row>
    <row r="872" spans="1:4" x14ac:dyDescent="0.2">
      <c r="A872" s="8" t="s">
        <v>72</v>
      </c>
      <c r="B872" s="20" t="s">
        <v>121</v>
      </c>
      <c r="C872" s="21">
        <v>44440</v>
      </c>
      <c r="D872" s="2">
        <v>140078</v>
      </c>
    </row>
    <row r="873" spans="1:4" x14ac:dyDescent="0.2">
      <c r="A873" s="8" t="s">
        <v>73</v>
      </c>
      <c r="B873" s="20" t="s">
        <v>121</v>
      </c>
      <c r="C873" s="21">
        <v>44440</v>
      </c>
      <c r="D873" s="2">
        <v>-50780</v>
      </c>
    </row>
    <row r="874" spans="1:4" x14ac:dyDescent="0.2">
      <c r="A874" s="8" t="s">
        <v>76</v>
      </c>
      <c r="B874" s="20" t="s">
        <v>121</v>
      </c>
      <c r="C874" s="21">
        <v>44440</v>
      </c>
      <c r="D874" s="2">
        <v>2950</v>
      </c>
    </row>
    <row r="875" spans="1:4" x14ac:dyDescent="0.2">
      <c r="A875" s="8" t="s">
        <v>77</v>
      </c>
      <c r="B875" s="20" t="s">
        <v>121</v>
      </c>
      <c r="C875" s="21">
        <v>44440</v>
      </c>
      <c r="D875" s="2">
        <v>16180</v>
      </c>
    </row>
    <row r="876" spans="1:4" x14ac:dyDescent="0.2">
      <c r="A876" s="8" t="s">
        <v>78</v>
      </c>
      <c r="B876" s="20" t="s">
        <v>121</v>
      </c>
      <c r="C876" s="21">
        <v>44440</v>
      </c>
      <c r="D876" s="2">
        <v>24462</v>
      </c>
    </row>
    <row r="877" spans="1:4" x14ac:dyDescent="0.2">
      <c r="A877" s="8" t="s">
        <v>79</v>
      </c>
      <c r="B877" s="20" t="s">
        <v>121</v>
      </c>
      <c r="C877" s="21">
        <v>44440</v>
      </c>
      <c r="D877" s="2">
        <v>0</v>
      </c>
    </row>
    <row r="878" spans="1:4" x14ac:dyDescent="0.2">
      <c r="A878" s="8" t="s">
        <v>82</v>
      </c>
      <c r="B878" s="20" t="s">
        <v>121</v>
      </c>
      <c r="C878" s="21">
        <v>44440</v>
      </c>
      <c r="D878" s="2">
        <v>517019</v>
      </c>
    </row>
    <row r="879" spans="1:4" x14ac:dyDescent="0.2">
      <c r="A879" s="8" t="s">
        <v>83</v>
      </c>
      <c r="B879" s="20" t="s">
        <v>121</v>
      </c>
      <c r="C879" s="21">
        <v>44440</v>
      </c>
      <c r="D879" s="2">
        <v>235090</v>
      </c>
    </row>
    <row r="880" spans="1:4" x14ac:dyDescent="0.2">
      <c r="A880" s="8" t="s">
        <v>84</v>
      </c>
      <c r="B880" s="20" t="s">
        <v>121</v>
      </c>
      <c r="C880" s="21">
        <v>44440</v>
      </c>
      <c r="D880" s="2">
        <v>96391</v>
      </c>
    </row>
    <row r="881" spans="1:4" x14ac:dyDescent="0.2">
      <c r="A881" s="8" t="s">
        <v>85</v>
      </c>
      <c r="B881" s="20" t="s">
        <v>121</v>
      </c>
      <c r="C881" s="21">
        <v>44440</v>
      </c>
      <c r="D881" s="2">
        <v>7019</v>
      </c>
    </row>
    <row r="882" spans="1:4" x14ac:dyDescent="0.2">
      <c r="A882" s="8" t="s">
        <v>86</v>
      </c>
      <c r="B882" s="20" t="s">
        <v>121</v>
      </c>
      <c r="C882" s="21">
        <v>44440</v>
      </c>
      <c r="D882" s="2">
        <v>106946</v>
      </c>
    </row>
    <row r="883" spans="1:4" x14ac:dyDescent="0.2">
      <c r="A883" s="8" t="s">
        <v>87</v>
      </c>
      <c r="B883" s="20" t="s">
        <v>121</v>
      </c>
      <c r="C883" s="21">
        <v>44440</v>
      </c>
      <c r="D883" s="2">
        <v>196336</v>
      </c>
    </row>
    <row r="884" spans="1:4" x14ac:dyDescent="0.2">
      <c r="A884" s="8" t="s">
        <v>88</v>
      </c>
      <c r="B884" s="20" t="s">
        <v>121</v>
      </c>
      <c r="C884" s="21">
        <v>44440</v>
      </c>
      <c r="D884" s="2">
        <v>2729</v>
      </c>
    </row>
    <row r="885" spans="1:4" x14ac:dyDescent="0.2">
      <c r="A885" s="8" t="s">
        <v>89</v>
      </c>
      <c r="B885" s="20" t="s">
        <v>121</v>
      </c>
      <c r="C885" s="21">
        <v>44440</v>
      </c>
      <c r="D885" s="2">
        <v>24092</v>
      </c>
    </row>
    <row r="886" spans="1:4" x14ac:dyDescent="0.2">
      <c r="A886" s="8" t="s">
        <v>90</v>
      </c>
      <c r="B886" s="20" t="s">
        <v>121</v>
      </c>
      <c r="C886" s="21">
        <v>44440</v>
      </c>
      <c r="D886" s="2">
        <v>28973</v>
      </c>
    </row>
    <row r="887" spans="1:4" x14ac:dyDescent="0.2">
      <c r="A887" s="8" t="s">
        <v>103</v>
      </c>
      <c r="B887" s="20" t="s">
        <v>121</v>
      </c>
      <c r="C887" s="21">
        <v>44440</v>
      </c>
      <c r="D887" s="2">
        <v>669</v>
      </c>
    </row>
    <row r="888" spans="1:4" x14ac:dyDescent="0.2">
      <c r="A888" s="8" t="s">
        <v>104</v>
      </c>
      <c r="B888" s="20" t="s">
        <v>121</v>
      </c>
      <c r="C888" s="21">
        <v>44440</v>
      </c>
      <c r="D888" s="2">
        <v>-42404</v>
      </c>
    </row>
    <row r="889" spans="1:4" x14ac:dyDescent="0.2">
      <c r="A889" s="8" t="s">
        <v>57</v>
      </c>
      <c r="B889" s="20" t="s">
        <v>122</v>
      </c>
      <c r="C889" s="21">
        <v>44440</v>
      </c>
      <c r="D889" s="9">
        <v>18820</v>
      </c>
    </row>
    <row r="890" spans="1:4" x14ac:dyDescent="0.2">
      <c r="A890" s="8" t="s">
        <v>58</v>
      </c>
      <c r="B890" s="20" t="s">
        <v>122</v>
      </c>
      <c r="C890" s="21">
        <v>44440</v>
      </c>
      <c r="D890" s="2">
        <v>17852</v>
      </c>
    </row>
    <row r="891" spans="1:4" x14ac:dyDescent="0.2">
      <c r="A891" s="8" t="s">
        <v>59</v>
      </c>
      <c r="B891" s="20" t="s">
        <v>122</v>
      </c>
      <c r="C891" s="21">
        <v>44440</v>
      </c>
      <c r="D891" s="2">
        <v>51008</v>
      </c>
    </row>
    <row r="892" spans="1:4" x14ac:dyDescent="0.2">
      <c r="A892" s="8" t="s">
        <v>60</v>
      </c>
      <c r="B892" s="20" t="s">
        <v>122</v>
      </c>
      <c r="C892" s="21">
        <v>44440</v>
      </c>
      <c r="D892" s="2">
        <v>4056</v>
      </c>
    </row>
    <row r="893" spans="1:4" x14ac:dyDescent="0.2">
      <c r="A893" s="8" t="s">
        <v>61</v>
      </c>
      <c r="B893" s="20" t="s">
        <v>122</v>
      </c>
      <c r="C893" s="21">
        <v>44440</v>
      </c>
      <c r="D893" s="2">
        <v>7576</v>
      </c>
    </row>
    <row r="894" spans="1:4" x14ac:dyDescent="0.2">
      <c r="A894" s="8" t="s">
        <v>62</v>
      </c>
      <c r="B894" s="20" t="s">
        <v>122</v>
      </c>
      <c r="C894" s="21">
        <v>44440</v>
      </c>
      <c r="D894" s="2">
        <v>-120</v>
      </c>
    </row>
    <row r="895" spans="1:4" x14ac:dyDescent="0.2">
      <c r="A895" s="8" t="s">
        <v>63</v>
      </c>
      <c r="B895" s="20" t="s">
        <v>122</v>
      </c>
      <c r="C895" s="21">
        <v>44440</v>
      </c>
      <c r="D895" s="2">
        <v>56728</v>
      </c>
    </row>
    <row r="896" spans="1:4" x14ac:dyDescent="0.2">
      <c r="A896" s="8" t="s">
        <v>64</v>
      </c>
      <c r="B896" s="20" t="s">
        <v>122</v>
      </c>
      <c r="C896" s="21">
        <v>44440</v>
      </c>
      <c r="D896" s="2">
        <v>430</v>
      </c>
    </row>
    <row r="897" spans="1:4" x14ac:dyDescent="0.2">
      <c r="A897" s="8" t="s">
        <v>65</v>
      </c>
      <c r="B897" s="20" t="s">
        <v>122</v>
      </c>
      <c r="C897" s="21">
        <v>44440</v>
      </c>
      <c r="D897" s="2">
        <v>3571</v>
      </c>
    </row>
    <row r="898" spans="1:4" x14ac:dyDescent="0.2">
      <c r="A898" s="8" t="s">
        <v>90</v>
      </c>
      <c r="B898" s="20" t="s">
        <v>122</v>
      </c>
      <c r="C898" s="21">
        <v>44440</v>
      </c>
      <c r="D898" s="2">
        <v>5455</v>
      </c>
    </row>
    <row r="899" spans="1:4" x14ac:dyDescent="0.2">
      <c r="A899" s="8" t="s">
        <v>66</v>
      </c>
      <c r="B899" s="20" t="s">
        <v>122</v>
      </c>
      <c r="C899" s="21">
        <v>44440</v>
      </c>
      <c r="D899" s="2">
        <v>35946</v>
      </c>
    </row>
    <row r="900" spans="1:4" x14ac:dyDescent="0.2">
      <c r="A900" s="8" t="s">
        <v>70</v>
      </c>
      <c r="B900" s="20" t="s">
        <v>122</v>
      </c>
      <c r="C900" s="21">
        <v>44440</v>
      </c>
      <c r="D900" s="2">
        <v>14002</v>
      </c>
    </row>
    <row r="901" spans="1:4" x14ac:dyDescent="0.2">
      <c r="A901" s="8" t="s">
        <v>71</v>
      </c>
      <c r="B901" s="20" t="s">
        <v>122</v>
      </c>
      <c r="C901" s="21">
        <v>44440</v>
      </c>
      <c r="D901" s="2">
        <v>6295</v>
      </c>
    </row>
    <row r="902" spans="1:4" x14ac:dyDescent="0.2">
      <c r="A902" s="8" t="s">
        <v>72</v>
      </c>
      <c r="B902" s="20" t="s">
        <v>122</v>
      </c>
      <c r="C902" s="21">
        <v>44440</v>
      </c>
      <c r="D902" s="2">
        <v>64442</v>
      </c>
    </row>
    <row r="903" spans="1:4" x14ac:dyDescent="0.2">
      <c r="A903" s="8" t="s">
        <v>73</v>
      </c>
      <c r="B903" s="20" t="s">
        <v>122</v>
      </c>
      <c r="C903" s="21">
        <v>44440</v>
      </c>
      <c r="D903" s="2">
        <v>-53496</v>
      </c>
    </row>
    <row r="904" spans="1:4" x14ac:dyDescent="0.2">
      <c r="A904" s="8" t="s">
        <v>76</v>
      </c>
      <c r="B904" s="20" t="s">
        <v>122</v>
      </c>
      <c r="C904" s="21">
        <v>44440</v>
      </c>
      <c r="D904" s="2">
        <v>809</v>
      </c>
    </row>
    <row r="905" spans="1:4" x14ac:dyDescent="0.2">
      <c r="A905" s="8" t="s">
        <v>77</v>
      </c>
      <c r="B905" s="20" t="s">
        <v>122</v>
      </c>
      <c r="C905" s="21">
        <v>44440</v>
      </c>
      <c r="D905" s="2">
        <v>6689</v>
      </c>
    </row>
    <row r="906" spans="1:4" x14ac:dyDescent="0.2">
      <c r="A906" s="8" t="s">
        <v>78</v>
      </c>
      <c r="B906" s="20" t="s">
        <v>122</v>
      </c>
      <c r="C906" s="21">
        <v>44440</v>
      </c>
      <c r="D906" s="2">
        <v>1778</v>
      </c>
    </row>
    <row r="907" spans="1:4" x14ac:dyDescent="0.2">
      <c r="A907" s="8" t="s">
        <v>82</v>
      </c>
      <c r="B907" s="20" t="s">
        <v>122</v>
      </c>
      <c r="C907" s="21">
        <v>44440</v>
      </c>
      <c r="D907" s="2">
        <v>217814</v>
      </c>
    </row>
    <row r="908" spans="1:4" x14ac:dyDescent="0.2">
      <c r="A908" s="8" t="s">
        <v>83</v>
      </c>
      <c r="B908" s="20" t="s">
        <v>122</v>
      </c>
      <c r="C908" s="21">
        <v>44440</v>
      </c>
      <c r="D908" s="2">
        <v>79772</v>
      </c>
    </row>
    <row r="909" spans="1:4" x14ac:dyDescent="0.2">
      <c r="A909" s="8" t="s">
        <v>84</v>
      </c>
      <c r="B909" s="20" t="s">
        <v>122</v>
      </c>
      <c r="C909" s="21">
        <v>44440</v>
      </c>
      <c r="D909" s="2">
        <v>32577</v>
      </c>
    </row>
    <row r="910" spans="1:4" x14ac:dyDescent="0.2">
      <c r="A910" s="8" t="s">
        <v>85</v>
      </c>
      <c r="B910" s="20" t="s">
        <v>122</v>
      </c>
      <c r="C910" s="21">
        <v>44440</v>
      </c>
      <c r="D910" s="2">
        <v>3177</v>
      </c>
    </row>
    <row r="911" spans="1:4" x14ac:dyDescent="0.2">
      <c r="A911" s="8" t="s">
        <v>86</v>
      </c>
      <c r="B911" s="20" t="s">
        <v>122</v>
      </c>
      <c r="C911" s="21">
        <v>44440</v>
      </c>
      <c r="D911" s="2">
        <v>53646</v>
      </c>
    </row>
    <row r="912" spans="1:4" x14ac:dyDescent="0.2">
      <c r="A912" s="8" t="s">
        <v>87</v>
      </c>
      <c r="B912" s="20" t="s">
        <v>122</v>
      </c>
      <c r="C912" s="21">
        <v>44440</v>
      </c>
      <c r="D912" s="2">
        <v>79452</v>
      </c>
    </row>
    <row r="913" spans="1:4" x14ac:dyDescent="0.2">
      <c r="A913" s="8" t="s">
        <v>88</v>
      </c>
      <c r="B913" s="20" t="s">
        <v>122</v>
      </c>
      <c r="C913" s="21">
        <v>44440</v>
      </c>
      <c r="D913" s="2">
        <v>1157</v>
      </c>
    </row>
    <row r="914" spans="1:4" x14ac:dyDescent="0.2">
      <c r="A914" s="8" t="s">
        <v>89</v>
      </c>
      <c r="B914" s="20" t="s">
        <v>122</v>
      </c>
      <c r="C914" s="21">
        <v>44440</v>
      </c>
      <c r="D914" s="2">
        <v>9862</v>
      </c>
    </row>
    <row r="915" spans="1:4" x14ac:dyDescent="0.2">
      <c r="A915" s="8" t="s">
        <v>90</v>
      </c>
      <c r="B915" s="20" t="s">
        <v>122</v>
      </c>
      <c r="C915" s="21">
        <v>44440</v>
      </c>
      <c r="D915" s="2">
        <v>11326</v>
      </c>
    </row>
    <row r="916" spans="1:4" x14ac:dyDescent="0.2">
      <c r="A916" s="8" t="s">
        <v>103</v>
      </c>
      <c r="B916" s="20" t="s">
        <v>122</v>
      </c>
      <c r="C916" s="21">
        <v>44440</v>
      </c>
      <c r="D916" s="2">
        <v>-153</v>
      </c>
    </row>
    <row r="917" spans="1:4" x14ac:dyDescent="0.2">
      <c r="A917" s="8" t="s">
        <v>104</v>
      </c>
      <c r="B917" s="20" t="s">
        <v>122</v>
      </c>
      <c r="C917" s="21">
        <v>44440</v>
      </c>
      <c r="D917" s="2">
        <v>1791</v>
      </c>
    </row>
    <row r="918" spans="1:4" x14ac:dyDescent="0.2">
      <c r="A918" s="8" t="s">
        <v>57</v>
      </c>
      <c r="B918" s="20" t="s">
        <v>123</v>
      </c>
      <c r="C918" s="21">
        <v>44440</v>
      </c>
      <c r="D918" s="9">
        <v>740</v>
      </c>
    </row>
    <row r="919" spans="1:4" x14ac:dyDescent="0.2">
      <c r="A919" s="8" t="s">
        <v>58</v>
      </c>
      <c r="B919" s="20" t="s">
        <v>123</v>
      </c>
      <c r="C919" s="21">
        <v>44440</v>
      </c>
      <c r="D919" s="2">
        <v>1431</v>
      </c>
    </row>
    <row r="920" spans="1:4" x14ac:dyDescent="0.2">
      <c r="A920" s="8" t="s">
        <v>59</v>
      </c>
      <c r="B920" s="20" t="s">
        <v>123</v>
      </c>
      <c r="C920" s="21">
        <v>44440</v>
      </c>
      <c r="D920" s="2">
        <v>0</v>
      </c>
    </row>
    <row r="921" spans="1:4" x14ac:dyDescent="0.2">
      <c r="A921" s="8" t="s">
        <v>62</v>
      </c>
      <c r="B921" s="20" t="s">
        <v>123</v>
      </c>
      <c r="C921" s="21">
        <v>44440</v>
      </c>
      <c r="D921" s="2">
        <v>36</v>
      </c>
    </row>
    <row r="922" spans="1:4" x14ac:dyDescent="0.2">
      <c r="A922" s="8" t="s">
        <v>63</v>
      </c>
      <c r="B922" s="20" t="s">
        <v>123</v>
      </c>
      <c r="C922" s="21">
        <v>44440</v>
      </c>
      <c r="D922" s="2">
        <v>610</v>
      </c>
    </row>
    <row r="923" spans="1:4" x14ac:dyDescent="0.2">
      <c r="A923" s="8" t="s">
        <v>64</v>
      </c>
      <c r="B923" s="20" t="s">
        <v>123</v>
      </c>
      <c r="C923" s="21">
        <v>44440</v>
      </c>
      <c r="D923" s="2">
        <v>-8</v>
      </c>
    </row>
    <row r="924" spans="1:4" x14ac:dyDescent="0.2">
      <c r="A924" s="8" t="s">
        <v>65</v>
      </c>
      <c r="B924" s="20" t="s">
        <v>123</v>
      </c>
      <c r="C924" s="21">
        <v>44440</v>
      </c>
      <c r="D924" s="2">
        <v>0</v>
      </c>
    </row>
    <row r="925" spans="1:4" x14ac:dyDescent="0.2">
      <c r="A925" s="8" t="s">
        <v>90</v>
      </c>
      <c r="B925" s="20" t="s">
        <v>123</v>
      </c>
      <c r="C925" s="21">
        <v>44440</v>
      </c>
      <c r="D925" s="2">
        <v>0</v>
      </c>
    </row>
    <row r="926" spans="1:4" x14ac:dyDescent="0.2">
      <c r="A926" s="8" t="s">
        <v>66</v>
      </c>
      <c r="B926" s="20" t="s">
        <v>123</v>
      </c>
      <c r="C926" s="21">
        <v>44440</v>
      </c>
      <c r="D926" s="2">
        <v>629</v>
      </c>
    </row>
    <row r="927" spans="1:4" x14ac:dyDescent="0.2">
      <c r="A927" s="8" t="s">
        <v>70</v>
      </c>
      <c r="B927" s="20" t="s">
        <v>123</v>
      </c>
      <c r="C927" s="21">
        <v>44440</v>
      </c>
      <c r="D927" s="2">
        <v>239</v>
      </c>
    </row>
    <row r="928" spans="1:4" x14ac:dyDescent="0.2">
      <c r="A928" s="8" t="s">
        <v>72</v>
      </c>
      <c r="B928" s="20" t="s">
        <v>123</v>
      </c>
      <c r="C928" s="21">
        <v>44440</v>
      </c>
      <c r="D928" s="2">
        <v>558</v>
      </c>
    </row>
    <row r="929" spans="1:4" x14ac:dyDescent="0.2">
      <c r="A929" s="8" t="s">
        <v>73</v>
      </c>
      <c r="B929" s="20" t="s">
        <v>123</v>
      </c>
      <c r="C929" s="21">
        <v>44440</v>
      </c>
      <c r="D929" s="2">
        <v>3106</v>
      </c>
    </row>
    <row r="930" spans="1:4" x14ac:dyDescent="0.2">
      <c r="A930" s="8" t="s">
        <v>76</v>
      </c>
      <c r="B930" s="20" t="s">
        <v>123</v>
      </c>
      <c r="C930" s="21">
        <v>44440</v>
      </c>
      <c r="D930" s="2">
        <v>18</v>
      </c>
    </row>
    <row r="931" spans="1:4" x14ac:dyDescent="0.2">
      <c r="A931" s="8" t="s">
        <v>77</v>
      </c>
      <c r="B931" s="20" t="s">
        <v>123</v>
      </c>
      <c r="C931" s="21">
        <v>44440</v>
      </c>
      <c r="D931" s="2">
        <v>68</v>
      </c>
    </row>
    <row r="932" spans="1:4" x14ac:dyDescent="0.2">
      <c r="A932" s="8" t="s">
        <v>78</v>
      </c>
      <c r="B932" s="20" t="s">
        <v>123</v>
      </c>
      <c r="C932" s="21">
        <v>44440</v>
      </c>
      <c r="D932" s="2">
        <v>77</v>
      </c>
    </row>
    <row r="933" spans="1:4" x14ac:dyDescent="0.2">
      <c r="A933" s="8" t="s">
        <v>82</v>
      </c>
      <c r="B933" s="20" t="s">
        <v>123</v>
      </c>
      <c r="C933" s="21">
        <v>44440</v>
      </c>
      <c r="D933" s="2">
        <v>2726</v>
      </c>
    </row>
    <row r="934" spans="1:4" x14ac:dyDescent="0.2">
      <c r="A934" s="8" t="s">
        <v>83</v>
      </c>
      <c r="B934" s="20" t="s">
        <v>123</v>
      </c>
      <c r="C934" s="21">
        <v>44440</v>
      </c>
      <c r="D934" s="2">
        <v>853</v>
      </c>
    </row>
    <row r="935" spans="1:4" x14ac:dyDescent="0.2">
      <c r="A935" s="8" t="s">
        <v>84</v>
      </c>
      <c r="B935" s="20" t="s">
        <v>123</v>
      </c>
      <c r="C935" s="21">
        <v>44440</v>
      </c>
      <c r="D935" s="2">
        <v>517</v>
      </c>
    </row>
    <row r="936" spans="1:4" x14ac:dyDescent="0.2">
      <c r="A936" s="8" t="s">
        <v>85</v>
      </c>
      <c r="B936" s="20" t="s">
        <v>123</v>
      </c>
      <c r="C936" s="21">
        <v>44440</v>
      </c>
      <c r="D936" s="2">
        <v>98</v>
      </c>
    </row>
    <row r="937" spans="1:4" x14ac:dyDescent="0.2">
      <c r="A937" s="8" t="s">
        <v>86</v>
      </c>
      <c r="B937" s="20" t="s">
        <v>123</v>
      </c>
      <c r="C937" s="21">
        <v>44440</v>
      </c>
      <c r="D937" s="2">
        <v>1010</v>
      </c>
    </row>
    <row r="938" spans="1:4" x14ac:dyDescent="0.2">
      <c r="A938" s="8" t="s">
        <v>87</v>
      </c>
      <c r="B938" s="20" t="s">
        <v>123</v>
      </c>
      <c r="C938" s="21">
        <v>44440</v>
      </c>
      <c r="D938" s="2">
        <v>1388</v>
      </c>
    </row>
    <row r="939" spans="1:4" x14ac:dyDescent="0.2">
      <c r="A939" s="8" t="s">
        <v>88</v>
      </c>
      <c r="B939" s="20" t="s">
        <v>123</v>
      </c>
      <c r="C939" s="21">
        <v>44440</v>
      </c>
      <c r="D939" s="2">
        <v>17</v>
      </c>
    </row>
    <row r="940" spans="1:4" x14ac:dyDescent="0.2">
      <c r="A940" s="8" t="s">
        <v>89</v>
      </c>
      <c r="B940" s="20" t="s">
        <v>123</v>
      </c>
      <c r="C940" s="21">
        <v>44440</v>
      </c>
      <c r="D940" s="2">
        <v>0</v>
      </c>
    </row>
    <row r="941" spans="1:4" x14ac:dyDescent="0.2">
      <c r="A941" s="8" t="s">
        <v>90</v>
      </c>
      <c r="B941" s="20" t="s">
        <v>123</v>
      </c>
      <c r="C941" s="21">
        <v>44440</v>
      </c>
      <c r="D941" s="2">
        <v>511</v>
      </c>
    </row>
    <row r="942" spans="1:4" x14ac:dyDescent="0.2">
      <c r="A942" s="8" t="s">
        <v>57</v>
      </c>
      <c r="B942" s="20" t="s">
        <v>124</v>
      </c>
      <c r="C942" s="21">
        <v>44440</v>
      </c>
      <c r="D942" s="9">
        <v>402</v>
      </c>
    </row>
    <row r="943" spans="1:4" x14ac:dyDescent="0.2">
      <c r="A943" s="8" t="s">
        <v>58</v>
      </c>
      <c r="B943" s="20" t="s">
        <v>124</v>
      </c>
      <c r="C943" s="21">
        <v>44440</v>
      </c>
      <c r="D943" s="2">
        <v>1431</v>
      </c>
    </row>
    <row r="944" spans="1:4" x14ac:dyDescent="0.2">
      <c r="A944" s="8" t="s">
        <v>59</v>
      </c>
      <c r="B944" s="20" t="s">
        <v>124</v>
      </c>
      <c r="C944" s="21">
        <v>44440</v>
      </c>
      <c r="D944" s="2">
        <v>0</v>
      </c>
    </row>
    <row r="945" spans="1:4" x14ac:dyDescent="0.2">
      <c r="A945" s="8" t="s">
        <v>62</v>
      </c>
      <c r="B945" s="20" t="s">
        <v>124</v>
      </c>
      <c r="C945" s="21">
        <v>44440</v>
      </c>
      <c r="D945" s="2">
        <v>93</v>
      </c>
    </row>
    <row r="946" spans="1:4" x14ac:dyDescent="0.2">
      <c r="A946" s="8" t="s">
        <v>63</v>
      </c>
      <c r="B946" s="20" t="s">
        <v>124</v>
      </c>
      <c r="C946" s="21">
        <v>44440</v>
      </c>
      <c r="D946" s="2">
        <v>516</v>
      </c>
    </row>
    <row r="947" spans="1:4" x14ac:dyDescent="0.2">
      <c r="A947" s="8" t="s">
        <v>64</v>
      </c>
      <c r="B947" s="20" t="s">
        <v>124</v>
      </c>
      <c r="C947" s="21">
        <v>44440</v>
      </c>
      <c r="D947" s="2">
        <v>0</v>
      </c>
    </row>
    <row r="948" spans="1:4" x14ac:dyDescent="0.2">
      <c r="A948" s="8" t="s">
        <v>66</v>
      </c>
      <c r="B948" s="20" t="s">
        <v>124</v>
      </c>
      <c r="C948" s="21">
        <v>44440</v>
      </c>
      <c r="D948" s="2">
        <v>566</v>
      </c>
    </row>
    <row r="949" spans="1:4" x14ac:dyDescent="0.2">
      <c r="A949" s="8" t="s">
        <v>70</v>
      </c>
      <c r="B949" s="20" t="s">
        <v>124</v>
      </c>
      <c r="C949" s="21">
        <v>44440</v>
      </c>
      <c r="D949" s="2">
        <v>239</v>
      </c>
    </row>
    <row r="950" spans="1:4" x14ac:dyDescent="0.2">
      <c r="A950" s="8" t="s">
        <v>71</v>
      </c>
      <c r="B950" s="20" t="s">
        <v>124</v>
      </c>
      <c r="C950" s="21">
        <v>44440</v>
      </c>
      <c r="D950" s="2">
        <v>1250</v>
      </c>
    </row>
    <row r="951" spans="1:4" x14ac:dyDescent="0.2">
      <c r="A951" s="8" t="s">
        <v>72</v>
      </c>
      <c r="B951" s="20" t="s">
        <v>124</v>
      </c>
      <c r="C951" s="21">
        <v>44440</v>
      </c>
      <c r="D951" s="2">
        <v>652</v>
      </c>
    </row>
    <row r="952" spans="1:4" x14ac:dyDescent="0.2">
      <c r="A952" s="8" t="s">
        <v>73</v>
      </c>
      <c r="B952" s="20" t="s">
        <v>124</v>
      </c>
      <c r="C952" s="21">
        <v>44440</v>
      </c>
      <c r="D952" s="2">
        <v>1339</v>
      </c>
    </row>
    <row r="953" spans="1:4" x14ac:dyDescent="0.2">
      <c r="A953" s="8" t="s">
        <v>76</v>
      </c>
      <c r="B953" s="20" t="s">
        <v>124</v>
      </c>
      <c r="C953" s="21">
        <v>44440</v>
      </c>
      <c r="D953" s="2">
        <v>18</v>
      </c>
    </row>
    <row r="954" spans="1:4" x14ac:dyDescent="0.2">
      <c r="A954" s="8" t="s">
        <v>77</v>
      </c>
      <c r="B954" s="20" t="s">
        <v>124</v>
      </c>
      <c r="C954" s="21">
        <v>44440</v>
      </c>
      <c r="D954" s="2">
        <v>131</v>
      </c>
    </row>
    <row r="955" spans="1:4" x14ac:dyDescent="0.2">
      <c r="A955" s="8" t="s">
        <v>78</v>
      </c>
      <c r="B955" s="20" t="s">
        <v>124</v>
      </c>
      <c r="C955" s="21">
        <v>44440</v>
      </c>
      <c r="D955" s="2">
        <v>77</v>
      </c>
    </row>
    <row r="956" spans="1:4" x14ac:dyDescent="0.2">
      <c r="A956" s="8" t="s">
        <v>82</v>
      </c>
      <c r="B956" s="20" t="s">
        <v>124</v>
      </c>
      <c r="C956" s="21">
        <v>44440</v>
      </c>
      <c r="D956" s="2">
        <v>1919</v>
      </c>
    </row>
    <row r="957" spans="1:4" x14ac:dyDescent="0.2">
      <c r="A957" s="8" t="s">
        <v>83</v>
      </c>
      <c r="B957" s="20" t="s">
        <v>124</v>
      </c>
      <c r="C957" s="21">
        <v>44440</v>
      </c>
      <c r="D957" s="2">
        <v>427</v>
      </c>
    </row>
    <row r="958" spans="1:4" x14ac:dyDescent="0.2">
      <c r="A958" s="8" t="s">
        <v>84</v>
      </c>
      <c r="B958" s="20" t="s">
        <v>124</v>
      </c>
      <c r="C958" s="21">
        <v>44440</v>
      </c>
      <c r="D958" s="2">
        <v>211</v>
      </c>
    </row>
    <row r="959" spans="1:4" x14ac:dyDescent="0.2">
      <c r="A959" s="8" t="s">
        <v>85</v>
      </c>
      <c r="B959" s="20" t="s">
        <v>124</v>
      </c>
      <c r="C959" s="21">
        <v>44440</v>
      </c>
      <c r="D959" s="2">
        <v>31</v>
      </c>
    </row>
    <row r="960" spans="1:4" x14ac:dyDescent="0.2">
      <c r="A960" s="8" t="s">
        <v>86</v>
      </c>
      <c r="B960" s="20" t="s">
        <v>124</v>
      </c>
      <c r="C960" s="21">
        <v>44440</v>
      </c>
      <c r="D960" s="2">
        <v>566</v>
      </c>
    </row>
    <row r="961" spans="1:4" x14ac:dyDescent="0.2">
      <c r="A961" s="8" t="s">
        <v>87</v>
      </c>
      <c r="B961" s="20" t="s">
        <v>124</v>
      </c>
      <c r="C961" s="21">
        <v>44440</v>
      </c>
      <c r="D961" s="2">
        <v>965</v>
      </c>
    </row>
    <row r="962" spans="1:4" x14ac:dyDescent="0.2">
      <c r="A962" s="8" t="s">
        <v>88</v>
      </c>
      <c r="B962" s="20" t="s">
        <v>124</v>
      </c>
      <c r="C962" s="21">
        <v>44440</v>
      </c>
      <c r="D962" s="2">
        <v>0</v>
      </c>
    </row>
    <row r="963" spans="1:4" x14ac:dyDescent="0.2">
      <c r="A963" s="8" t="s">
        <v>89</v>
      </c>
      <c r="B963" s="20" t="s">
        <v>124</v>
      </c>
      <c r="C963" s="21">
        <v>44440</v>
      </c>
      <c r="D963" s="2">
        <v>1834</v>
      </c>
    </row>
    <row r="964" spans="1:4" x14ac:dyDescent="0.2">
      <c r="A964" s="8" t="s">
        <v>90</v>
      </c>
      <c r="B964" s="20" t="s">
        <v>124</v>
      </c>
      <c r="C964" s="21">
        <v>44440</v>
      </c>
      <c r="D964" s="2">
        <v>33</v>
      </c>
    </row>
    <row r="965" spans="1:4" x14ac:dyDescent="0.2">
      <c r="A965" s="8" t="s">
        <v>57</v>
      </c>
      <c r="B965" s="20" t="s">
        <v>121</v>
      </c>
      <c r="C965" s="21">
        <v>44470</v>
      </c>
      <c r="D965" s="9">
        <v>31744</v>
      </c>
    </row>
    <row r="966" spans="1:4" x14ac:dyDescent="0.2">
      <c r="A966" s="8" t="s">
        <v>58</v>
      </c>
      <c r="B966" s="20" t="s">
        <v>121</v>
      </c>
      <c r="C966" s="21">
        <v>44470</v>
      </c>
      <c r="D966" s="2">
        <v>19053</v>
      </c>
    </row>
    <row r="967" spans="1:4" x14ac:dyDescent="0.2">
      <c r="A967" s="8" t="s">
        <v>59</v>
      </c>
      <c r="B967" s="20" t="s">
        <v>121</v>
      </c>
      <c r="C967" s="21">
        <v>44470</v>
      </c>
      <c r="D967" s="2">
        <v>222180</v>
      </c>
    </row>
    <row r="968" spans="1:4" x14ac:dyDescent="0.2">
      <c r="A968" s="8" t="s">
        <v>60</v>
      </c>
      <c r="B968" s="20" t="s">
        <v>121</v>
      </c>
      <c r="C968" s="21">
        <v>44470</v>
      </c>
      <c r="D968" s="2">
        <v>3775</v>
      </c>
    </row>
    <row r="969" spans="1:4" x14ac:dyDescent="0.2">
      <c r="A969" s="8" t="s">
        <v>61</v>
      </c>
      <c r="B969" s="20" t="s">
        <v>121</v>
      </c>
      <c r="C969" s="21">
        <v>44470</v>
      </c>
      <c r="D969" s="2">
        <v>3566</v>
      </c>
    </row>
    <row r="970" spans="1:4" x14ac:dyDescent="0.2">
      <c r="A970" s="8" t="s">
        <v>62</v>
      </c>
      <c r="B970" s="20" t="s">
        <v>121</v>
      </c>
      <c r="C970" s="21">
        <v>44470</v>
      </c>
      <c r="D970" s="2">
        <v>20533</v>
      </c>
    </row>
    <row r="971" spans="1:4" x14ac:dyDescent="0.2">
      <c r="A971" s="8" t="s">
        <v>63</v>
      </c>
      <c r="B971" s="20" t="s">
        <v>121</v>
      </c>
      <c r="C971" s="21">
        <v>44470</v>
      </c>
      <c r="D971" s="2">
        <v>145696</v>
      </c>
    </row>
    <row r="972" spans="1:4" x14ac:dyDescent="0.2">
      <c r="A972" s="8" t="s">
        <v>64</v>
      </c>
      <c r="B972" s="20" t="s">
        <v>121</v>
      </c>
      <c r="C972" s="21">
        <v>44470</v>
      </c>
      <c r="D972" s="2">
        <v>30427</v>
      </c>
    </row>
    <row r="973" spans="1:4" x14ac:dyDescent="0.2">
      <c r="A973" s="8" t="s">
        <v>65</v>
      </c>
      <c r="B973" s="20" t="s">
        <v>121</v>
      </c>
      <c r="C973" s="21">
        <v>44470</v>
      </c>
      <c r="D973" s="2">
        <v>12393</v>
      </c>
    </row>
    <row r="974" spans="1:4" x14ac:dyDescent="0.2">
      <c r="A974" s="8" t="s">
        <v>90</v>
      </c>
      <c r="B974" s="20" t="s">
        <v>121</v>
      </c>
      <c r="C974" s="21">
        <v>44470</v>
      </c>
      <c r="D974" s="2">
        <v>103</v>
      </c>
    </row>
    <row r="975" spans="1:4" x14ac:dyDescent="0.2">
      <c r="A975" s="8" t="s">
        <v>66</v>
      </c>
      <c r="B975" s="20" t="s">
        <v>121</v>
      </c>
      <c r="C975" s="21">
        <v>44470</v>
      </c>
      <c r="D975" s="2">
        <v>97808</v>
      </c>
    </row>
    <row r="976" spans="1:4" x14ac:dyDescent="0.2">
      <c r="A976" s="8" t="s">
        <v>68</v>
      </c>
      <c r="B976" s="20" t="s">
        <v>121</v>
      </c>
      <c r="C976" s="21">
        <v>44470</v>
      </c>
      <c r="D976" s="2">
        <v>-96</v>
      </c>
    </row>
    <row r="977" spans="1:4" x14ac:dyDescent="0.2">
      <c r="A977" s="8" t="s">
        <v>70</v>
      </c>
      <c r="B977" s="20" t="s">
        <v>121</v>
      </c>
      <c r="C977" s="21">
        <v>44470</v>
      </c>
      <c r="D977" s="2">
        <v>39848</v>
      </c>
    </row>
    <row r="978" spans="1:4" x14ac:dyDescent="0.2">
      <c r="A978" s="8" t="s">
        <v>71</v>
      </c>
      <c r="B978" s="20" t="s">
        <v>121</v>
      </c>
      <c r="C978" s="21">
        <v>44470</v>
      </c>
      <c r="D978" s="2">
        <v>124112</v>
      </c>
    </row>
    <row r="979" spans="1:4" x14ac:dyDescent="0.2">
      <c r="A979" s="8" t="s">
        <v>72</v>
      </c>
      <c r="B979" s="20" t="s">
        <v>121</v>
      </c>
      <c r="C979" s="21">
        <v>44470</v>
      </c>
      <c r="D979" s="2">
        <v>134745</v>
      </c>
    </row>
    <row r="980" spans="1:4" x14ac:dyDescent="0.2">
      <c r="A980" s="8" t="s">
        <v>73</v>
      </c>
      <c r="B980" s="20" t="s">
        <v>121</v>
      </c>
      <c r="C980" s="21">
        <v>44470</v>
      </c>
      <c r="D980" s="2">
        <v>27804</v>
      </c>
    </row>
    <row r="981" spans="1:4" x14ac:dyDescent="0.2">
      <c r="A981" s="8" t="s">
        <v>76</v>
      </c>
      <c r="B981" s="20" t="s">
        <v>121</v>
      </c>
      <c r="C981" s="21">
        <v>44470</v>
      </c>
      <c r="D981" s="2">
        <v>2607</v>
      </c>
    </row>
    <row r="982" spans="1:4" x14ac:dyDescent="0.2">
      <c r="A982" s="8" t="s">
        <v>77</v>
      </c>
      <c r="B982" s="20" t="s">
        <v>121</v>
      </c>
      <c r="C982" s="21">
        <v>44470</v>
      </c>
      <c r="D982" s="2">
        <v>36503</v>
      </c>
    </row>
    <row r="983" spans="1:4" x14ac:dyDescent="0.2">
      <c r="A983" s="8" t="s">
        <v>78</v>
      </c>
      <c r="B983" s="20" t="s">
        <v>121</v>
      </c>
      <c r="C983" s="21">
        <v>44470</v>
      </c>
      <c r="D983" s="2">
        <v>16268</v>
      </c>
    </row>
    <row r="984" spans="1:4" x14ac:dyDescent="0.2">
      <c r="A984" s="8" t="s">
        <v>79</v>
      </c>
      <c r="B984" s="20" t="s">
        <v>121</v>
      </c>
      <c r="C984" s="21">
        <v>44470</v>
      </c>
      <c r="D984" s="2">
        <v>0</v>
      </c>
    </row>
    <row r="985" spans="1:4" x14ac:dyDescent="0.2">
      <c r="A985" s="8" t="s">
        <v>82</v>
      </c>
      <c r="B985" s="20" t="s">
        <v>121</v>
      </c>
      <c r="C985" s="21">
        <v>44470</v>
      </c>
      <c r="D985" s="2">
        <v>442582</v>
      </c>
    </row>
    <row r="986" spans="1:4" x14ac:dyDescent="0.2">
      <c r="A986" s="8" t="s">
        <v>83</v>
      </c>
      <c r="B986" s="20" t="s">
        <v>121</v>
      </c>
      <c r="C986" s="21">
        <v>44470</v>
      </c>
      <c r="D986" s="2">
        <v>216933</v>
      </c>
    </row>
    <row r="987" spans="1:4" x14ac:dyDescent="0.2">
      <c r="A987" s="8" t="s">
        <v>84</v>
      </c>
      <c r="B987" s="20" t="s">
        <v>121</v>
      </c>
      <c r="C987" s="21">
        <v>44470</v>
      </c>
      <c r="D987" s="2">
        <v>155752</v>
      </c>
    </row>
    <row r="988" spans="1:4" x14ac:dyDescent="0.2">
      <c r="A988" s="8" t="s">
        <v>85</v>
      </c>
      <c r="B988" s="20" t="s">
        <v>121</v>
      </c>
      <c r="C988" s="21">
        <v>44470</v>
      </c>
      <c r="D988" s="2">
        <v>7019</v>
      </c>
    </row>
    <row r="989" spans="1:4" x14ac:dyDescent="0.2">
      <c r="A989" s="8" t="s">
        <v>86</v>
      </c>
      <c r="B989" s="20" t="s">
        <v>121</v>
      </c>
      <c r="C989" s="21">
        <v>44470</v>
      </c>
      <c r="D989" s="2">
        <v>109142</v>
      </c>
    </row>
    <row r="990" spans="1:4" x14ac:dyDescent="0.2">
      <c r="A990" s="8" t="s">
        <v>87</v>
      </c>
      <c r="B990" s="20" t="s">
        <v>121</v>
      </c>
      <c r="C990" s="21">
        <v>44470</v>
      </c>
      <c r="D990" s="2">
        <v>150203</v>
      </c>
    </row>
    <row r="991" spans="1:4" x14ac:dyDescent="0.2">
      <c r="A991" s="8" t="s">
        <v>88</v>
      </c>
      <c r="B991" s="20" t="s">
        <v>121</v>
      </c>
      <c r="C991" s="21">
        <v>44470</v>
      </c>
      <c r="D991" s="2">
        <v>3550</v>
      </c>
    </row>
    <row r="992" spans="1:4" x14ac:dyDescent="0.2">
      <c r="A992" s="8" t="s">
        <v>89</v>
      </c>
      <c r="B992" s="20" t="s">
        <v>121</v>
      </c>
      <c r="C992" s="21">
        <v>44470</v>
      </c>
      <c r="D992" s="2">
        <v>30257</v>
      </c>
    </row>
    <row r="993" spans="1:4" x14ac:dyDescent="0.2">
      <c r="A993" s="8" t="s">
        <v>90</v>
      </c>
      <c r="B993" s="20" t="s">
        <v>121</v>
      </c>
      <c r="C993" s="21">
        <v>44470</v>
      </c>
      <c r="D993" s="2">
        <v>30955</v>
      </c>
    </row>
    <row r="994" spans="1:4" x14ac:dyDescent="0.2">
      <c r="A994" s="8" t="s">
        <v>103</v>
      </c>
      <c r="B994" s="20" t="s">
        <v>121</v>
      </c>
      <c r="C994" s="21">
        <v>44470</v>
      </c>
      <c r="D994" s="2">
        <v>669</v>
      </c>
    </row>
    <row r="995" spans="1:4" x14ac:dyDescent="0.2">
      <c r="A995" s="8" t="s">
        <v>104</v>
      </c>
      <c r="B995" s="20" t="s">
        <v>121</v>
      </c>
      <c r="C995" s="21">
        <v>44470</v>
      </c>
      <c r="D995" s="2">
        <v>-42404</v>
      </c>
    </row>
    <row r="996" spans="1:4" x14ac:dyDescent="0.2">
      <c r="A996" s="8" t="s">
        <v>57</v>
      </c>
      <c r="B996" s="20" t="s">
        <v>122</v>
      </c>
      <c r="C996" s="21">
        <v>44470</v>
      </c>
      <c r="D996" s="9">
        <v>16760</v>
      </c>
    </row>
    <row r="997" spans="1:4" x14ac:dyDescent="0.2">
      <c r="A997" s="8" t="s">
        <v>58</v>
      </c>
      <c r="B997" s="20" t="s">
        <v>122</v>
      </c>
      <c r="C997" s="21">
        <v>44470</v>
      </c>
      <c r="D997" s="2">
        <v>15253</v>
      </c>
    </row>
    <row r="998" spans="1:4" x14ac:dyDescent="0.2">
      <c r="A998" s="8" t="s">
        <v>59</v>
      </c>
      <c r="B998" s="20" t="s">
        <v>122</v>
      </c>
      <c r="C998" s="21">
        <v>44470</v>
      </c>
      <c r="D998" s="2">
        <v>41794</v>
      </c>
    </row>
    <row r="999" spans="1:4" x14ac:dyDescent="0.2">
      <c r="A999" s="8" t="s">
        <v>60</v>
      </c>
      <c r="B999" s="20" t="s">
        <v>122</v>
      </c>
      <c r="C999" s="21">
        <v>44470</v>
      </c>
      <c r="D999" s="2">
        <v>6471</v>
      </c>
    </row>
    <row r="1000" spans="1:4" x14ac:dyDescent="0.2">
      <c r="A1000" s="8" t="s">
        <v>61</v>
      </c>
      <c r="B1000" s="20" t="s">
        <v>122</v>
      </c>
      <c r="C1000" s="21">
        <v>44470</v>
      </c>
      <c r="D1000" s="2">
        <v>8904</v>
      </c>
    </row>
    <row r="1001" spans="1:4" x14ac:dyDescent="0.2">
      <c r="A1001" s="8" t="s">
        <v>62</v>
      </c>
      <c r="B1001" s="20" t="s">
        <v>122</v>
      </c>
      <c r="C1001" s="21">
        <v>44470</v>
      </c>
      <c r="D1001" s="2">
        <v>85</v>
      </c>
    </row>
    <row r="1002" spans="1:4" x14ac:dyDescent="0.2">
      <c r="A1002" s="8" t="s">
        <v>63</v>
      </c>
      <c r="B1002" s="20" t="s">
        <v>122</v>
      </c>
      <c r="C1002" s="21">
        <v>44470</v>
      </c>
      <c r="D1002" s="2">
        <v>43392</v>
      </c>
    </row>
    <row r="1003" spans="1:4" x14ac:dyDescent="0.2">
      <c r="A1003" s="8" t="s">
        <v>64</v>
      </c>
      <c r="B1003" s="20" t="s">
        <v>122</v>
      </c>
      <c r="C1003" s="21">
        <v>44470</v>
      </c>
      <c r="D1003" s="2">
        <v>79</v>
      </c>
    </row>
    <row r="1004" spans="1:4" x14ac:dyDescent="0.2">
      <c r="A1004" s="8" t="s">
        <v>65</v>
      </c>
      <c r="B1004" s="20" t="s">
        <v>122</v>
      </c>
      <c r="C1004" s="21">
        <v>44470</v>
      </c>
      <c r="D1004" s="2">
        <v>5177</v>
      </c>
    </row>
    <row r="1005" spans="1:4" x14ac:dyDescent="0.2">
      <c r="A1005" s="8" t="s">
        <v>90</v>
      </c>
      <c r="B1005" s="20" t="s">
        <v>122</v>
      </c>
      <c r="C1005" s="21">
        <v>44470</v>
      </c>
      <c r="D1005" s="2">
        <v>1545</v>
      </c>
    </row>
    <row r="1006" spans="1:4" x14ac:dyDescent="0.2">
      <c r="A1006" s="8" t="s">
        <v>66</v>
      </c>
      <c r="B1006" s="20" t="s">
        <v>122</v>
      </c>
      <c r="C1006" s="21">
        <v>44470</v>
      </c>
      <c r="D1006" s="2">
        <v>36083</v>
      </c>
    </row>
    <row r="1007" spans="1:4" x14ac:dyDescent="0.2">
      <c r="A1007" s="8" t="s">
        <v>70</v>
      </c>
      <c r="B1007" s="20" t="s">
        <v>122</v>
      </c>
      <c r="C1007" s="21">
        <v>44470</v>
      </c>
      <c r="D1007" s="2">
        <v>14001</v>
      </c>
    </row>
    <row r="1008" spans="1:4" x14ac:dyDescent="0.2">
      <c r="A1008" s="8" t="s">
        <v>71</v>
      </c>
      <c r="B1008" s="20" t="s">
        <v>122</v>
      </c>
      <c r="C1008" s="21">
        <v>44470</v>
      </c>
      <c r="D1008" s="2">
        <v>5925</v>
      </c>
    </row>
    <row r="1009" spans="1:4" x14ac:dyDescent="0.2">
      <c r="A1009" s="8" t="s">
        <v>72</v>
      </c>
      <c r="B1009" s="20" t="s">
        <v>122</v>
      </c>
      <c r="C1009" s="21">
        <v>44470</v>
      </c>
      <c r="D1009" s="2">
        <v>68926</v>
      </c>
    </row>
    <row r="1010" spans="1:4" x14ac:dyDescent="0.2">
      <c r="A1010" s="8" t="s">
        <v>73</v>
      </c>
      <c r="B1010" s="20" t="s">
        <v>122</v>
      </c>
      <c r="C1010" s="21">
        <v>44470</v>
      </c>
      <c r="D1010" s="2">
        <v>7964</v>
      </c>
    </row>
    <row r="1011" spans="1:4" x14ac:dyDescent="0.2">
      <c r="A1011" s="8" t="s">
        <v>76</v>
      </c>
      <c r="B1011" s="20" t="s">
        <v>122</v>
      </c>
      <c r="C1011" s="21">
        <v>44470</v>
      </c>
      <c r="D1011" s="2">
        <v>848</v>
      </c>
    </row>
    <row r="1012" spans="1:4" x14ac:dyDescent="0.2">
      <c r="A1012" s="8" t="s">
        <v>77</v>
      </c>
      <c r="B1012" s="20" t="s">
        <v>122</v>
      </c>
      <c r="C1012" s="21">
        <v>44470</v>
      </c>
      <c r="D1012" s="2">
        <v>2423</v>
      </c>
    </row>
    <row r="1013" spans="1:4" x14ac:dyDescent="0.2">
      <c r="A1013" s="8" t="s">
        <v>78</v>
      </c>
      <c r="B1013" s="20" t="s">
        <v>122</v>
      </c>
      <c r="C1013" s="21">
        <v>44470</v>
      </c>
      <c r="D1013" s="2">
        <v>4189</v>
      </c>
    </row>
    <row r="1014" spans="1:4" x14ac:dyDescent="0.2">
      <c r="A1014" s="8" t="s">
        <v>82</v>
      </c>
      <c r="B1014" s="20" t="s">
        <v>122</v>
      </c>
      <c r="C1014" s="21">
        <v>44470</v>
      </c>
      <c r="D1014" s="2">
        <v>187346</v>
      </c>
    </row>
    <row r="1015" spans="1:4" x14ac:dyDescent="0.2">
      <c r="A1015" s="8" t="s">
        <v>83</v>
      </c>
      <c r="B1015" s="20" t="s">
        <v>122</v>
      </c>
      <c r="C1015" s="21">
        <v>44470</v>
      </c>
      <c r="D1015" s="2">
        <v>99205</v>
      </c>
    </row>
    <row r="1016" spans="1:4" x14ac:dyDescent="0.2">
      <c r="A1016" s="8" t="s">
        <v>84</v>
      </c>
      <c r="B1016" s="20" t="s">
        <v>122</v>
      </c>
      <c r="C1016" s="21">
        <v>44470</v>
      </c>
      <c r="D1016" s="2">
        <v>67920</v>
      </c>
    </row>
    <row r="1017" spans="1:4" x14ac:dyDescent="0.2">
      <c r="A1017" s="8" t="s">
        <v>85</v>
      </c>
      <c r="B1017" s="20" t="s">
        <v>122</v>
      </c>
      <c r="C1017" s="21">
        <v>44470</v>
      </c>
      <c r="D1017" s="2">
        <v>3177</v>
      </c>
    </row>
    <row r="1018" spans="1:4" x14ac:dyDescent="0.2">
      <c r="A1018" s="8" t="s">
        <v>86</v>
      </c>
      <c r="B1018" s="20" t="s">
        <v>122</v>
      </c>
      <c r="C1018" s="21">
        <v>44470</v>
      </c>
      <c r="D1018" s="2">
        <v>54802</v>
      </c>
    </row>
    <row r="1019" spans="1:4" x14ac:dyDescent="0.2">
      <c r="A1019" s="8" t="s">
        <v>87</v>
      </c>
      <c r="B1019" s="20" t="s">
        <v>122</v>
      </c>
      <c r="C1019" s="21">
        <v>44470</v>
      </c>
      <c r="D1019" s="2">
        <v>59858</v>
      </c>
    </row>
    <row r="1020" spans="1:4" x14ac:dyDescent="0.2">
      <c r="A1020" s="8" t="s">
        <v>88</v>
      </c>
      <c r="B1020" s="20" t="s">
        <v>122</v>
      </c>
      <c r="C1020" s="21">
        <v>44470</v>
      </c>
      <c r="D1020" s="2">
        <v>1505</v>
      </c>
    </row>
    <row r="1021" spans="1:4" x14ac:dyDescent="0.2">
      <c r="A1021" s="8" t="s">
        <v>89</v>
      </c>
      <c r="B1021" s="20" t="s">
        <v>122</v>
      </c>
      <c r="C1021" s="21">
        <v>44470</v>
      </c>
      <c r="D1021" s="2">
        <v>10957</v>
      </c>
    </row>
    <row r="1022" spans="1:4" x14ac:dyDescent="0.2">
      <c r="A1022" s="8" t="s">
        <v>90</v>
      </c>
      <c r="B1022" s="20" t="s">
        <v>122</v>
      </c>
      <c r="C1022" s="21">
        <v>44470</v>
      </c>
      <c r="D1022" s="2">
        <v>11891</v>
      </c>
    </row>
    <row r="1023" spans="1:4" x14ac:dyDescent="0.2">
      <c r="A1023" s="8" t="s">
        <v>103</v>
      </c>
      <c r="B1023" s="20" t="s">
        <v>122</v>
      </c>
      <c r="C1023" s="21">
        <v>44470</v>
      </c>
      <c r="D1023" s="2">
        <v>-153</v>
      </c>
    </row>
    <row r="1024" spans="1:4" x14ac:dyDescent="0.2">
      <c r="A1024" s="8" t="s">
        <v>104</v>
      </c>
      <c r="B1024" s="20" t="s">
        <v>122</v>
      </c>
      <c r="C1024" s="21">
        <v>44470</v>
      </c>
      <c r="D1024" s="2">
        <v>1791</v>
      </c>
    </row>
    <row r="1025" spans="1:4" x14ac:dyDescent="0.2">
      <c r="A1025" s="8" t="s">
        <v>57</v>
      </c>
      <c r="B1025" s="20" t="s">
        <v>123</v>
      </c>
      <c r="C1025" s="21">
        <v>44470</v>
      </c>
      <c r="D1025" s="9">
        <v>518</v>
      </c>
    </row>
    <row r="1026" spans="1:4" x14ac:dyDescent="0.2">
      <c r="A1026" s="8" t="s">
        <v>58</v>
      </c>
      <c r="B1026" s="20" t="s">
        <v>123</v>
      </c>
      <c r="C1026" s="21">
        <v>44470</v>
      </c>
      <c r="D1026" s="2">
        <v>1266</v>
      </c>
    </row>
    <row r="1027" spans="1:4" x14ac:dyDescent="0.2">
      <c r="A1027" s="8" t="s">
        <v>59</v>
      </c>
      <c r="B1027" s="20" t="s">
        <v>123</v>
      </c>
      <c r="C1027" s="21">
        <v>44470</v>
      </c>
      <c r="D1027" s="2">
        <v>0</v>
      </c>
    </row>
    <row r="1028" spans="1:4" x14ac:dyDescent="0.2">
      <c r="A1028" s="8" t="s">
        <v>62</v>
      </c>
      <c r="B1028" s="20" t="s">
        <v>123</v>
      </c>
      <c r="C1028" s="21">
        <v>44470</v>
      </c>
      <c r="D1028" s="2">
        <v>41</v>
      </c>
    </row>
    <row r="1029" spans="1:4" x14ac:dyDescent="0.2">
      <c r="A1029" s="8" t="s">
        <v>63</v>
      </c>
      <c r="B1029" s="20" t="s">
        <v>123</v>
      </c>
      <c r="C1029" s="21">
        <v>44470</v>
      </c>
      <c r="D1029" s="2">
        <v>1040</v>
      </c>
    </row>
    <row r="1030" spans="1:4" x14ac:dyDescent="0.2">
      <c r="A1030" s="8" t="s">
        <v>64</v>
      </c>
      <c r="B1030" s="20" t="s">
        <v>123</v>
      </c>
      <c r="C1030" s="21">
        <v>44470</v>
      </c>
      <c r="D1030" s="2">
        <v>55</v>
      </c>
    </row>
    <row r="1031" spans="1:4" x14ac:dyDescent="0.2">
      <c r="A1031" s="8" t="s">
        <v>65</v>
      </c>
      <c r="B1031" s="20" t="s">
        <v>123</v>
      </c>
      <c r="C1031" s="21">
        <v>44470</v>
      </c>
      <c r="D1031" s="2">
        <v>0</v>
      </c>
    </row>
    <row r="1032" spans="1:4" x14ac:dyDescent="0.2">
      <c r="A1032" s="8" t="s">
        <v>90</v>
      </c>
      <c r="B1032" s="20" t="s">
        <v>123</v>
      </c>
      <c r="C1032" s="21">
        <v>44470</v>
      </c>
      <c r="D1032" s="2">
        <v>0</v>
      </c>
    </row>
    <row r="1033" spans="1:4" x14ac:dyDescent="0.2">
      <c r="A1033" s="8" t="s">
        <v>66</v>
      </c>
      <c r="B1033" s="20" t="s">
        <v>123</v>
      </c>
      <c r="C1033" s="21">
        <v>44470</v>
      </c>
      <c r="D1033" s="2">
        <v>629</v>
      </c>
    </row>
    <row r="1034" spans="1:4" x14ac:dyDescent="0.2">
      <c r="A1034" s="8" t="s">
        <v>70</v>
      </c>
      <c r="B1034" s="20" t="s">
        <v>123</v>
      </c>
      <c r="C1034" s="21">
        <v>44470</v>
      </c>
      <c r="D1034" s="2">
        <v>239</v>
      </c>
    </row>
    <row r="1035" spans="1:4" x14ac:dyDescent="0.2">
      <c r="A1035" s="8" t="s">
        <v>72</v>
      </c>
      <c r="B1035" s="20" t="s">
        <v>123</v>
      </c>
      <c r="C1035" s="21">
        <v>44470</v>
      </c>
      <c r="D1035" s="2">
        <v>897</v>
      </c>
    </row>
    <row r="1036" spans="1:4" x14ac:dyDescent="0.2">
      <c r="A1036" s="8" t="s">
        <v>73</v>
      </c>
      <c r="B1036" s="20" t="s">
        <v>123</v>
      </c>
      <c r="C1036" s="21">
        <v>44470</v>
      </c>
      <c r="D1036" s="2">
        <v>0</v>
      </c>
    </row>
    <row r="1037" spans="1:4" x14ac:dyDescent="0.2">
      <c r="A1037" s="8" t="s">
        <v>76</v>
      </c>
      <c r="B1037" s="20" t="s">
        <v>123</v>
      </c>
      <c r="C1037" s="21">
        <v>44470</v>
      </c>
      <c r="D1037" s="2">
        <v>19</v>
      </c>
    </row>
    <row r="1038" spans="1:4" x14ac:dyDescent="0.2">
      <c r="A1038" s="8" t="s">
        <v>77</v>
      </c>
      <c r="B1038" s="20" t="s">
        <v>123</v>
      </c>
      <c r="C1038" s="21">
        <v>44470</v>
      </c>
      <c r="D1038" s="2">
        <v>70</v>
      </c>
    </row>
    <row r="1039" spans="1:4" x14ac:dyDescent="0.2">
      <c r="A1039" s="8" t="s">
        <v>78</v>
      </c>
      <c r="B1039" s="20" t="s">
        <v>123</v>
      </c>
      <c r="C1039" s="21">
        <v>44470</v>
      </c>
      <c r="D1039" s="2">
        <v>217</v>
      </c>
    </row>
    <row r="1040" spans="1:4" x14ac:dyDescent="0.2">
      <c r="A1040" s="8" t="s">
        <v>82</v>
      </c>
      <c r="B1040" s="20" t="s">
        <v>123</v>
      </c>
      <c r="C1040" s="21">
        <v>44470</v>
      </c>
      <c r="D1040" s="2">
        <v>2358</v>
      </c>
    </row>
    <row r="1041" spans="1:4" x14ac:dyDescent="0.2">
      <c r="A1041" s="8" t="s">
        <v>83</v>
      </c>
      <c r="B1041" s="20" t="s">
        <v>123</v>
      </c>
      <c r="C1041" s="21">
        <v>44470</v>
      </c>
      <c r="D1041" s="2">
        <v>973</v>
      </c>
    </row>
    <row r="1042" spans="1:4" x14ac:dyDescent="0.2">
      <c r="A1042" s="8" t="s">
        <v>84</v>
      </c>
      <c r="B1042" s="20" t="s">
        <v>123</v>
      </c>
      <c r="C1042" s="21">
        <v>44470</v>
      </c>
      <c r="D1042" s="2">
        <v>1409</v>
      </c>
    </row>
    <row r="1043" spans="1:4" x14ac:dyDescent="0.2">
      <c r="A1043" s="8" t="s">
        <v>85</v>
      </c>
      <c r="B1043" s="20" t="s">
        <v>123</v>
      </c>
      <c r="C1043" s="21">
        <v>44470</v>
      </c>
      <c r="D1043" s="2">
        <v>98</v>
      </c>
    </row>
    <row r="1044" spans="1:4" x14ac:dyDescent="0.2">
      <c r="A1044" s="8" t="s">
        <v>86</v>
      </c>
      <c r="B1044" s="20" t="s">
        <v>123</v>
      </c>
      <c r="C1044" s="21">
        <v>44470</v>
      </c>
      <c r="D1044" s="2">
        <v>1001</v>
      </c>
    </row>
    <row r="1045" spans="1:4" x14ac:dyDescent="0.2">
      <c r="A1045" s="8" t="s">
        <v>87</v>
      </c>
      <c r="B1045" s="20" t="s">
        <v>123</v>
      </c>
      <c r="C1045" s="21">
        <v>44470</v>
      </c>
      <c r="D1045" s="2">
        <v>1162</v>
      </c>
    </row>
    <row r="1046" spans="1:4" x14ac:dyDescent="0.2">
      <c r="A1046" s="8" t="s">
        <v>88</v>
      </c>
      <c r="B1046" s="20" t="s">
        <v>123</v>
      </c>
      <c r="C1046" s="21">
        <v>44470</v>
      </c>
      <c r="D1046" s="2">
        <v>22</v>
      </c>
    </row>
    <row r="1047" spans="1:4" x14ac:dyDescent="0.2">
      <c r="A1047" s="8" t="s">
        <v>89</v>
      </c>
      <c r="B1047" s="20" t="s">
        <v>123</v>
      </c>
      <c r="C1047" s="21">
        <v>44470</v>
      </c>
      <c r="D1047" s="2">
        <v>0</v>
      </c>
    </row>
    <row r="1048" spans="1:4" x14ac:dyDescent="0.2">
      <c r="A1048" s="8" t="s">
        <v>90</v>
      </c>
      <c r="B1048" s="20" t="s">
        <v>123</v>
      </c>
      <c r="C1048" s="21">
        <v>44470</v>
      </c>
      <c r="D1048" s="2">
        <v>511</v>
      </c>
    </row>
    <row r="1049" spans="1:4" x14ac:dyDescent="0.2">
      <c r="A1049" s="8" t="s">
        <v>57</v>
      </c>
      <c r="B1049" s="20" t="s">
        <v>124</v>
      </c>
      <c r="C1049" s="21">
        <v>44470</v>
      </c>
      <c r="D1049" s="9">
        <v>192</v>
      </c>
    </row>
    <row r="1050" spans="1:4" x14ac:dyDescent="0.2">
      <c r="A1050" s="8" t="s">
        <v>58</v>
      </c>
      <c r="B1050" s="20" t="s">
        <v>124</v>
      </c>
      <c r="C1050" s="21">
        <v>44470</v>
      </c>
      <c r="D1050" s="2">
        <v>1266</v>
      </c>
    </row>
    <row r="1051" spans="1:4" x14ac:dyDescent="0.2">
      <c r="A1051" s="8" t="s">
        <v>59</v>
      </c>
      <c r="B1051" s="20" t="s">
        <v>124</v>
      </c>
      <c r="C1051" s="21">
        <v>44470</v>
      </c>
      <c r="D1051" s="2">
        <v>0</v>
      </c>
    </row>
    <row r="1052" spans="1:4" x14ac:dyDescent="0.2">
      <c r="A1052" s="8" t="s">
        <v>62</v>
      </c>
      <c r="B1052" s="20" t="s">
        <v>124</v>
      </c>
      <c r="C1052" s="21">
        <v>44470</v>
      </c>
      <c r="D1052" s="2">
        <v>46</v>
      </c>
    </row>
    <row r="1053" spans="1:4" x14ac:dyDescent="0.2">
      <c r="A1053" s="8" t="s">
        <v>63</v>
      </c>
      <c r="B1053" s="20" t="s">
        <v>124</v>
      </c>
      <c r="C1053" s="21">
        <v>44470</v>
      </c>
      <c r="D1053" s="2">
        <v>1348</v>
      </c>
    </row>
    <row r="1054" spans="1:4" x14ac:dyDescent="0.2">
      <c r="A1054" s="8" t="s">
        <v>64</v>
      </c>
      <c r="B1054" s="20" t="s">
        <v>124</v>
      </c>
      <c r="C1054" s="21">
        <v>44470</v>
      </c>
      <c r="D1054" s="2">
        <v>0</v>
      </c>
    </row>
    <row r="1055" spans="1:4" x14ac:dyDescent="0.2">
      <c r="A1055" s="8" t="s">
        <v>66</v>
      </c>
      <c r="B1055" s="20" t="s">
        <v>124</v>
      </c>
      <c r="C1055" s="21">
        <v>44470</v>
      </c>
      <c r="D1055" s="2">
        <v>569</v>
      </c>
    </row>
    <row r="1056" spans="1:4" x14ac:dyDescent="0.2">
      <c r="A1056" s="8" t="s">
        <v>70</v>
      </c>
      <c r="B1056" s="20" t="s">
        <v>124</v>
      </c>
      <c r="C1056" s="21">
        <v>44470</v>
      </c>
      <c r="D1056" s="2">
        <v>239</v>
      </c>
    </row>
    <row r="1057" spans="1:4" x14ac:dyDescent="0.2">
      <c r="A1057" s="8" t="s">
        <v>71</v>
      </c>
      <c r="B1057" s="20" t="s">
        <v>124</v>
      </c>
      <c r="C1057" s="21">
        <v>44470</v>
      </c>
      <c r="D1057" s="2">
        <v>1250</v>
      </c>
    </row>
    <row r="1058" spans="1:4" x14ac:dyDescent="0.2">
      <c r="A1058" s="8" t="s">
        <v>72</v>
      </c>
      <c r="B1058" s="20" t="s">
        <v>124</v>
      </c>
      <c r="C1058" s="21">
        <v>44470</v>
      </c>
      <c r="D1058" s="2">
        <v>933</v>
      </c>
    </row>
    <row r="1059" spans="1:4" x14ac:dyDescent="0.2">
      <c r="A1059" s="8" t="s">
        <v>73</v>
      </c>
      <c r="B1059" s="20" t="s">
        <v>124</v>
      </c>
      <c r="C1059" s="21">
        <v>44470</v>
      </c>
      <c r="D1059" s="2">
        <v>175</v>
      </c>
    </row>
    <row r="1060" spans="1:4" x14ac:dyDescent="0.2">
      <c r="A1060" s="8" t="s">
        <v>76</v>
      </c>
      <c r="B1060" s="20" t="s">
        <v>124</v>
      </c>
      <c r="C1060" s="21">
        <v>44470</v>
      </c>
      <c r="D1060" s="2">
        <v>19</v>
      </c>
    </row>
    <row r="1061" spans="1:4" x14ac:dyDescent="0.2">
      <c r="A1061" s="8" t="s">
        <v>77</v>
      </c>
      <c r="B1061" s="20" t="s">
        <v>124</v>
      </c>
      <c r="C1061" s="21">
        <v>44470</v>
      </c>
      <c r="D1061" s="2">
        <v>145</v>
      </c>
    </row>
    <row r="1062" spans="1:4" x14ac:dyDescent="0.2">
      <c r="A1062" s="8" t="s">
        <v>78</v>
      </c>
      <c r="B1062" s="20" t="s">
        <v>124</v>
      </c>
      <c r="C1062" s="21">
        <v>44470</v>
      </c>
      <c r="D1062" s="2">
        <v>217</v>
      </c>
    </row>
    <row r="1063" spans="1:4" x14ac:dyDescent="0.2">
      <c r="A1063" s="8" t="s">
        <v>82</v>
      </c>
      <c r="B1063" s="20" t="s">
        <v>124</v>
      </c>
      <c r="C1063" s="21">
        <v>44470</v>
      </c>
      <c r="D1063" s="2">
        <v>1546</v>
      </c>
    </row>
    <row r="1064" spans="1:4" x14ac:dyDescent="0.2">
      <c r="A1064" s="8" t="s">
        <v>83</v>
      </c>
      <c r="B1064" s="20" t="s">
        <v>124</v>
      </c>
      <c r="C1064" s="21">
        <v>44470</v>
      </c>
      <c r="D1064" s="2">
        <v>775</v>
      </c>
    </row>
    <row r="1065" spans="1:4" x14ac:dyDescent="0.2">
      <c r="A1065" s="8" t="s">
        <v>84</v>
      </c>
      <c r="B1065" s="20" t="s">
        <v>124</v>
      </c>
      <c r="C1065" s="21">
        <v>44470</v>
      </c>
      <c r="D1065" s="2">
        <v>639</v>
      </c>
    </row>
    <row r="1066" spans="1:4" x14ac:dyDescent="0.2">
      <c r="A1066" s="8" t="s">
        <v>85</v>
      </c>
      <c r="B1066" s="20" t="s">
        <v>124</v>
      </c>
      <c r="C1066" s="21">
        <v>44470</v>
      </c>
      <c r="D1066" s="2">
        <v>31</v>
      </c>
    </row>
    <row r="1067" spans="1:4" x14ac:dyDescent="0.2">
      <c r="A1067" s="8" t="s">
        <v>86</v>
      </c>
      <c r="B1067" s="20" t="s">
        <v>124</v>
      </c>
      <c r="C1067" s="21">
        <v>44470</v>
      </c>
      <c r="D1067" s="2">
        <v>567</v>
      </c>
    </row>
    <row r="1068" spans="1:4" x14ac:dyDescent="0.2">
      <c r="A1068" s="8" t="s">
        <v>87</v>
      </c>
      <c r="B1068" s="20" t="s">
        <v>124</v>
      </c>
      <c r="C1068" s="21">
        <v>44470</v>
      </c>
      <c r="D1068" s="2">
        <v>719</v>
      </c>
    </row>
    <row r="1069" spans="1:4" x14ac:dyDescent="0.2">
      <c r="A1069" s="8" t="s">
        <v>88</v>
      </c>
      <c r="B1069" s="20" t="s">
        <v>124</v>
      </c>
      <c r="C1069" s="21">
        <v>44470</v>
      </c>
      <c r="D1069" s="2">
        <v>0</v>
      </c>
    </row>
    <row r="1070" spans="1:4" x14ac:dyDescent="0.2">
      <c r="A1070" s="8" t="s">
        <v>89</v>
      </c>
      <c r="B1070" s="20" t="s">
        <v>124</v>
      </c>
      <c r="C1070" s="21">
        <v>44470</v>
      </c>
      <c r="D1070" s="2">
        <v>2352</v>
      </c>
    </row>
    <row r="1071" spans="1:4" x14ac:dyDescent="0.2">
      <c r="A1071" s="8" t="s">
        <v>90</v>
      </c>
      <c r="B1071" s="20" t="s">
        <v>124</v>
      </c>
      <c r="C1071" s="21">
        <v>44470</v>
      </c>
      <c r="D1071" s="2">
        <v>33</v>
      </c>
    </row>
    <row r="1072" spans="1:4" x14ac:dyDescent="0.2">
      <c r="A1072" s="8" t="s">
        <v>57</v>
      </c>
      <c r="B1072" s="20" t="s">
        <v>121</v>
      </c>
      <c r="C1072" s="21">
        <v>44501</v>
      </c>
      <c r="D1072" s="9">
        <v>32805</v>
      </c>
    </row>
    <row r="1073" spans="1:4" x14ac:dyDescent="0.2">
      <c r="A1073" s="8" t="s">
        <v>58</v>
      </c>
      <c r="B1073" s="20" t="s">
        <v>121</v>
      </c>
      <c r="C1073" s="21">
        <v>44501</v>
      </c>
      <c r="D1073" s="2">
        <v>21423</v>
      </c>
    </row>
    <row r="1074" spans="1:4" x14ac:dyDescent="0.2">
      <c r="A1074" s="8" t="s">
        <v>59</v>
      </c>
      <c r="B1074" s="20" t="s">
        <v>121</v>
      </c>
      <c r="C1074" s="21">
        <v>44501</v>
      </c>
      <c r="D1074" s="2">
        <v>230115</v>
      </c>
    </row>
    <row r="1075" spans="1:4" x14ac:dyDescent="0.2">
      <c r="A1075" s="8" t="s">
        <v>60</v>
      </c>
      <c r="B1075" s="20" t="s">
        <v>121</v>
      </c>
      <c r="C1075" s="21">
        <v>44501</v>
      </c>
      <c r="D1075" s="2">
        <v>9445</v>
      </c>
    </row>
    <row r="1076" spans="1:4" x14ac:dyDescent="0.2">
      <c r="A1076" s="8" t="s">
        <v>61</v>
      </c>
      <c r="B1076" s="20" t="s">
        <v>121</v>
      </c>
      <c r="C1076" s="21">
        <v>44501</v>
      </c>
      <c r="D1076" s="2">
        <v>1198</v>
      </c>
    </row>
    <row r="1077" spans="1:4" x14ac:dyDescent="0.2">
      <c r="A1077" s="8" t="s">
        <v>62</v>
      </c>
      <c r="B1077" s="20" t="s">
        <v>121</v>
      </c>
      <c r="C1077" s="21">
        <v>44501</v>
      </c>
      <c r="D1077" s="2">
        <v>28831</v>
      </c>
    </row>
    <row r="1078" spans="1:4" x14ac:dyDescent="0.2">
      <c r="A1078" s="8" t="s">
        <v>63</v>
      </c>
      <c r="B1078" s="20" t="s">
        <v>121</v>
      </c>
      <c r="C1078" s="21">
        <v>44501</v>
      </c>
      <c r="D1078" s="2">
        <v>156746</v>
      </c>
    </row>
    <row r="1079" spans="1:4" x14ac:dyDescent="0.2">
      <c r="A1079" s="8" t="s">
        <v>64</v>
      </c>
      <c r="B1079" s="20" t="s">
        <v>121</v>
      </c>
      <c r="C1079" s="21">
        <v>44501</v>
      </c>
      <c r="D1079" s="2">
        <v>31126</v>
      </c>
    </row>
    <row r="1080" spans="1:4" x14ac:dyDescent="0.2">
      <c r="A1080" s="8" t="s">
        <v>65</v>
      </c>
      <c r="B1080" s="20" t="s">
        <v>121</v>
      </c>
      <c r="C1080" s="21">
        <v>44501</v>
      </c>
      <c r="D1080" s="2">
        <v>18254</v>
      </c>
    </row>
    <row r="1081" spans="1:4" x14ac:dyDescent="0.2">
      <c r="A1081" s="8" t="s">
        <v>90</v>
      </c>
      <c r="B1081" s="20" t="s">
        <v>121</v>
      </c>
      <c r="C1081" s="21">
        <v>44501</v>
      </c>
      <c r="D1081" s="2">
        <v>5479</v>
      </c>
    </row>
    <row r="1082" spans="1:4" x14ac:dyDescent="0.2">
      <c r="A1082" s="8" t="s">
        <v>66</v>
      </c>
      <c r="B1082" s="20" t="s">
        <v>121</v>
      </c>
      <c r="C1082" s="21">
        <v>44501</v>
      </c>
      <c r="D1082" s="2">
        <v>98247</v>
      </c>
    </row>
    <row r="1083" spans="1:4" x14ac:dyDescent="0.2">
      <c r="A1083" s="8" t="s">
        <v>68</v>
      </c>
      <c r="B1083" s="20" t="s">
        <v>121</v>
      </c>
      <c r="C1083" s="21">
        <v>44501</v>
      </c>
      <c r="D1083" s="2">
        <v>280</v>
      </c>
    </row>
    <row r="1084" spans="1:4" x14ac:dyDescent="0.2">
      <c r="A1084" s="8" t="s">
        <v>70</v>
      </c>
      <c r="B1084" s="20" t="s">
        <v>121</v>
      </c>
      <c r="C1084" s="21">
        <v>44501</v>
      </c>
      <c r="D1084" s="2">
        <v>37279</v>
      </c>
    </row>
    <row r="1085" spans="1:4" x14ac:dyDescent="0.2">
      <c r="A1085" s="8" t="s">
        <v>71</v>
      </c>
      <c r="B1085" s="20" t="s">
        <v>121</v>
      </c>
      <c r="C1085" s="21">
        <v>44501</v>
      </c>
      <c r="D1085" s="2">
        <v>121790</v>
      </c>
    </row>
    <row r="1086" spans="1:4" x14ac:dyDescent="0.2">
      <c r="A1086" s="8" t="s">
        <v>72</v>
      </c>
      <c r="B1086" s="20" t="s">
        <v>121</v>
      </c>
      <c r="C1086" s="21">
        <v>44501</v>
      </c>
      <c r="D1086" s="2">
        <v>155686</v>
      </c>
    </row>
    <row r="1087" spans="1:4" x14ac:dyDescent="0.2">
      <c r="A1087" s="8" t="s">
        <v>73</v>
      </c>
      <c r="B1087" s="20" t="s">
        <v>121</v>
      </c>
      <c r="C1087" s="21">
        <v>44501</v>
      </c>
      <c r="D1087" s="2">
        <v>30936</v>
      </c>
    </row>
    <row r="1088" spans="1:4" x14ac:dyDescent="0.2">
      <c r="A1088" s="8" t="s">
        <v>76</v>
      </c>
      <c r="B1088" s="20" t="s">
        <v>121</v>
      </c>
      <c r="C1088" s="21">
        <v>44501</v>
      </c>
      <c r="D1088" s="2">
        <v>1782</v>
      </c>
    </row>
    <row r="1089" spans="1:4" x14ac:dyDescent="0.2">
      <c r="A1089" s="8" t="s">
        <v>77</v>
      </c>
      <c r="B1089" s="20" t="s">
        <v>121</v>
      </c>
      <c r="C1089" s="21">
        <v>44501</v>
      </c>
      <c r="D1089" s="2">
        <v>18501</v>
      </c>
    </row>
    <row r="1090" spans="1:4" x14ac:dyDescent="0.2">
      <c r="A1090" s="8" t="s">
        <v>78</v>
      </c>
      <c r="B1090" s="20" t="s">
        <v>121</v>
      </c>
      <c r="C1090" s="21">
        <v>44501</v>
      </c>
      <c r="D1090" s="2">
        <v>33334</v>
      </c>
    </row>
    <row r="1091" spans="1:4" x14ac:dyDescent="0.2">
      <c r="A1091" s="8" t="s">
        <v>79</v>
      </c>
      <c r="B1091" s="20" t="s">
        <v>121</v>
      </c>
      <c r="C1091" s="21">
        <v>44501</v>
      </c>
      <c r="D1091" s="2">
        <v>0</v>
      </c>
    </row>
    <row r="1092" spans="1:4" x14ac:dyDescent="0.2">
      <c r="A1092" s="8" t="s">
        <v>82</v>
      </c>
      <c r="B1092" s="20" t="s">
        <v>121</v>
      </c>
      <c r="C1092" s="21">
        <v>44501</v>
      </c>
      <c r="D1092" s="2">
        <v>506372</v>
      </c>
    </row>
    <row r="1093" spans="1:4" x14ac:dyDescent="0.2">
      <c r="A1093" s="8" t="s">
        <v>83</v>
      </c>
      <c r="B1093" s="20" t="s">
        <v>121</v>
      </c>
      <c r="C1093" s="21">
        <v>44501</v>
      </c>
      <c r="D1093" s="2">
        <v>221495</v>
      </c>
    </row>
    <row r="1094" spans="1:4" x14ac:dyDescent="0.2">
      <c r="A1094" s="8" t="s">
        <v>84</v>
      </c>
      <c r="B1094" s="20" t="s">
        <v>121</v>
      </c>
      <c r="C1094" s="21">
        <v>44501</v>
      </c>
      <c r="D1094" s="2">
        <v>77434</v>
      </c>
    </row>
    <row r="1095" spans="1:4" x14ac:dyDescent="0.2">
      <c r="A1095" s="8" t="s">
        <v>85</v>
      </c>
      <c r="B1095" s="20" t="s">
        <v>121</v>
      </c>
      <c r="C1095" s="21">
        <v>44501</v>
      </c>
      <c r="D1095" s="2">
        <v>7019</v>
      </c>
    </row>
    <row r="1096" spans="1:4" x14ac:dyDescent="0.2">
      <c r="A1096" s="8" t="s">
        <v>86</v>
      </c>
      <c r="B1096" s="20" t="s">
        <v>121</v>
      </c>
      <c r="C1096" s="21">
        <v>44501</v>
      </c>
      <c r="D1096" s="2">
        <v>118570</v>
      </c>
    </row>
    <row r="1097" spans="1:4" x14ac:dyDescent="0.2">
      <c r="A1097" s="8" t="s">
        <v>87</v>
      </c>
      <c r="B1097" s="20" t="s">
        <v>121</v>
      </c>
      <c r="C1097" s="21">
        <v>44501</v>
      </c>
      <c r="D1097" s="2">
        <v>167756</v>
      </c>
    </row>
    <row r="1098" spans="1:4" x14ac:dyDescent="0.2">
      <c r="A1098" s="8" t="s">
        <v>88</v>
      </c>
      <c r="B1098" s="20" t="s">
        <v>121</v>
      </c>
      <c r="C1098" s="21">
        <v>44501</v>
      </c>
      <c r="D1098" s="2">
        <v>11421</v>
      </c>
    </row>
    <row r="1099" spans="1:4" x14ac:dyDescent="0.2">
      <c r="A1099" s="8" t="s">
        <v>89</v>
      </c>
      <c r="B1099" s="20" t="s">
        <v>121</v>
      </c>
      <c r="C1099" s="21">
        <v>44501</v>
      </c>
      <c r="D1099" s="2">
        <v>29298</v>
      </c>
    </row>
    <row r="1100" spans="1:4" x14ac:dyDescent="0.2">
      <c r="A1100" s="8" t="s">
        <v>90</v>
      </c>
      <c r="B1100" s="20" t="s">
        <v>121</v>
      </c>
      <c r="C1100" s="21">
        <v>44501</v>
      </c>
      <c r="D1100" s="2">
        <v>30186</v>
      </c>
    </row>
    <row r="1101" spans="1:4" x14ac:dyDescent="0.2">
      <c r="A1101" s="8" t="s">
        <v>103</v>
      </c>
      <c r="B1101" s="20" t="s">
        <v>121</v>
      </c>
      <c r="C1101" s="21">
        <v>44501</v>
      </c>
      <c r="D1101" s="2">
        <v>669</v>
      </c>
    </row>
    <row r="1102" spans="1:4" x14ac:dyDescent="0.2">
      <c r="A1102" s="8" t="s">
        <v>104</v>
      </c>
      <c r="B1102" s="20" t="s">
        <v>121</v>
      </c>
      <c r="C1102" s="21">
        <v>44501</v>
      </c>
      <c r="D1102" s="2">
        <v>-42404</v>
      </c>
    </row>
    <row r="1103" spans="1:4" x14ac:dyDescent="0.2">
      <c r="A1103" s="8" t="s">
        <v>57</v>
      </c>
      <c r="B1103" s="20" t="s">
        <v>122</v>
      </c>
      <c r="C1103" s="21">
        <v>44501</v>
      </c>
      <c r="D1103" s="9">
        <v>18279</v>
      </c>
    </row>
    <row r="1104" spans="1:4" x14ac:dyDescent="0.2">
      <c r="A1104" s="8" t="s">
        <v>58</v>
      </c>
      <c r="B1104" s="20" t="s">
        <v>122</v>
      </c>
      <c r="C1104" s="21">
        <v>44501</v>
      </c>
      <c r="D1104" s="2">
        <v>16823</v>
      </c>
    </row>
    <row r="1105" spans="1:4" x14ac:dyDescent="0.2">
      <c r="A1105" s="8" t="s">
        <v>59</v>
      </c>
      <c r="B1105" s="20" t="s">
        <v>122</v>
      </c>
      <c r="C1105" s="21">
        <v>44501</v>
      </c>
      <c r="D1105" s="2">
        <v>60544</v>
      </c>
    </row>
    <row r="1106" spans="1:4" x14ac:dyDescent="0.2">
      <c r="A1106" s="8" t="s">
        <v>60</v>
      </c>
      <c r="B1106" s="20" t="s">
        <v>122</v>
      </c>
      <c r="C1106" s="21">
        <v>44501</v>
      </c>
      <c r="D1106" s="2">
        <v>9509</v>
      </c>
    </row>
    <row r="1107" spans="1:4" x14ac:dyDescent="0.2">
      <c r="A1107" s="8" t="s">
        <v>61</v>
      </c>
      <c r="B1107" s="20" t="s">
        <v>122</v>
      </c>
      <c r="C1107" s="21">
        <v>44501</v>
      </c>
      <c r="D1107" s="2">
        <v>5859</v>
      </c>
    </row>
    <row r="1108" spans="1:4" x14ac:dyDescent="0.2">
      <c r="A1108" s="8" t="s">
        <v>62</v>
      </c>
      <c r="B1108" s="20" t="s">
        <v>122</v>
      </c>
      <c r="C1108" s="21">
        <v>44501</v>
      </c>
      <c r="D1108" s="2">
        <v>2705</v>
      </c>
    </row>
    <row r="1109" spans="1:4" x14ac:dyDescent="0.2">
      <c r="A1109" s="8" t="s">
        <v>63</v>
      </c>
      <c r="B1109" s="20" t="s">
        <v>122</v>
      </c>
      <c r="C1109" s="21">
        <v>44501</v>
      </c>
      <c r="D1109" s="2">
        <v>55316</v>
      </c>
    </row>
    <row r="1110" spans="1:4" x14ac:dyDescent="0.2">
      <c r="A1110" s="8" t="s">
        <v>64</v>
      </c>
      <c r="B1110" s="20" t="s">
        <v>122</v>
      </c>
      <c r="C1110" s="21">
        <v>44501</v>
      </c>
      <c r="D1110" s="2">
        <v>2600</v>
      </c>
    </row>
    <row r="1111" spans="1:4" x14ac:dyDescent="0.2">
      <c r="A1111" s="8" t="s">
        <v>65</v>
      </c>
      <c r="B1111" s="20" t="s">
        <v>122</v>
      </c>
      <c r="C1111" s="21">
        <v>44501</v>
      </c>
      <c r="D1111" s="2">
        <v>4715</v>
      </c>
    </row>
    <row r="1112" spans="1:4" x14ac:dyDescent="0.2">
      <c r="A1112" s="8" t="s">
        <v>90</v>
      </c>
      <c r="B1112" s="20" t="s">
        <v>122</v>
      </c>
      <c r="C1112" s="21">
        <v>44501</v>
      </c>
      <c r="D1112" s="2">
        <v>4641</v>
      </c>
    </row>
    <row r="1113" spans="1:4" x14ac:dyDescent="0.2">
      <c r="A1113" s="8" t="s">
        <v>66</v>
      </c>
      <c r="B1113" s="20" t="s">
        <v>122</v>
      </c>
      <c r="C1113" s="21">
        <v>44501</v>
      </c>
      <c r="D1113" s="2">
        <v>36339</v>
      </c>
    </row>
    <row r="1114" spans="1:4" x14ac:dyDescent="0.2">
      <c r="A1114" s="8" t="s">
        <v>70</v>
      </c>
      <c r="B1114" s="20" t="s">
        <v>122</v>
      </c>
      <c r="C1114" s="21">
        <v>44501</v>
      </c>
      <c r="D1114" s="2">
        <v>13098</v>
      </c>
    </row>
    <row r="1115" spans="1:4" x14ac:dyDescent="0.2">
      <c r="A1115" s="8" t="s">
        <v>71</v>
      </c>
      <c r="B1115" s="20" t="s">
        <v>122</v>
      </c>
      <c r="C1115" s="21">
        <v>44501</v>
      </c>
      <c r="D1115" s="2">
        <v>9450</v>
      </c>
    </row>
    <row r="1116" spans="1:4" x14ac:dyDescent="0.2">
      <c r="A1116" s="8" t="s">
        <v>72</v>
      </c>
      <c r="B1116" s="20" t="s">
        <v>122</v>
      </c>
      <c r="C1116" s="21">
        <v>44501</v>
      </c>
      <c r="D1116" s="2">
        <v>75032</v>
      </c>
    </row>
    <row r="1117" spans="1:4" x14ac:dyDescent="0.2">
      <c r="A1117" s="8" t="s">
        <v>73</v>
      </c>
      <c r="B1117" s="20" t="s">
        <v>122</v>
      </c>
      <c r="C1117" s="21">
        <v>44501</v>
      </c>
      <c r="D1117" s="2">
        <v>7924</v>
      </c>
    </row>
    <row r="1118" spans="1:4" x14ac:dyDescent="0.2">
      <c r="A1118" s="8" t="s">
        <v>76</v>
      </c>
      <c r="B1118" s="20" t="s">
        <v>122</v>
      </c>
      <c r="C1118" s="21">
        <v>44501</v>
      </c>
      <c r="D1118" s="2">
        <v>844</v>
      </c>
    </row>
    <row r="1119" spans="1:4" x14ac:dyDescent="0.2">
      <c r="A1119" s="8" t="s">
        <v>77</v>
      </c>
      <c r="B1119" s="20" t="s">
        <v>122</v>
      </c>
      <c r="C1119" s="21">
        <v>44501</v>
      </c>
      <c r="D1119" s="2">
        <v>3128</v>
      </c>
    </row>
    <row r="1120" spans="1:4" x14ac:dyDescent="0.2">
      <c r="A1120" s="8" t="s">
        <v>78</v>
      </c>
      <c r="B1120" s="20" t="s">
        <v>122</v>
      </c>
      <c r="C1120" s="21">
        <v>44501</v>
      </c>
      <c r="D1120" s="2">
        <v>3911</v>
      </c>
    </row>
    <row r="1121" spans="1:4" x14ac:dyDescent="0.2">
      <c r="A1121" s="8" t="s">
        <v>82</v>
      </c>
      <c r="B1121" s="20" t="s">
        <v>122</v>
      </c>
      <c r="C1121" s="21">
        <v>44501</v>
      </c>
      <c r="D1121" s="2">
        <v>226574</v>
      </c>
    </row>
    <row r="1122" spans="1:4" x14ac:dyDescent="0.2">
      <c r="A1122" s="8" t="s">
        <v>83</v>
      </c>
      <c r="B1122" s="20" t="s">
        <v>122</v>
      </c>
      <c r="C1122" s="21">
        <v>44501</v>
      </c>
      <c r="D1122" s="2">
        <v>88516</v>
      </c>
    </row>
    <row r="1123" spans="1:4" x14ac:dyDescent="0.2">
      <c r="A1123" s="8" t="s">
        <v>84</v>
      </c>
      <c r="B1123" s="20" t="s">
        <v>122</v>
      </c>
      <c r="C1123" s="21">
        <v>44501</v>
      </c>
      <c r="D1123" s="2">
        <v>57735</v>
      </c>
    </row>
    <row r="1124" spans="1:4" x14ac:dyDescent="0.2">
      <c r="A1124" s="8" t="s">
        <v>85</v>
      </c>
      <c r="B1124" s="20" t="s">
        <v>122</v>
      </c>
      <c r="C1124" s="21">
        <v>44501</v>
      </c>
      <c r="D1124" s="2">
        <v>3177</v>
      </c>
    </row>
    <row r="1125" spans="1:4" x14ac:dyDescent="0.2">
      <c r="A1125" s="8" t="s">
        <v>86</v>
      </c>
      <c r="B1125" s="20" t="s">
        <v>122</v>
      </c>
      <c r="C1125" s="21">
        <v>44501</v>
      </c>
      <c r="D1125" s="2">
        <v>61729</v>
      </c>
    </row>
    <row r="1126" spans="1:4" x14ac:dyDescent="0.2">
      <c r="A1126" s="8" t="s">
        <v>87</v>
      </c>
      <c r="B1126" s="20" t="s">
        <v>122</v>
      </c>
      <c r="C1126" s="21">
        <v>44501</v>
      </c>
      <c r="D1126" s="2">
        <v>70392</v>
      </c>
    </row>
    <row r="1127" spans="1:4" x14ac:dyDescent="0.2">
      <c r="A1127" s="8" t="s">
        <v>88</v>
      </c>
      <c r="B1127" s="20" t="s">
        <v>122</v>
      </c>
      <c r="C1127" s="21">
        <v>44501</v>
      </c>
      <c r="D1127" s="2">
        <v>4843</v>
      </c>
    </row>
    <row r="1128" spans="1:4" x14ac:dyDescent="0.2">
      <c r="A1128" s="8" t="s">
        <v>89</v>
      </c>
      <c r="B1128" s="20" t="s">
        <v>122</v>
      </c>
      <c r="C1128" s="21">
        <v>44501</v>
      </c>
      <c r="D1128" s="2">
        <v>11537</v>
      </c>
    </row>
    <row r="1129" spans="1:4" x14ac:dyDescent="0.2">
      <c r="A1129" s="8" t="s">
        <v>90</v>
      </c>
      <c r="B1129" s="20" t="s">
        <v>122</v>
      </c>
      <c r="C1129" s="21">
        <v>44501</v>
      </c>
      <c r="D1129" s="2">
        <v>11326</v>
      </c>
    </row>
    <row r="1130" spans="1:4" x14ac:dyDescent="0.2">
      <c r="A1130" s="8" t="s">
        <v>103</v>
      </c>
      <c r="B1130" s="20" t="s">
        <v>122</v>
      </c>
      <c r="C1130" s="21">
        <v>44501</v>
      </c>
      <c r="D1130" s="2">
        <v>-153</v>
      </c>
    </row>
    <row r="1131" spans="1:4" x14ac:dyDescent="0.2">
      <c r="A1131" s="8" t="s">
        <v>104</v>
      </c>
      <c r="B1131" s="20" t="s">
        <v>122</v>
      </c>
      <c r="C1131" s="21">
        <v>44501</v>
      </c>
      <c r="D1131" s="2">
        <v>173995</v>
      </c>
    </row>
    <row r="1132" spans="1:4" x14ac:dyDescent="0.2">
      <c r="A1132" s="8" t="s">
        <v>57</v>
      </c>
      <c r="B1132" s="20" t="s">
        <v>123</v>
      </c>
      <c r="C1132" s="21">
        <v>44501</v>
      </c>
      <c r="D1132" s="9">
        <v>789</v>
      </c>
    </row>
    <row r="1133" spans="1:4" x14ac:dyDescent="0.2">
      <c r="A1133" s="8" t="s">
        <v>58</v>
      </c>
      <c r="B1133" s="20" t="s">
        <v>123</v>
      </c>
      <c r="C1133" s="21">
        <v>44501</v>
      </c>
      <c r="D1133" s="2">
        <v>1383</v>
      </c>
    </row>
    <row r="1134" spans="1:4" x14ac:dyDescent="0.2">
      <c r="A1134" s="8" t="s">
        <v>59</v>
      </c>
      <c r="B1134" s="20" t="s">
        <v>123</v>
      </c>
      <c r="C1134" s="21">
        <v>44501</v>
      </c>
      <c r="D1134" s="2">
        <v>702</v>
      </c>
    </row>
    <row r="1135" spans="1:4" x14ac:dyDescent="0.2">
      <c r="A1135" s="8" t="s">
        <v>62</v>
      </c>
      <c r="B1135" s="20" t="s">
        <v>123</v>
      </c>
      <c r="C1135" s="21">
        <v>44501</v>
      </c>
      <c r="D1135" s="2">
        <v>18</v>
      </c>
    </row>
    <row r="1136" spans="1:4" x14ac:dyDescent="0.2">
      <c r="A1136" s="8" t="s">
        <v>63</v>
      </c>
      <c r="B1136" s="20" t="s">
        <v>123</v>
      </c>
      <c r="C1136" s="21">
        <v>44501</v>
      </c>
      <c r="D1136" s="2">
        <v>441</v>
      </c>
    </row>
    <row r="1137" spans="1:4" x14ac:dyDescent="0.2">
      <c r="A1137" s="8" t="s">
        <v>64</v>
      </c>
      <c r="B1137" s="20" t="s">
        <v>123</v>
      </c>
      <c r="C1137" s="21">
        <v>44501</v>
      </c>
      <c r="D1137" s="2">
        <v>-36</v>
      </c>
    </row>
    <row r="1138" spans="1:4" x14ac:dyDescent="0.2">
      <c r="A1138" s="8" t="s">
        <v>65</v>
      </c>
      <c r="B1138" s="20" t="s">
        <v>123</v>
      </c>
      <c r="C1138" s="21">
        <v>44501</v>
      </c>
      <c r="D1138" s="2">
        <v>0</v>
      </c>
    </row>
    <row r="1139" spans="1:4" x14ac:dyDescent="0.2">
      <c r="A1139" s="8" t="s">
        <v>90</v>
      </c>
      <c r="B1139" s="20" t="s">
        <v>123</v>
      </c>
      <c r="C1139" s="21">
        <v>44501</v>
      </c>
      <c r="D1139" s="2">
        <v>0</v>
      </c>
    </row>
    <row r="1140" spans="1:4" x14ac:dyDescent="0.2">
      <c r="A1140" s="8" t="s">
        <v>66</v>
      </c>
      <c r="B1140" s="20" t="s">
        <v>123</v>
      </c>
      <c r="C1140" s="21">
        <v>44501</v>
      </c>
      <c r="D1140" s="2">
        <v>629</v>
      </c>
    </row>
    <row r="1141" spans="1:4" x14ac:dyDescent="0.2">
      <c r="A1141" s="8" t="s">
        <v>70</v>
      </c>
      <c r="B1141" s="20" t="s">
        <v>123</v>
      </c>
      <c r="C1141" s="21">
        <v>44501</v>
      </c>
      <c r="D1141" s="2">
        <v>224</v>
      </c>
    </row>
    <row r="1142" spans="1:4" x14ac:dyDescent="0.2">
      <c r="A1142" s="8" t="s">
        <v>72</v>
      </c>
      <c r="B1142" s="20" t="s">
        <v>123</v>
      </c>
      <c r="C1142" s="21">
        <v>44501</v>
      </c>
      <c r="D1142" s="2">
        <v>1145</v>
      </c>
    </row>
    <row r="1143" spans="1:4" x14ac:dyDescent="0.2">
      <c r="A1143" s="8" t="s">
        <v>73</v>
      </c>
      <c r="B1143" s="20" t="s">
        <v>123</v>
      </c>
      <c r="C1143" s="21">
        <v>44501</v>
      </c>
      <c r="D1143" s="2">
        <v>0</v>
      </c>
    </row>
    <row r="1144" spans="1:4" x14ac:dyDescent="0.2">
      <c r="A1144" s="8" t="s">
        <v>76</v>
      </c>
      <c r="B1144" s="20" t="s">
        <v>123</v>
      </c>
      <c r="C1144" s="21">
        <v>44501</v>
      </c>
      <c r="D1144" s="2">
        <v>19</v>
      </c>
    </row>
    <row r="1145" spans="1:4" x14ac:dyDescent="0.2">
      <c r="A1145" s="8" t="s">
        <v>77</v>
      </c>
      <c r="B1145" s="20" t="s">
        <v>123</v>
      </c>
      <c r="C1145" s="21">
        <v>44501</v>
      </c>
      <c r="D1145" s="2">
        <v>95</v>
      </c>
    </row>
    <row r="1146" spans="1:4" x14ac:dyDescent="0.2">
      <c r="A1146" s="8" t="s">
        <v>78</v>
      </c>
      <c r="B1146" s="20" t="s">
        <v>123</v>
      </c>
      <c r="C1146" s="21">
        <v>44501</v>
      </c>
      <c r="D1146" s="2">
        <v>207</v>
      </c>
    </row>
    <row r="1147" spans="1:4" x14ac:dyDescent="0.2">
      <c r="A1147" s="8" t="s">
        <v>82</v>
      </c>
      <c r="B1147" s="20" t="s">
        <v>123</v>
      </c>
      <c r="C1147" s="21">
        <v>44501</v>
      </c>
      <c r="D1147" s="2">
        <v>2774</v>
      </c>
    </row>
    <row r="1148" spans="1:4" x14ac:dyDescent="0.2">
      <c r="A1148" s="8" t="s">
        <v>83</v>
      </c>
      <c r="B1148" s="20" t="s">
        <v>123</v>
      </c>
      <c r="C1148" s="21">
        <v>44501</v>
      </c>
      <c r="D1148" s="2">
        <v>973</v>
      </c>
    </row>
    <row r="1149" spans="1:4" x14ac:dyDescent="0.2">
      <c r="A1149" s="8" t="s">
        <v>84</v>
      </c>
      <c r="B1149" s="20" t="s">
        <v>123</v>
      </c>
      <c r="C1149" s="21">
        <v>44501</v>
      </c>
      <c r="D1149" s="2">
        <v>609</v>
      </c>
    </row>
    <row r="1150" spans="1:4" x14ac:dyDescent="0.2">
      <c r="A1150" s="8" t="s">
        <v>85</v>
      </c>
      <c r="B1150" s="20" t="s">
        <v>123</v>
      </c>
      <c r="C1150" s="21">
        <v>44501</v>
      </c>
      <c r="D1150" s="2">
        <v>98</v>
      </c>
    </row>
    <row r="1151" spans="1:4" x14ac:dyDescent="0.2">
      <c r="A1151" s="8" t="s">
        <v>86</v>
      </c>
      <c r="B1151" s="20" t="s">
        <v>123</v>
      </c>
      <c r="C1151" s="21">
        <v>44501</v>
      </c>
      <c r="D1151" s="2">
        <v>1305</v>
      </c>
    </row>
    <row r="1152" spans="1:4" x14ac:dyDescent="0.2">
      <c r="A1152" s="8" t="s">
        <v>87</v>
      </c>
      <c r="B1152" s="20" t="s">
        <v>123</v>
      </c>
      <c r="C1152" s="21">
        <v>44501</v>
      </c>
      <c r="D1152" s="2">
        <v>1491</v>
      </c>
    </row>
    <row r="1153" spans="1:4" x14ac:dyDescent="0.2">
      <c r="A1153" s="8" t="s">
        <v>88</v>
      </c>
      <c r="B1153" s="20" t="s">
        <v>123</v>
      </c>
      <c r="C1153" s="21">
        <v>44501</v>
      </c>
      <c r="D1153" s="2">
        <v>72</v>
      </c>
    </row>
    <row r="1154" spans="1:4" x14ac:dyDescent="0.2">
      <c r="A1154" s="8" t="s">
        <v>89</v>
      </c>
      <c r="B1154" s="20" t="s">
        <v>123</v>
      </c>
      <c r="C1154" s="21">
        <v>44501</v>
      </c>
      <c r="D1154" s="2">
        <v>4</v>
      </c>
    </row>
    <row r="1155" spans="1:4" x14ac:dyDescent="0.2">
      <c r="A1155" s="8" t="s">
        <v>90</v>
      </c>
      <c r="B1155" s="20" t="s">
        <v>123</v>
      </c>
      <c r="C1155" s="21">
        <v>44501</v>
      </c>
      <c r="D1155" s="2">
        <v>511</v>
      </c>
    </row>
    <row r="1156" spans="1:4" x14ac:dyDescent="0.2">
      <c r="A1156" s="8" t="s">
        <v>57</v>
      </c>
      <c r="B1156" s="20" t="s">
        <v>124</v>
      </c>
      <c r="C1156" s="21">
        <v>44501</v>
      </c>
      <c r="D1156" s="9">
        <v>675</v>
      </c>
    </row>
    <row r="1157" spans="1:4" x14ac:dyDescent="0.2">
      <c r="A1157" s="8" t="s">
        <v>58</v>
      </c>
      <c r="B1157" s="20" t="s">
        <v>124</v>
      </c>
      <c r="C1157" s="21">
        <v>44501</v>
      </c>
      <c r="D1157" s="2">
        <v>1383</v>
      </c>
    </row>
    <row r="1158" spans="1:4" x14ac:dyDescent="0.2">
      <c r="A1158" s="8" t="s">
        <v>59</v>
      </c>
      <c r="B1158" s="20" t="s">
        <v>124</v>
      </c>
      <c r="C1158" s="21">
        <v>44501</v>
      </c>
      <c r="D1158" s="2">
        <v>0</v>
      </c>
    </row>
    <row r="1159" spans="1:4" x14ac:dyDescent="0.2">
      <c r="A1159" s="8" t="s">
        <v>62</v>
      </c>
      <c r="B1159" s="20" t="s">
        <v>124</v>
      </c>
      <c r="C1159" s="21">
        <v>44501</v>
      </c>
      <c r="D1159" s="2">
        <v>44</v>
      </c>
    </row>
    <row r="1160" spans="1:4" x14ac:dyDescent="0.2">
      <c r="A1160" s="8" t="s">
        <v>63</v>
      </c>
      <c r="B1160" s="20" t="s">
        <v>124</v>
      </c>
      <c r="C1160" s="21">
        <v>44501</v>
      </c>
      <c r="D1160" s="2">
        <v>1504</v>
      </c>
    </row>
    <row r="1161" spans="1:4" x14ac:dyDescent="0.2">
      <c r="A1161" s="8" t="s">
        <v>64</v>
      </c>
      <c r="B1161" s="20" t="s">
        <v>124</v>
      </c>
      <c r="C1161" s="21">
        <v>44501</v>
      </c>
      <c r="D1161" s="2">
        <v>0</v>
      </c>
    </row>
    <row r="1162" spans="1:4" x14ac:dyDescent="0.2">
      <c r="A1162" s="8" t="s">
        <v>66</v>
      </c>
      <c r="B1162" s="20" t="s">
        <v>124</v>
      </c>
      <c r="C1162" s="21">
        <v>44501</v>
      </c>
      <c r="D1162" s="2">
        <v>574</v>
      </c>
    </row>
    <row r="1163" spans="1:4" x14ac:dyDescent="0.2">
      <c r="A1163" s="8" t="s">
        <v>70</v>
      </c>
      <c r="B1163" s="20" t="s">
        <v>124</v>
      </c>
      <c r="C1163" s="21">
        <v>44501</v>
      </c>
      <c r="D1163" s="2">
        <v>224</v>
      </c>
    </row>
    <row r="1164" spans="1:4" x14ac:dyDescent="0.2">
      <c r="A1164" s="8" t="s">
        <v>71</v>
      </c>
      <c r="B1164" s="20" t="s">
        <v>124</v>
      </c>
      <c r="C1164" s="21">
        <v>44501</v>
      </c>
      <c r="D1164" s="2">
        <v>1250</v>
      </c>
    </row>
    <row r="1165" spans="1:4" x14ac:dyDescent="0.2">
      <c r="A1165" s="8" t="s">
        <v>72</v>
      </c>
      <c r="B1165" s="20" t="s">
        <v>124</v>
      </c>
      <c r="C1165" s="21">
        <v>44501</v>
      </c>
      <c r="D1165" s="2">
        <v>908</v>
      </c>
    </row>
    <row r="1166" spans="1:4" x14ac:dyDescent="0.2">
      <c r="A1166" s="8" t="s">
        <v>73</v>
      </c>
      <c r="B1166" s="20" t="s">
        <v>124</v>
      </c>
      <c r="C1166" s="21">
        <v>44501</v>
      </c>
      <c r="D1166" s="2">
        <v>214</v>
      </c>
    </row>
    <row r="1167" spans="1:4" x14ac:dyDescent="0.2">
      <c r="A1167" s="8" t="s">
        <v>76</v>
      </c>
      <c r="B1167" s="20" t="s">
        <v>124</v>
      </c>
      <c r="C1167" s="21">
        <v>44501</v>
      </c>
      <c r="D1167" s="2">
        <v>19</v>
      </c>
    </row>
    <row r="1168" spans="1:4" x14ac:dyDescent="0.2">
      <c r="A1168" s="8" t="s">
        <v>77</v>
      </c>
      <c r="B1168" s="20" t="s">
        <v>124</v>
      </c>
      <c r="C1168" s="21">
        <v>44501</v>
      </c>
      <c r="D1168" s="2">
        <v>95</v>
      </c>
    </row>
    <row r="1169" spans="1:4" x14ac:dyDescent="0.2">
      <c r="A1169" s="8" t="s">
        <v>78</v>
      </c>
      <c r="B1169" s="20" t="s">
        <v>124</v>
      </c>
      <c r="C1169" s="21">
        <v>44501</v>
      </c>
      <c r="D1169" s="2">
        <v>207</v>
      </c>
    </row>
    <row r="1170" spans="1:4" x14ac:dyDescent="0.2">
      <c r="A1170" s="8" t="s">
        <v>82</v>
      </c>
      <c r="B1170" s="20" t="s">
        <v>124</v>
      </c>
      <c r="C1170" s="21">
        <v>44501</v>
      </c>
      <c r="D1170" s="2">
        <v>1796</v>
      </c>
    </row>
    <row r="1171" spans="1:4" x14ac:dyDescent="0.2">
      <c r="A1171" s="8" t="s">
        <v>83</v>
      </c>
      <c r="B1171" s="20" t="s">
        <v>124</v>
      </c>
      <c r="C1171" s="21">
        <v>44501</v>
      </c>
      <c r="D1171" s="2">
        <v>587</v>
      </c>
    </row>
    <row r="1172" spans="1:4" x14ac:dyDescent="0.2">
      <c r="A1172" s="8" t="s">
        <v>84</v>
      </c>
      <c r="B1172" s="20" t="s">
        <v>124</v>
      </c>
      <c r="C1172" s="21">
        <v>44501</v>
      </c>
      <c r="D1172" s="2">
        <v>244</v>
      </c>
    </row>
    <row r="1173" spans="1:4" x14ac:dyDescent="0.2">
      <c r="A1173" s="8" t="s">
        <v>85</v>
      </c>
      <c r="B1173" s="20" t="s">
        <v>124</v>
      </c>
      <c r="C1173" s="21">
        <v>44501</v>
      </c>
      <c r="D1173" s="2">
        <v>31</v>
      </c>
    </row>
    <row r="1174" spans="1:4" x14ac:dyDescent="0.2">
      <c r="A1174" s="8" t="s">
        <v>86</v>
      </c>
      <c r="B1174" s="20" t="s">
        <v>124</v>
      </c>
      <c r="C1174" s="21">
        <v>44501</v>
      </c>
      <c r="D1174" s="2">
        <v>831</v>
      </c>
    </row>
    <row r="1175" spans="1:4" x14ac:dyDescent="0.2">
      <c r="A1175" s="8" t="s">
        <v>87</v>
      </c>
      <c r="B1175" s="20" t="s">
        <v>124</v>
      </c>
      <c r="C1175" s="21">
        <v>44501</v>
      </c>
      <c r="D1175" s="2">
        <v>909</v>
      </c>
    </row>
    <row r="1176" spans="1:4" x14ac:dyDescent="0.2">
      <c r="A1176" s="8" t="s">
        <v>88</v>
      </c>
      <c r="B1176" s="20" t="s">
        <v>124</v>
      </c>
      <c r="C1176" s="21">
        <v>44501</v>
      </c>
      <c r="D1176" s="2">
        <v>0</v>
      </c>
    </row>
    <row r="1177" spans="1:4" x14ac:dyDescent="0.2">
      <c r="A1177" s="8" t="s">
        <v>89</v>
      </c>
      <c r="B1177" s="20" t="s">
        <v>124</v>
      </c>
      <c r="C1177" s="21">
        <v>44501</v>
      </c>
      <c r="D1177" s="2">
        <v>1855</v>
      </c>
    </row>
    <row r="1178" spans="1:4" x14ac:dyDescent="0.2">
      <c r="A1178" s="8" t="s">
        <v>90</v>
      </c>
      <c r="B1178" s="20" t="s">
        <v>124</v>
      </c>
      <c r="C1178" s="21">
        <v>44501</v>
      </c>
      <c r="D1178" s="2">
        <v>33</v>
      </c>
    </row>
    <row r="1179" spans="1:4" x14ac:dyDescent="0.2">
      <c r="A1179" s="8" t="s">
        <v>57</v>
      </c>
      <c r="B1179" s="20" t="s">
        <v>121</v>
      </c>
      <c r="C1179" s="21">
        <v>44531</v>
      </c>
      <c r="D1179" s="9">
        <v>33626</v>
      </c>
    </row>
    <row r="1180" spans="1:4" x14ac:dyDescent="0.2">
      <c r="A1180" s="8" t="s">
        <v>58</v>
      </c>
      <c r="B1180" s="20" t="s">
        <v>121</v>
      </c>
      <c r="C1180" s="21">
        <v>44531</v>
      </c>
      <c r="D1180" s="2">
        <v>23871</v>
      </c>
    </row>
    <row r="1181" spans="1:4" x14ac:dyDescent="0.2">
      <c r="A1181" s="8" t="s">
        <v>59</v>
      </c>
      <c r="B1181" s="20" t="s">
        <v>121</v>
      </c>
      <c r="C1181" s="21">
        <v>44531</v>
      </c>
      <c r="D1181" s="2">
        <v>268911</v>
      </c>
    </row>
    <row r="1182" spans="1:4" x14ac:dyDescent="0.2">
      <c r="A1182" s="8" t="s">
        <v>60</v>
      </c>
      <c r="B1182" s="20" t="s">
        <v>121</v>
      </c>
      <c r="C1182" s="21">
        <v>44531</v>
      </c>
      <c r="D1182" s="2">
        <v>2531</v>
      </c>
    </row>
    <row r="1183" spans="1:4" x14ac:dyDescent="0.2">
      <c r="A1183" s="8" t="s">
        <v>61</v>
      </c>
      <c r="B1183" s="20" t="s">
        <v>121</v>
      </c>
      <c r="C1183" s="21">
        <v>44531</v>
      </c>
      <c r="D1183" s="2">
        <v>6286</v>
      </c>
    </row>
    <row r="1184" spans="1:4" x14ac:dyDescent="0.2">
      <c r="A1184" s="8" t="s">
        <v>62</v>
      </c>
      <c r="B1184" s="20" t="s">
        <v>121</v>
      </c>
      <c r="C1184" s="21">
        <v>44531</v>
      </c>
      <c r="D1184" s="2">
        <v>9154</v>
      </c>
    </row>
    <row r="1185" spans="1:4" x14ac:dyDescent="0.2">
      <c r="A1185" s="8" t="s">
        <v>63</v>
      </c>
      <c r="B1185" s="20" t="s">
        <v>121</v>
      </c>
      <c r="C1185" s="21">
        <v>44531</v>
      </c>
      <c r="D1185" s="2">
        <v>167970</v>
      </c>
    </row>
    <row r="1186" spans="1:4" x14ac:dyDescent="0.2">
      <c r="A1186" s="8" t="s">
        <v>64</v>
      </c>
      <c r="B1186" s="20" t="s">
        <v>121</v>
      </c>
      <c r="C1186" s="21">
        <v>44531</v>
      </c>
      <c r="D1186" s="2">
        <v>37590</v>
      </c>
    </row>
    <row r="1187" spans="1:4" x14ac:dyDescent="0.2">
      <c r="A1187" s="8" t="s">
        <v>65</v>
      </c>
      <c r="B1187" s="20" t="s">
        <v>121</v>
      </c>
      <c r="C1187" s="21">
        <v>44531</v>
      </c>
      <c r="D1187" s="2">
        <v>8383</v>
      </c>
    </row>
    <row r="1188" spans="1:4" x14ac:dyDescent="0.2">
      <c r="A1188" s="8" t="s">
        <v>90</v>
      </c>
      <c r="B1188" s="20" t="s">
        <v>121</v>
      </c>
      <c r="C1188" s="21">
        <v>44531</v>
      </c>
      <c r="D1188" s="2">
        <v>5479</v>
      </c>
    </row>
    <row r="1189" spans="1:4" x14ac:dyDescent="0.2">
      <c r="A1189" s="8" t="s">
        <v>66</v>
      </c>
      <c r="B1189" s="20" t="s">
        <v>121</v>
      </c>
      <c r="C1189" s="21">
        <v>44531</v>
      </c>
      <c r="D1189" s="2">
        <v>98799</v>
      </c>
    </row>
    <row r="1190" spans="1:4" x14ac:dyDescent="0.2">
      <c r="A1190" s="8" t="s">
        <v>68</v>
      </c>
      <c r="B1190" s="20" t="s">
        <v>121</v>
      </c>
      <c r="C1190" s="21">
        <v>44531</v>
      </c>
      <c r="D1190" s="2">
        <v>420</v>
      </c>
    </row>
    <row r="1191" spans="1:4" x14ac:dyDescent="0.2">
      <c r="A1191" s="8" t="s">
        <v>70</v>
      </c>
      <c r="B1191" s="20" t="s">
        <v>121</v>
      </c>
      <c r="C1191" s="21">
        <v>44531</v>
      </c>
      <c r="D1191" s="2">
        <v>45632</v>
      </c>
    </row>
    <row r="1192" spans="1:4" x14ac:dyDescent="0.2">
      <c r="A1192" s="8" t="s">
        <v>71</v>
      </c>
      <c r="B1192" s="20" t="s">
        <v>121</v>
      </c>
      <c r="C1192" s="21">
        <v>44531</v>
      </c>
      <c r="D1192" s="2">
        <v>110344</v>
      </c>
    </row>
    <row r="1193" spans="1:4" x14ac:dyDescent="0.2">
      <c r="A1193" s="8" t="s">
        <v>72</v>
      </c>
      <c r="B1193" s="20" t="s">
        <v>121</v>
      </c>
      <c r="C1193" s="21">
        <v>44531</v>
      </c>
      <c r="D1193" s="2">
        <v>173061</v>
      </c>
    </row>
    <row r="1194" spans="1:4" x14ac:dyDescent="0.2">
      <c r="A1194" s="8" t="s">
        <v>73</v>
      </c>
      <c r="B1194" s="20" t="s">
        <v>121</v>
      </c>
      <c r="C1194" s="21">
        <v>44531</v>
      </c>
      <c r="D1194" s="2">
        <v>63596</v>
      </c>
    </row>
    <row r="1195" spans="1:4" x14ac:dyDescent="0.2">
      <c r="A1195" s="8" t="s">
        <v>76</v>
      </c>
      <c r="B1195" s="20" t="s">
        <v>121</v>
      </c>
      <c r="C1195" s="21">
        <v>44531</v>
      </c>
      <c r="D1195" s="2">
        <v>2489</v>
      </c>
    </row>
    <row r="1196" spans="1:4" x14ac:dyDescent="0.2">
      <c r="A1196" s="8" t="s">
        <v>77</v>
      </c>
      <c r="B1196" s="20" t="s">
        <v>121</v>
      </c>
      <c r="C1196" s="21">
        <v>44531</v>
      </c>
      <c r="D1196" s="2">
        <v>21086</v>
      </c>
    </row>
    <row r="1197" spans="1:4" x14ac:dyDescent="0.2">
      <c r="A1197" s="8" t="s">
        <v>78</v>
      </c>
      <c r="B1197" s="20" t="s">
        <v>121</v>
      </c>
      <c r="C1197" s="21">
        <v>44531</v>
      </c>
      <c r="D1197" s="2">
        <v>33276</v>
      </c>
    </row>
    <row r="1198" spans="1:4" x14ac:dyDescent="0.2">
      <c r="A1198" s="8" t="s">
        <v>79</v>
      </c>
      <c r="B1198" s="20" t="s">
        <v>121</v>
      </c>
      <c r="C1198" s="21">
        <v>44531</v>
      </c>
      <c r="D1198" s="2">
        <v>0</v>
      </c>
    </row>
    <row r="1199" spans="1:4" x14ac:dyDescent="0.2">
      <c r="A1199" s="8" t="s">
        <v>82</v>
      </c>
      <c r="B1199" s="20" t="s">
        <v>121</v>
      </c>
      <c r="C1199" s="21">
        <v>44531</v>
      </c>
      <c r="D1199" s="2">
        <v>476430</v>
      </c>
    </row>
    <row r="1200" spans="1:4" x14ac:dyDescent="0.2">
      <c r="A1200" s="8" t="s">
        <v>83</v>
      </c>
      <c r="B1200" s="20" t="s">
        <v>121</v>
      </c>
      <c r="C1200" s="21">
        <v>44531</v>
      </c>
      <c r="D1200" s="2">
        <v>247643</v>
      </c>
    </row>
    <row r="1201" spans="1:4" x14ac:dyDescent="0.2">
      <c r="A1201" s="8" t="s">
        <v>84</v>
      </c>
      <c r="B1201" s="20" t="s">
        <v>121</v>
      </c>
      <c r="C1201" s="21">
        <v>44531</v>
      </c>
      <c r="D1201" s="2">
        <v>97766</v>
      </c>
    </row>
    <row r="1202" spans="1:4" x14ac:dyDescent="0.2">
      <c r="A1202" s="8" t="s">
        <v>85</v>
      </c>
      <c r="B1202" s="20" t="s">
        <v>121</v>
      </c>
      <c r="C1202" s="21">
        <v>44531</v>
      </c>
      <c r="D1202" s="2">
        <v>7621</v>
      </c>
    </row>
    <row r="1203" spans="1:4" x14ac:dyDescent="0.2">
      <c r="A1203" s="8" t="s">
        <v>86</v>
      </c>
      <c r="B1203" s="20" t="s">
        <v>121</v>
      </c>
      <c r="C1203" s="21">
        <v>44531</v>
      </c>
      <c r="D1203" s="2">
        <v>107026</v>
      </c>
    </row>
    <row r="1204" spans="1:4" x14ac:dyDescent="0.2">
      <c r="A1204" s="8" t="s">
        <v>87</v>
      </c>
      <c r="B1204" s="20" t="s">
        <v>121</v>
      </c>
      <c r="C1204" s="21">
        <v>44531</v>
      </c>
      <c r="D1204" s="2">
        <v>140731</v>
      </c>
    </row>
    <row r="1205" spans="1:4" x14ac:dyDescent="0.2">
      <c r="A1205" s="8" t="s">
        <v>88</v>
      </c>
      <c r="B1205" s="20" t="s">
        <v>121</v>
      </c>
      <c r="C1205" s="21">
        <v>44531</v>
      </c>
      <c r="D1205" s="2">
        <v>29225</v>
      </c>
    </row>
    <row r="1206" spans="1:4" x14ac:dyDescent="0.2">
      <c r="A1206" s="8" t="s">
        <v>89</v>
      </c>
      <c r="B1206" s="20" t="s">
        <v>121</v>
      </c>
      <c r="C1206" s="21">
        <v>44531</v>
      </c>
      <c r="D1206" s="2">
        <v>30876</v>
      </c>
    </row>
    <row r="1207" spans="1:4" x14ac:dyDescent="0.2">
      <c r="A1207" s="8" t="s">
        <v>90</v>
      </c>
      <c r="B1207" s="20" t="s">
        <v>121</v>
      </c>
      <c r="C1207" s="21">
        <v>44531</v>
      </c>
      <c r="D1207" s="2">
        <v>29224</v>
      </c>
    </row>
    <row r="1208" spans="1:4" x14ac:dyDescent="0.2">
      <c r="A1208" s="8" t="s">
        <v>103</v>
      </c>
      <c r="B1208" s="20" t="s">
        <v>121</v>
      </c>
      <c r="C1208" s="21">
        <v>44531</v>
      </c>
      <c r="D1208" s="2">
        <v>537</v>
      </c>
    </row>
    <row r="1209" spans="1:4" x14ac:dyDescent="0.2">
      <c r="A1209" s="8" t="s">
        <v>104</v>
      </c>
      <c r="B1209" s="20" t="s">
        <v>121</v>
      </c>
      <c r="C1209" s="21">
        <v>44531</v>
      </c>
      <c r="D1209" s="2">
        <v>-42415</v>
      </c>
    </row>
    <row r="1210" spans="1:4" x14ac:dyDescent="0.2">
      <c r="A1210" s="8" t="s">
        <v>57</v>
      </c>
      <c r="B1210" s="20" t="s">
        <v>122</v>
      </c>
      <c r="C1210" s="21">
        <v>44531</v>
      </c>
      <c r="D1210" s="9">
        <v>19503</v>
      </c>
    </row>
    <row r="1211" spans="1:4" x14ac:dyDescent="0.2">
      <c r="A1211" s="8" t="s">
        <v>58</v>
      </c>
      <c r="B1211" s="20" t="s">
        <v>122</v>
      </c>
      <c r="C1211" s="21">
        <v>44531</v>
      </c>
      <c r="D1211" s="2">
        <v>18770</v>
      </c>
    </row>
    <row r="1212" spans="1:4" x14ac:dyDescent="0.2">
      <c r="A1212" s="8" t="s">
        <v>59</v>
      </c>
      <c r="B1212" s="20" t="s">
        <v>122</v>
      </c>
      <c r="C1212" s="21">
        <v>44531</v>
      </c>
      <c r="D1212" s="2">
        <v>51540</v>
      </c>
    </row>
    <row r="1213" spans="1:4" x14ac:dyDescent="0.2">
      <c r="A1213" s="8" t="s">
        <v>60</v>
      </c>
      <c r="B1213" s="20" t="s">
        <v>122</v>
      </c>
      <c r="C1213" s="21">
        <v>44531</v>
      </c>
      <c r="D1213" s="2">
        <v>6642</v>
      </c>
    </row>
    <row r="1214" spans="1:4" x14ac:dyDescent="0.2">
      <c r="A1214" s="8" t="s">
        <v>61</v>
      </c>
      <c r="B1214" s="20" t="s">
        <v>122</v>
      </c>
      <c r="C1214" s="21">
        <v>44531</v>
      </c>
      <c r="D1214" s="2">
        <v>12254</v>
      </c>
    </row>
    <row r="1215" spans="1:4" x14ac:dyDescent="0.2">
      <c r="A1215" s="8" t="s">
        <v>62</v>
      </c>
      <c r="B1215" s="20" t="s">
        <v>122</v>
      </c>
      <c r="C1215" s="21">
        <v>44531</v>
      </c>
      <c r="D1215" s="2">
        <v>162</v>
      </c>
    </row>
    <row r="1216" spans="1:4" x14ac:dyDescent="0.2">
      <c r="A1216" s="8" t="s">
        <v>63</v>
      </c>
      <c r="B1216" s="20" t="s">
        <v>122</v>
      </c>
      <c r="C1216" s="21">
        <v>44531</v>
      </c>
      <c r="D1216" s="2">
        <v>62042</v>
      </c>
    </row>
    <row r="1217" spans="1:4" x14ac:dyDescent="0.2">
      <c r="A1217" s="8" t="s">
        <v>64</v>
      </c>
      <c r="B1217" s="20" t="s">
        <v>122</v>
      </c>
      <c r="C1217" s="21">
        <v>44531</v>
      </c>
      <c r="D1217" s="2">
        <v>504</v>
      </c>
    </row>
    <row r="1218" spans="1:4" x14ac:dyDescent="0.2">
      <c r="A1218" s="8" t="s">
        <v>65</v>
      </c>
      <c r="B1218" s="20" t="s">
        <v>122</v>
      </c>
      <c r="C1218" s="21">
        <v>44531</v>
      </c>
      <c r="D1218" s="2">
        <v>2966</v>
      </c>
    </row>
    <row r="1219" spans="1:4" x14ac:dyDescent="0.2">
      <c r="A1219" s="8" t="s">
        <v>90</v>
      </c>
      <c r="B1219" s="20" t="s">
        <v>122</v>
      </c>
      <c r="C1219" s="21">
        <v>44531</v>
      </c>
      <c r="D1219" s="2">
        <v>3006</v>
      </c>
    </row>
    <row r="1220" spans="1:4" x14ac:dyDescent="0.2">
      <c r="A1220" s="8" t="s">
        <v>66</v>
      </c>
      <c r="B1220" s="20" t="s">
        <v>122</v>
      </c>
      <c r="C1220" s="21">
        <v>44531</v>
      </c>
      <c r="D1220" s="2">
        <v>36410</v>
      </c>
    </row>
    <row r="1221" spans="1:4" x14ac:dyDescent="0.2">
      <c r="A1221" s="8" t="s">
        <v>70</v>
      </c>
      <c r="B1221" s="20" t="s">
        <v>122</v>
      </c>
      <c r="C1221" s="21">
        <v>44531</v>
      </c>
      <c r="D1221" s="2">
        <v>16033</v>
      </c>
    </row>
    <row r="1222" spans="1:4" x14ac:dyDescent="0.2">
      <c r="A1222" s="8" t="s">
        <v>71</v>
      </c>
      <c r="B1222" s="20" t="s">
        <v>122</v>
      </c>
      <c r="C1222" s="21">
        <v>44531</v>
      </c>
      <c r="D1222" s="2">
        <v>8723</v>
      </c>
    </row>
    <row r="1223" spans="1:4" x14ac:dyDescent="0.2">
      <c r="A1223" s="8" t="s">
        <v>72</v>
      </c>
      <c r="B1223" s="20" t="s">
        <v>122</v>
      </c>
      <c r="C1223" s="21">
        <v>44531</v>
      </c>
      <c r="D1223" s="2">
        <v>82552</v>
      </c>
    </row>
    <row r="1224" spans="1:4" x14ac:dyDescent="0.2">
      <c r="A1224" s="8" t="s">
        <v>73</v>
      </c>
      <c r="B1224" s="20" t="s">
        <v>122</v>
      </c>
      <c r="C1224" s="21">
        <v>44531</v>
      </c>
      <c r="D1224" s="2">
        <v>-17038</v>
      </c>
    </row>
    <row r="1225" spans="1:4" x14ac:dyDescent="0.2">
      <c r="A1225" s="8" t="s">
        <v>76</v>
      </c>
      <c r="B1225" s="20" t="s">
        <v>122</v>
      </c>
      <c r="C1225" s="21">
        <v>44531</v>
      </c>
      <c r="D1225" s="2">
        <v>1179</v>
      </c>
    </row>
    <row r="1226" spans="1:4" x14ac:dyDescent="0.2">
      <c r="A1226" s="8" t="s">
        <v>77</v>
      </c>
      <c r="B1226" s="20" t="s">
        <v>122</v>
      </c>
      <c r="C1226" s="21">
        <v>44531</v>
      </c>
      <c r="D1226" s="2">
        <v>2379</v>
      </c>
    </row>
    <row r="1227" spans="1:4" x14ac:dyDescent="0.2">
      <c r="A1227" s="8" t="s">
        <v>78</v>
      </c>
      <c r="B1227" s="20" t="s">
        <v>122</v>
      </c>
      <c r="C1227" s="21">
        <v>44531</v>
      </c>
      <c r="D1227" s="2">
        <v>11170</v>
      </c>
    </row>
    <row r="1228" spans="1:4" x14ac:dyDescent="0.2">
      <c r="A1228" s="8" t="s">
        <v>82</v>
      </c>
      <c r="B1228" s="20" t="s">
        <v>122</v>
      </c>
      <c r="C1228" s="21">
        <v>44531</v>
      </c>
      <c r="D1228" s="2">
        <v>243365</v>
      </c>
    </row>
    <row r="1229" spans="1:4" x14ac:dyDescent="0.2">
      <c r="A1229" s="8" t="s">
        <v>83</v>
      </c>
      <c r="B1229" s="20" t="s">
        <v>122</v>
      </c>
      <c r="C1229" s="21">
        <v>44531</v>
      </c>
      <c r="D1229" s="2">
        <v>103381</v>
      </c>
    </row>
    <row r="1230" spans="1:4" x14ac:dyDescent="0.2">
      <c r="A1230" s="8" t="s">
        <v>84</v>
      </c>
      <c r="B1230" s="20" t="s">
        <v>122</v>
      </c>
      <c r="C1230" s="21">
        <v>44531</v>
      </c>
      <c r="D1230" s="2">
        <v>39767</v>
      </c>
    </row>
    <row r="1231" spans="1:4" x14ac:dyDescent="0.2">
      <c r="A1231" s="8" t="s">
        <v>85</v>
      </c>
      <c r="B1231" s="20" t="s">
        <v>122</v>
      </c>
      <c r="C1231" s="21">
        <v>44531</v>
      </c>
      <c r="D1231" s="2">
        <v>3489</v>
      </c>
    </row>
    <row r="1232" spans="1:4" x14ac:dyDescent="0.2">
      <c r="A1232" s="8" t="s">
        <v>86</v>
      </c>
      <c r="B1232" s="20" t="s">
        <v>122</v>
      </c>
      <c r="C1232" s="21">
        <v>44531</v>
      </c>
      <c r="D1232" s="2">
        <v>50852</v>
      </c>
    </row>
    <row r="1233" spans="1:4" x14ac:dyDescent="0.2">
      <c r="A1233" s="8" t="s">
        <v>87</v>
      </c>
      <c r="B1233" s="20" t="s">
        <v>122</v>
      </c>
      <c r="C1233" s="21">
        <v>44531</v>
      </c>
      <c r="D1233" s="2">
        <v>62873</v>
      </c>
    </row>
    <row r="1234" spans="1:4" x14ac:dyDescent="0.2">
      <c r="A1234" s="8" t="s">
        <v>88</v>
      </c>
      <c r="B1234" s="20" t="s">
        <v>122</v>
      </c>
      <c r="C1234" s="21">
        <v>44531</v>
      </c>
      <c r="D1234" s="2">
        <v>12211</v>
      </c>
    </row>
    <row r="1235" spans="1:4" x14ac:dyDescent="0.2">
      <c r="A1235" s="8" t="s">
        <v>89</v>
      </c>
      <c r="B1235" s="20" t="s">
        <v>122</v>
      </c>
      <c r="C1235" s="21">
        <v>44531</v>
      </c>
      <c r="D1235" s="2">
        <v>12566</v>
      </c>
    </row>
    <row r="1236" spans="1:4" x14ac:dyDescent="0.2">
      <c r="A1236" s="8" t="s">
        <v>90</v>
      </c>
      <c r="B1236" s="20" t="s">
        <v>122</v>
      </c>
      <c r="C1236" s="21">
        <v>44531</v>
      </c>
      <c r="D1236" s="2">
        <v>11480</v>
      </c>
    </row>
    <row r="1237" spans="1:4" x14ac:dyDescent="0.2">
      <c r="A1237" s="8" t="s">
        <v>103</v>
      </c>
      <c r="B1237" s="20" t="s">
        <v>122</v>
      </c>
      <c r="C1237" s="21">
        <v>44531</v>
      </c>
      <c r="D1237" s="2">
        <v>-330</v>
      </c>
    </row>
    <row r="1238" spans="1:4" x14ac:dyDescent="0.2">
      <c r="A1238" s="8" t="s">
        <v>104</v>
      </c>
      <c r="B1238" s="20" t="s">
        <v>122</v>
      </c>
      <c r="C1238" s="21">
        <v>44531</v>
      </c>
      <c r="D1238" s="2">
        <v>4675</v>
      </c>
    </row>
    <row r="1239" spans="1:4" x14ac:dyDescent="0.2">
      <c r="A1239" s="8" t="s">
        <v>57</v>
      </c>
      <c r="B1239" s="20" t="s">
        <v>123</v>
      </c>
      <c r="C1239" s="21">
        <v>44531</v>
      </c>
      <c r="D1239" s="9">
        <v>688</v>
      </c>
    </row>
    <row r="1240" spans="1:4" x14ac:dyDescent="0.2">
      <c r="A1240" s="8" t="s">
        <v>58</v>
      </c>
      <c r="B1240" s="20" t="s">
        <v>123</v>
      </c>
      <c r="C1240" s="21">
        <v>44531</v>
      </c>
      <c r="D1240" s="2">
        <v>1619</v>
      </c>
    </row>
    <row r="1241" spans="1:4" x14ac:dyDescent="0.2">
      <c r="A1241" s="8" t="s">
        <v>59</v>
      </c>
      <c r="B1241" s="20" t="s">
        <v>123</v>
      </c>
      <c r="C1241" s="21">
        <v>44531</v>
      </c>
      <c r="D1241" s="2">
        <v>-205</v>
      </c>
    </row>
    <row r="1242" spans="1:4" x14ac:dyDescent="0.2">
      <c r="A1242" s="8" t="s">
        <v>62</v>
      </c>
      <c r="B1242" s="20" t="s">
        <v>123</v>
      </c>
      <c r="C1242" s="21">
        <v>44531</v>
      </c>
      <c r="D1242" s="2">
        <v>36</v>
      </c>
    </row>
    <row r="1243" spans="1:4" x14ac:dyDescent="0.2">
      <c r="A1243" s="8" t="s">
        <v>63</v>
      </c>
      <c r="B1243" s="20" t="s">
        <v>123</v>
      </c>
      <c r="C1243" s="21">
        <v>44531</v>
      </c>
      <c r="D1243" s="2">
        <v>-28</v>
      </c>
    </row>
    <row r="1244" spans="1:4" x14ac:dyDescent="0.2">
      <c r="A1244" s="8" t="s">
        <v>64</v>
      </c>
      <c r="B1244" s="20" t="s">
        <v>123</v>
      </c>
      <c r="C1244" s="21">
        <v>44531</v>
      </c>
      <c r="D1244" s="2">
        <v>181</v>
      </c>
    </row>
    <row r="1245" spans="1:4" x14ac:dyDescent="0.2">
      <c r="A1245" s="8" t="s">
        <v>65</v>
      </c>
      <c r="B1245" s="20" t="s">
        <v>123</v>
      </c>
      <c r="C1245" s="21">
        <v>44531</v>
      </c>
      <c r="D1245" s="2">
        <v>0</v>
      </c>
    </row>
    <row r="1246" spans="1:4" x14ac:dyDescent="0.2">
      <c r="A1246" s="8" t="s">
        <v>90</v>
      </c>
      <c r="B1246" s="20" t="s">
        <v>123</v>
      </c>
      <c r="C1246" s="21">
        <v>44531</v>
      </c>
      <c r="D1246" s="2">
        <v>0</v>
      </c>
    </row>
    <row r="1247" spans="1:4" x14ac:dyDescent="0.2">
      <c r="A1247" s="8" t="s">
        <v>66</v>
      </c>
      <c r="B1247" s="20" t="s">
        <v>123</v>
      </c>
      <c r="C1247" s="21">
        <v>44531</v>
      </c>
      <c r="D1247" s="2">
        <v>630</v>
      </c>
    </row>
    <row r="1248" spans="1:4" x14ac:dyDescent="0.2">
      <c r="A1248" s="8" t="s">
        <v>70</v>
      </c>
      <c r="B1248" s="20" t="s">
        <v>123</v>
      </c>
      <c r="C1248" s="21">
        <v>44531</v>
      </c>
      <c r="D1248" s="2">
        <v>274</v>
      </c>
    </row>
    <row r="1249" spans="1:4" x14ac:dyDescent="0.2">
      <c r="A1249" s="8" t="s">
        <v>72</v>
      </c>
      <c r="B1249" s="20" t="s">
        <v>123</v>
      </c>
      <c r="C1249" s="21">
        <v>44531</v>
      </c>
      <c r="D1249" s="2">
        <v>668</v>
      </c>
    </row>
    <row r="1250" spans="1:4" x14ac:dyDescent="0.2">
      <c r="A1250" s="8" t="s">
        <v>73</v>
      </c>
      <c r="B1250" s="20" t="s">
        <v>123</v>
      </c>
      <c r="C1250" s="21">
        <v>44531</v>
      </c>
      <c r="D1250" s="2">
        <v>-2624</v>
      </c>
    </row>
    <row r="1251" spans="1:4" x14ac:dyDescent="0.2">
      <c r="A1251" s="8" t="s">
        <v>76</v>
      </c>
      <c r="B1251" s="20" t="s">
        <v>123</v>
      </c>
      <c r="C1251" s="21">
        <v>44531</v>
      </c>
      <c r="D1251" s="2">
        <v>26</v>
      </c>
    </row>
    <row r="1252" spans="1:4" x14ac:dyDescent="0.2">
      <c r="A1252" s="8" t="s">
        <v>77</v>
      </c>
      <c r="B1252" s="20" t="s">
        <v>123</v>
      </c>
      <c r="C1252" s="21">
        <v>44531</v>
      </c>
      <c r="D1252" s="2">
        <v>44</v>
      </c>
    </row>
    <row r="1253" spans="1:4" x14ac:dyDescent="0.2">
      <c r="A1253" s="8" t="s">
        <v>78</v>
      </c>
      <c r="B1253" s="20" t="s">
        <v>123</v>
      </c>
      <c r="C1253" s="21">
        <v>44531</v>
      </c>
      <c r="D1253" s="2">
        <v>450</v>
      </c>
    </row>
    <row r="1254" spans="1:4" x14ac:dyDescent="0.2">
      <c r="A1254" s="8" t="s">
        <v>82</v>
      </c>
      <c r="B1254" s="20" t="s">
        <v>123</v>
      </c>
      <c r="C1254" s="21">
        <v>44531</v>
      </c>
      <c r="D1254" s="2">
        <v>2545</v>
      </c>
    </row>
    <row r="1255" spans="1:4" x14ac:dyDescent="0.2">
      <c r="A1255" s="8" t="s">
        <v>83</v>
      </c>
      <c r="B1255" s="20" t="s">
        <v>123</v>
      </c>
      <c r="C1255" s="21">
        <v>44531</v>
      </c>
      <c r="D1255" s="2">
        <v>1114</v>
      </c>
    </row>
    <row r="1256" spans="1:4" x14ac:dyDescent="0.2">
      <c r="A1256" s="8" t="s">
        <v>84</v>
      </c>
      <c r="B1256" s="20" t="s">
        <v>123</v>
      </c>
      <c r="C1256" s="21">
        <v>44531</v>
      </c>
      <c r="D1256" s="2">
        <v>583</v>
      </c>
    </row>
    <row r="1257" spans="1:4" x14ac:dyDescent="0.2">
      <c r="A1257" s="8" t="s">
        <v>85</v>
      </c>
      <c r="B1257" s="20" t="s">
        <v>123</v>
      </c>
      <c r="C1257" s="21">
        <v>44531</v>
      </c>
      <c r="D1257" s="2">
        <v>107</v>
      </c>
    </row>
    <row r="1258" spans="1:4" x14ac:dyDescent="0.2">
      <c r="A1258" s="8" t="s">
        <v>86</v>
      </c>
      <c r="B1258" s="20" t="s">
        <v>123</v>
      </c>
      <c r="C1258" s="21">
        <v>44531</v>
      </c>
      <c r="D1258" s="2">
        <v>761</v>
      </c>
    </row>
    <row r="1259" spans="1:4" x14ac:dyDescent="0.2">
      <c r="A1259" s="8" t="s">
        <v>87</v>
      </c>
      <c r="B1259" s="20" t="s">
        <v>123</v>
      </c>
      <c r="C1259" s="21">
        <v>44531</v>
      </c>
      <c r="D1259" s="2">
        <v>758</v>
      </c>
    </row>
    <row r="1260" spans="1:4" x14ac:dyDescent="0.2">
      <c r="A1260" s="8" t="s">
        <v>88</v>
      </c>
      <c r="B1260" s="20" t="s">
        <v>123</v>
      </c>
      <c r="C1260" s="21">
        <v>44531</v>
      </c>
      <c r="D1260" s="2">
        <v>182</v>
      </c>
    </row>
    <row r="1261" spans="1:4" x14ac:dyDescent="0.2">
      <c r="A1261" s="8" t="s">
        <v>89</v>
      </c>
      <c r="B1261" s="20" t="s">
        <v>123</v>
      </c>
      <c r="C1261" s="21">
        <v>44531</v>
      </c>
      <c r="D1261" s="2">
        <v>0</v>
      </c>
    </row>
    <row r="1262" spans="1:4" x14ac:dyDescent="0.2">
      <c r="A1262" s="8" t="s">
        <v>90</v>
      </c>
      <c r="B1262" s="20" t="s">
        <v>123</v>
      </c>
      <c r="C1262" s="21">
        <v>44531</v>
      </c>
      <c r="D1262" s="2">
        <v>517</v>
      </c>
    </row>
    <row r="1263" spans="1:4" x14ac:dyDescent="0.2">
      <c r="A1263" s="8" t="s">
        <v>57</v>
      </c>
      <c r="B1263" s="20" t="s">
        <v>124</v>
      </c>
      <c r="C1263" s="21">
        <v>44531</v>
      </c>
      <c r="D1263" s="9">
        <v>570</v>
      </c>
    </row>
    <row r="1264" spans="1:4" x14ac:dyDescent="0.2">
      <c r="A1264" s="8" t="s">
        <v>58</v>
      </c>
      <c r="B1264" s="20" t="s">
        <v>124</v>
      </c>
      <c r="C1264" s="21">
        <v>44531</v>
      </c>
      <c r="D1264" s="2">
        <v>1619</v>
      </c>
    </row>
    <row r="1265" spans="1:4" x14ac:dyDescent="0.2">
      <c r="A1265" s="8" t="s">
        <v>59</v>
      </c>
      <c r="B1265" s="20" t="s">
        <v>124</v>
      </c>
      <c r="C1265" s="21">
        <v>44531</v>
      </c>
      <c r="D1265" s="2">
        <v>0</v>
      </c>
    </row>
    <row r="1266" spans="1:4" x14ac:dyDescent="0.2">
      <c r="A1266" s="8" t="s">
        <v>62</v>
      </c>
      <c r="B1266" s="20" t="s">
        <v>124</v>
      </c>
      <c r="C1266" s="21">
        <v>44531</v>
      </c>
      <c r="D1266" s="2">
        <v>44</v>
      </c>
    </row>
    <row r="1267" spans="1:4" x14ac:dyDescent="0.2">
      <c r="A1267" s="8" t="s">
        <v>63</v>
      </c>
      <c r="B1267" s="20" t="s">
        <v>124</v>
      </c>
      <c r="C1267" s="21">
        <v>44531</v>
      </c>
      <c r="D1267" s="2">
        <v>1667</v>
      </c>
    </row>
    <row r="1268" spans="1:4" x14ac:dyDescent="0.2">
      <c r="A1268" s="8" t="s">
        <v>64</v>
      </c>
      <c r="B1268" s="20" t="s">
        <v>124</v>
      </c>
      <c r="C1268" s="21">
        <v>44531</v>
      </c>
      <c r="D1268" s="2">
        <v>0</v>
      </c>
    </row>
    <row r="1269" spans="1:4" x14ac:dyDescent="0.2">
      <c r="A1269" s="8" t="s">
        <v>66</v>
      </c>
      <c r="B1269" s="20" t="s">
        <v>124</v>
      </c>
      <c r="C1269" s="21">
        <v>44531</v>
      </c>
      <c r="D1269" s="2">
        <v>576</v>
      </c>
    </row>
    <row r="1270" spans="1:4" x14ac:dyDescent="0.2">
      <c r="A1270" s="8" t="s">
        <v>70</v>
      </c>
      <c r="B1270" s="20" t="s">
        <v>124</v>
      </c>
      <c r="C1270" s="21">
        <v>44531</v>
      </c>
      <c r="D1270" s="2">
        <v>274</v>
      </c>
    </row>
    <row r="1271" spans="1:4" x14ac:dyDescent="0.2">
      <c r="A1271" s="8" t="s">
        <v>71</v>
      </c>
      <c r="B1271" s="20" t="s">
        <v>124</v>
      </c>
      <c r="C1271" s="21">
        <v>44531</v>
      </c>
      <c r="D1271" s="2">
        <v>1250</v>
      </c>
    </row>
    <row r="1272" spans="1:4" x14ac:dyDescent="0.2">
      <c r="A1272" s="8" t="s">
        <v>72</v>
      </c>
      <c r="B1272" s="20" t="s">
        <v>124</v>
      </c>
      <c r="C1272" s="21">
        <v>44531</v>
      </c>
      <c r="D1272" s="2">
        <v>940</v>
      </c>
    </row>
    <row r="1273" spans="1:4" x14ac:dyDescent="0.2">
      <c r="A1273" s="8" t="s">
        <v>73</v>
      </c>
      <c r="B1273" s="20" t="s">
        <v>124</v>
      </c>
      <c r="C1273" s="21">
        <v>44531</v>
      </c>
      <c r="D1273" s="2">
        <v>665</v>
      </c>
    </row>
    <row r="1274" spans="1:4" x14ac:dyDescent="0.2">
      <c r="A1274" s="8" t="s">
        <v>76</v>
      </c>
      <c r="B1274" s="20" t="s">
        <v>124</v>
      </c>
      <c r="C1274" s="21">
        <v>44531</v>
      </c>
      <c r="D1274" s="2">
        <v>26</v>
      </c>
    </row>
    <row r="1275" spans="1:4" x14ac:dyDescent="0.2">
      <c r="A1275" s="8" t="s">
        <v>77</v>
      </c>
      <c r="B1275" s="20" t="s">
        <v>124</v>
      </c>
      <c r="C1275" s="21">
        <v>44531</v>
      </c>
      <c r="D1275" s="2">
        <v>44</v>
      </c>
    </row>
    <row r="1276" spans="1:4" x14ac:dyDescent="0.2">
      <c r="A1276" s="8" t="s">
        <v>78</v>
      </c>
      <c r="B1276" s="20" t="s">
        <v>124</v>
      </c>
      <c r="C1276" s="21">
        <v>44531</v>
      </c>
      <c r="D1276" s="2">
        <v>450</v>
      </c>
    </row>
    <row r="1277" spans="1:4" x14ac:dyDescent="0.2">
      <c r="A1277" s="8" t="s">
        <v>82</v>
      </c>
      <c r="B1277" s="20" t="s">
        <v>124</v>
      </c>
      <c r="C1277" s="21">
        <v>44531</v>
      </c>
      <c r="D1277" s="2">
        <v>1728</v>
      </c>
    </row>
    <row r="1278" spans="1:4" x14ac:dyDescent="0.2">
      <c r="A1278" s="8" t="s">
        <v>83</v>
      </c>
      <c r="B1278" s="20" t="s">
        <v>124</v>
      </c>
      <c r="C1278" s="21">
        <v>44531</v>
      </c>
      <c r="D1278" s="2">
        <v>662</v>
      </c>
    </row>
    <row r="1279" spans="1:4" x14ac:dyDescent="0.2">
      <c r="A1279" s="8" t="s">
        <v>84</v>
      </c>
      <c r="B1279" s="20" t="s">
        <v>124</v>
      </c>
      <c r="C1279" s="21">
        <v>44531</v>
      </c>
      <c r="D1279" s="2">
        <v>305</v>
      </c>
    </row>
    <row r="1280" spans="1:4" x14ac:dyDescent="0.2">
      <c r="A1280" s="8" t="s">
        <v>85</v>
      </c>
      <c r="B1280" s="20" t="s">
        <v>124</v>
      </c>
      <c r="C1280" s="21">
        <v>44531</v>
      </c>
      <c r="D1280" s="2">
        <v>36</v>
      </c>
    </row>
    <row r="1281" spans="1:4" x14ac:dyDescent="0.2">
      <c r="A1281" s="8" t="s">
        <v>86</v>
      </c>
      <c r="B1281" s="20" t="s">
        <v>124</v>
      </c>
      <c r="C1281" s="21">
        <v>44531</v>
      </c>
      <c r="D1281" s="2">
        <v>359</v>
      </c>
    </row>
    <row r="1282" spans="1:4" x14ac:dyDescent="0.2">
      <c r="A1282" s="8" t="s">
        <v>87</v>
      </c>
      <c r="B1282" s="20" t="s">
        <v>124</v>
      </c>
      <c r="C1282" s="21">
        <v>44531</v>
      </c>
      <c r="D1282" s="2">
        <v>654</v>
      </c>
    </row>
    <row r="1283" spans="1:4" x14ac:dyDescent="0.2">
      <c r="A1283" s="8" t="s">
        <v>88</v>
      </c>
      <c r="B1283" s="20" t="s">
        <v>124</v>
      </c>
      <c r="C1283" s="21">
        <v>44531</v>
      </c>
      <c r="D1283" s="2">
        <v>0</v>
      </c>
    </row>
    <row r="1284" spans="1:4" x14ac:dyDescent="0.2">
      <c r="A1284" s="8" t="s">
        <v>89</v>
      </c>
      <c r="B1284" s="20" t="s">
        <v>124</v>
      </c>
      <c r="C1284" s="21">
        <v>44531</v>
      </c>
      <c r="D1284" s="2">
        <v>1860</v>
      </c>
    </row>
    <row r="1285" spans="1:4" x14ac:dyDescent="0.2">
      <c r="A1285" s="8" t="s">
        <v>90</v>
      </c>
      <c r="B1285" s="20" t="s">
        <v>124</v>
      </c>
      <c r="C1285" s="21">
        <v>44531</v>
      </c>
      <c r="D1285" s="2">
        <v>33</v>
      </c>
    </row>
  </sheetData>
  <autoFilter ref="A1:L128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30" sqref="E30"/>
    </sheetView>
  </sheetViews>
  <sheetFormatPr defaultRowHeight="12.75" x14ac:dyDescent="0.2"/>
  <cols>
    <col min="1" max="1" width="25.7109375" bestFit="1" customWidth="1"/>
    <col min="2" max="13" width="9.42578125" bestFit="1" customWidth="1"/>
    <col min="14" max="14" width="10.5703125" bestFit="1" customWidth="1"/>
  </cols>
  <sheetData>
    <row r="3" spans="1:14" x14ac:dyDescent="0.2">
      <c r="A3" s="27" t="s">
        <v>137</v>
      </c>
      <c r="B3" s="27" t="s">
        <v>129</v>
      </c>
      <c r="C3" s="30" t="s">
        <v>125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x14ac:dyDescent="0.2">
      <c r="A4" s="26"/>
      <c r="B4" s="23" t="s">
        <v>130</v>
      </c>
      <c r="C4" s="23" t="s">
        <v>131</v>
      </c>
      <c r="D4" s="23" t="s">
        <v>132</v>
      </c>
      <c r="E4" s="23" t="s">
        <v>133</v>
      </c>
      <c r="F4" s="23" t="s">
        <v>6</v>
      </c>
      <c r="G4" s="23" t="s">
        <v>134</v>
      </c>
      <c r="H4" s="23" t="s">
        <v>135</v>
      </c>
      <c r="I4" s="23" t="s">
        <v>136</v>
      </c>
      <c r="J4" s="23" t="s">
        <v>157</v>
      </c>
      <c r="K4" s="23" t="s">
        <v>158</v>
      </c>
      <c r="L4" s="23" t="s">
        <v>159</v>
      </c>
      <c r="M4" s="23" t="s">
        <v>160</v>
      </c>
      <c r="N4" s="31" t="s">
        <v>128</v>
      </c>
    </row>
    <row r="5" spans="1:14" x14ac:dyDescent="0.2">
      <c r="A5" s="27" t="s">
        <v>127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2"/>
    </row>
    <row r="6" spans="1:14" x14ac:dyDescent="0.2">
      <c r="A6" s="23" t="s">
        <v>62</v>
      </c>
      <c r="B6" s="53">
        <v>22589</v>
      </c>
      <c r="C6" s="53">
        <v>29350</v>
      </c>
      <c r="D6" s="53">
        <v>28074</v>
      </c>
      <c r="E6" s="53">
        <v>48552</v>
      </c>
      <c r="F6" s="53">
        <v>21966</v>
      </c>
      <c r="G6" s="53">
        <v>19909</v>
      </c>
      <c r="H6" s="53">
        <v>11249</v>
      </c>
      <c r="I6" s="53">
        <v>18563</v>
      </c>
      <c r="J6" s="53">
        <v>26137</v>
      </c>
      <c r="K6" s="53">
        <v>25410</v>
      </c>
      <c r="L6" s="53">
        <v>14708</v>
      </c>
      <c r="M6" s="53">
        <v>31266</v>
      </c>
      <c r="N6" s="43">
        <v>297773</v>
      </c>
    </row>
    <row r="7" spans="1:14" x14ac:dyDescent="0.2">
      <c r="A7" s="28" t="s">
        <v>60</v>
      </c>
      <c r="B7" s="50">
        <v>5393</v>
      </c>
      <c r="C7" s="50">
        <v>11413</v>
      </c>
      <c r="D7" s="50">
        <v>8656</v>
      </c>
      <c r="E7" s="50">
        <v>4816</v>
      </c>
      <c r="F7" s="50">
        <v>6102</v>
      </c>
      <c r="G7" s="50">
        <v>9974</v>
      </c>
      <c r="H7" s="50">
        <v>7722</v>
      </c>
      <c r="I7" s="50">
        <v>6197</v>
      </c>
      <c r="J7" s="50">
        <v>7910</v>
      </c>
      <c r="K7" s="50">
        <v>7283</v>
      </c>
      <c r="L7" s="50">
        <v>8799</v>
      </c>
      <c r="M7" s="50">
        <v>6865</v>
      </c>
      <c r="N7" s="39">
        <v>91130</v>
      </c>
    </row>
    <row r="8" spans="1:14" x14ac:dyDescent="0.2">
      <c r="A8" s="28" t="s">
        <v>61</v>
      </c>
      <c r="B8" s="50">
        <v>7314</v>
      </c>
      <c r="C8" s="50">
        <v>7863</v>
      </c>
      <c r="D8" s="50">
        <v>5497</v>
      </c>
      <c r="E8" s="50">
        <v>2507</v>
      </c>
      <c r="F8" s="50">
        <v>9971</v>
      </c>
      <c r="G8" s="50">
        <v>2917</v>
      </c>
      <c r="H8" s="50">
        <v>4319</v>
      </c>
      <c r="I8" s="50">
        <v>4357</v>
      </c>
      <c r="J8" s="50">
        <v>3655</v>
      </c>
      <c r="K8" s="50">
        <v>9064</v>
      </c>
      <c r="L8" s="50">
        <v>5213</v>
      </c>
      <c r="M8" s="50">
        <v>5495</v>
      </c>
      <c r="N8" s="39">
        <v>68172</v>
      </c>
    </row>
    <row r="9" spans="1:14" x14ac:dyDescent="0.2">
      <c r="A9" s="28" t="s">
        <v>94</v>
      </c>
      <c r="B9" s="50">
        <v>71639</v>
      </c>
      <c r="C9" s="50">
        <v>76430</v>
      </c>
      <c r="D9" s="50">
        <v>102631</v>
      </c>
      <c r="E9" s="50">
        <v>68493</v>
      </c>
      <c r="F9" s="50">
        <v>53597</v>
      </c>
      <c r="G9" s="50">
        <v>139531</v>
      </c>
      <c r="H9" s="50">
        <v>83827</v>
      </c>
      <c r="I9" s="50">
        <v>137295</v>
      </c>
      <c r="J9" s="50">
        <v>135919</v>
      </c>
      <c r="K9" s="50">
        <v>110824</v>
      </c>
      <c r="L9" s="50">
        <v>125126</v>
      </c>
      <c r="M9" s="50">
        <v>131155</v>
      </c>
      <c r="N9" s="39">
        <v>1236467</v>
      </c>
    </row>
    <row r="10" spans="1:14" x14ac:dyDescent="0.2">
      <c r="A10" s="28" t="s">
        <v>63</v>
      </c>
      <c r="B10" s="50">
        <v>17506</v>
      </c>
      <c r="C10" s="50">
        <v>4824</v>
      </c>
      <c r="D10" s="50">
        <v>2041</v>
      </c>
      <c r="E10" s="50">
        <v>3728</v>
      </c>
      <c r="F10" s="50">
        <v>18872</v>
      </c>
      <c r="G10" s="50">
        <v>7015</v>
      </c>
      <c r="H10" s="50">
        <v>19658</v>
      </c>
      <c r="I10" s="50">
        <v>20690</v>
      </c>
      <c r="J10" s="50">
        <v>8308</v>
      </c>
      <c r="K10" s="50">
        <v>20305</v>
      </c>
      <c r="L10" s="50">
        <v>12538</v>
      </c>
      <c r="M10" s="50">
        <v>2246</v>
      </c>
      <c r="N10" s="39">
        <v>137731</v>
      </c>
    </row>
    <row r="11" spans="1:14" x14ac:dyDescent="0.2">
      <c r="A11" s="28" t="s">
        <v>96</v>
      </c>
      <c r="B11" s="50">
        <v>8019</v>
      </c>
      <c r="C11" s="50">
        <v>7237</v>
      </c>
      <c r="D11" s="50">
        <v>7519</v>
      </c>
      <c r="E11" s="50">
        <v>6316</v>
      </c>
      <c r="F11" s="50">
        <v>11469</v>
      </c>
      <c r="G11" s="50">
        <v>14414</v>
      </c>
      <c r="H11" s="50">
        <v>9576</v>
      </c>
      <c r="I11" s="50">
        <v>8437</v>
      </c>
      <c r="J11" s="50">
        <v>10418</v>
      </c>
      <c r="K11" s="50">
        <v>14081</v>
      </c>
      <c r="L11" s="50">
        <v>7087</v>
      </c>
      <c r="M11" s="50">
        <v>4250</v>
      </c>
      <c r="N11" s="39">
        <v>108823</v>
      </c>
    </row>
    <row r="12" spans="1:14" x14ac:dyDescent="0.2">
      <c r="A12" s="28" t="s">
        <v>95</v>
      </c>
      <c r="B12" s="50">
        <v>50069</v>
      </c>
      <c r="C12" s="50">
        <v>21330</v>
      </c>
      <c r="D12" s="50">
        <v>55622</v>
      </c>
      <c r="E12" s="50">
        <v>28088</v>
      </c>
      <c r="F12" s="50">
        <v>63098</v>
      </c>
      <c r="G12" s="50">
        <v>41226</v>
      </c>
      <c r="H12" s="50">
        <v>32217</v>
      </c>
      <c r="I12" s="50">
        <v>73395</v>
      </c>
      <c r="J12" s="50">
        <v>13990</v>
      </c>
      <c r="K12" s="50">
        <v>29335</v>
      </c>
      <c r="L12" s="50">
        <v>18058</v>
      </c>
      <c r="M12" s="50">
        <v>55248</v>
      </c>
      <c r="N12" s="39">
        <v>481676</v>
      </c>
    </row>
    <row r="13" spans="1:14" x14ac:dyDescent="0.2">
      <c r="A13" s="28" t="s">
        <v>93</v>
      </c>
      <c r="B13" s="50">
        <v>506</v>
      </c>
      <c r="C13" s="50">
        <v>-99</v>
      </c>
      <c r="D13" s="50">
        <v>0</v>
      </c>
      <c r="E13" s="50">
        <v>177</v>
      </c>
      <c r="F13" s="50">
        <v>-52</v>
      </c>
      <c r="G13" s="50">
        <v>542</v>
      </c>
      <c r="H13" s="50">
        <v>-44</v>
      </c>
      <c r="I13" s="50">
        <v>0</v>
      </c>
      <c r="J13" s="50">
        <v>596</v>
      </c>
      <c r="K13" s="50">
        <v>416</v>
      </c>
      <c r="L13" s="50">
        <v>-2306</v>
      </c>
      <c r="M13" s="50">
        <v>0</v>
      </c>
      <c r="N13" s="39">
        <v>-264</v>
      </c>
    </row>
    <row r="14" spans="1:14" x14ac:dyDescent="0.2">
      <c r="A14" s="28" t="s">
        <v>57</v>
      </c>
      <c r="B14" s="50">
        <v>7825</v>
      </c>
      <c r="C14" s="50">
        <v>7728</v>
      </c>
      <c r="D14" s="50">
        <v>9373</v>
      </c>
      <c r="E14" s="50">
        <v>10308</v>
      </c>
      <c r="F14" s="50">
        <v>9055</v>
      </c>
      <c r="G14" s="50">
        <v>8650</v>
      </c>
      <c r="H14" s="50">
        <v>8802</v>
      </c>
      <c r="I14" s="50">
        <v>9665</v>
      </c>
      <c r="J14" s="50">
        <v>9342</v>
      </c>
      <c r="K14" s="50">
        <v>7985</v>
      </c>
      <c r="L14" s="50">
        <v>12279</v>
      </c>
      <c r="M14" s="50">
        <v>13590</v>
      </c>
      <c r="N14" s="39">
        <v>114602</v>
      </c>
    </row>
    <row r="15" spans="1:14" x14ac:dyDescent="0.2">
      <c r="A15" s="28" t="s">
        <v>97</v>
      </c>
      <c r="B15" s="50">
        <v>15778</v>
      </c>
      <c r="C15" s="50">
        <v>15807</v>
      </c>
      <c r="D15" s="50">
        <v>22592</v>
      </c>
      <c r="E15" s="50">
        <v>11110</v>
      </c>
      <c r="F15" s="50">
        <v>13959</v>
      </c>
      <c r="G15" s="50">
        <v>19817</v>
      </c>
      <c r="H15" s="50">
        <v>10774</v>
      </c>
      <c r="I15" s="50">
        <v>13259</v>
      </c>
      <c r="J15" s="50">
        <v>14163</v>
      </c>
      <c r="K15" s="50">
        <v>15794</v>
      </c>
      <c r="L15" s="50">
        <v>14517</v>
      </c>
      <c r="M15" s="50">
        <v>13739</v>
      </c>
      <c r="N15" s="39">
        <v>181309</v>
      </c>
    </row>
    <row r="16" spans="1:14" x14ac:dyDescent="0.2">
      <c r="A16" s="29" t="s">
        <v>128</v>
      </c>
      <c r="B16" s="34">
        <v>206638</v>
      </c>
      <c r="C16" s="34">
        <v>181883</v>
      </c>
      <c r="D16" s="34">
        <v>242005</v>
      </c>
      <c r="E16" s="34">
        <v>184095</v>
      </c>
      <c r="F16" s="34">
        <v>208037</v>
      </c>
      <c r="G16" s="34">
        <v>263995</v>
      </c>
      <c r="H16" s="34">
        <v>188100</v>
      </c>
      <c r="I16" s="34">
        <v>291858</v>
      </c>
      <c r="J16" s="34">
        <v>230438</v>
      </c>
      <c r="K16" s="34">
        <v>240497</v>
      </c>
      <c r="L16" s="34">
        <v>216019</v>
      </c>
      <c r="M16" s="34">
        <v>263854</v>
      </c>
      <c r="N16" s="35">
        <v>2717419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1"/>
  <sheetViews>
    <sheetView workbookViewId="0">
      <selection activeCell="F36" sqref="F36"/>
    </sheetView>
  </sheetViews>
  <sheetFormatPr defaultRowHeight="12.75" x14ac:dyDescent="0.2"/>
  <cols>
    <col min="1" max="1" width="34.28515625" customWidth="1"/>
    <col min="3" max="3" width="9.140625" style="20"/>
  </cols>
  <sheetData>
    <row r="1" spans="1:4" x14ac:dyDescent="0.2">
      <c r="A1" s="4" t="s">
        <v>127</v>
      </c>
      <c r="B1" s="4" t="s">
        <v>120</v>
      </c>
      <c r="C1" s="4" t="s">
        <v>125</v>
      </c>
      <c r="D1" s="4" t="s">
        <v>126</v>
      </c>
    </row>
    <row r="2" spans="1:4" x14ac:dyDescent="0.2">
      <c r="A2" s="8" t="s">
        <v>57</v>
      </c>
      <c r="B2" t="s">
        <v>121</v>
      </c>
      <c r="C2" s="21">
        <v>44197</v>
      </c>
      <c r="D2" s="2">
        <v>3921</v>
      </c>
    </row>
    <row r="3" spans="1:4" x14ac:dyDescent="0.2">
      <c r="A3" s="8" t="s">
        <v>93</v>
      </c>
      <c r="B3" t="s">
        <v>121</v>
      </c>
      <c r="C3" s="21">
        <v>44197</v>
      </c>
      <c r="D3" s="2">
        <v>506</v>
      </c>
    </row>
    <row r="4" spans="1:4" x14ac:dyDescent="0.2">
      <c r="A4" s="8" t="s">
        <v>94</v>
      </c>
      <c r="B4" t="s">
        <v>121</v>
      </c>
      <c r="C4" s="21">
        <v>44197</v>
      </c>
      <c r="D4" s="2">
        <v>56739</v>
      </c>
    </row>
    <row r="5" spans="1:4" x14ac:dyDescent="0.2">
      <c r="A5" s="8" t="s">
        <v>60</v>
      </c>
      <c r="B5" t="s">
        <v>121</v>
      </c>
      <c r="C5" s="21">
        <v>44197</v>
      </c>
      <c r="D5" s="2">
        <v>5021</v>
      </c>
    </row>
    <row r="6" spans="1:4" x14ac:dyDescent="0.2">
      <c r="A6" s="8" t="s">
        <v>61</v>
      </c>
      <c r="B6" t="s">
        <v>121</v>
      </c>
      <c r="C6" s="21">
        <v>44197</v>
      </c>
      <c r="D6" s="2">
        <v>-21</v>
      </c>
    </row>
    <row r="7" spans="1:4" x14ac:dyDescent="0.2">
      <c r="A7" s="8" t="s">
        <v>62</v>
      </c>
      <c r="B7" t="s">
        <v>121</v>
      </c>
      <c r="C7" s="21">
        <v>44197</v>
      </c>
      <c r="D7" s="2">
        <v>12230</v>
      </c>
    </row>
    <row r="8" spans="1:4" x14ac:dyDescent="0.2">
      <c r="A8" s="8" t="s">
        <v>95</v>
      </c>
      <c r="B8" t="s">
        <v>121</v>
      </c>
      <c r="C8" s="21">
        <v>44197</v>
      </c>
      <c r="D8" s="2">
        <v>22382</v>
      </c>
    </row>
    <row r="9" spans="1:4" x14ac:dyDescent="0.2">
      <c r="A9" s="8" t="s">
        <v>63</v>
      </c>
      <c r="B9" t="s">
        <v>121</v>
      </c>
      <c r="C9" s="21">
        <v>44197</v>
      </c>
      <c r="D9" s="2">
        <v>12612</v>
      </c>
    </row>
    <row r="10" spans="1:4" x14ac:dyDescent="0.2">
      <c r="A10" s="8" t="s">
        <v>96</v>
      </c>
      <c r="B10" t="s">
        <v>121</v>
      </c>
      <c r="C10" s="21">
        <v>44197</v>
      </c>
      <c r="D10" s="2">
        <v>8056</v>
      </c>
    </row>
    <row r="11" spans="1:4" x14ac:dyDescent="0.2">
      <c r="A11" s="8" t="s">
        <v>97</v>
      </c>
      <c r="B11" t="s">
        <v>121</v>
      </c>
      <c r="C11" s="21">
        <v>44197</v>
      </c>
      <c r="D11" s="2">
        <v>11113</v>
      </c>
    </row>
    <row r="12" spans="1:4" x14ac:dyDescent="0.2">
      <c r="A12" s="8" t="s">
        <v>57</v>
      </c>
      <c r="B12" t="s">
        <v>122</v>
      </c>
      <c r="C12" s="21">
        <v>44197</v>
      </c>
      <c r="D12" s="2">
        <v>3904</v>
      </c>
    </row>
    <row r="13" spans="1:4" x14ac:dyDescent="0.2">
      <c r="A13" s="8" t="s">
        <v>94</v>
      </c>
      <c r="B13" t="s">
        <v>122</v>
      </c>
      <c r="C13" s="21">
        <v>44197</v>
      </c>
      <c r="D13" s="2">
        <v>14397</v>
      </c>
    </row>
    <row r="14" spans="1:4" x14ac:dyDescent="0.2">
      <c r="A14" s="8" t="s">
        <v>60</v>
      </c>
      <c r="B14" t="s">
        <v>122</v>
      </c>
      <c r="C14" s="21">
        <v>44197</v>
      </c>
      <c r="D14" s="2">
        <v>372</v>
      </c>
    </row>
    <row r="15" spans="1:4" x14ac:dyDescent="0.2">
      <c r="A15" s="8" t="s">
        <v>61</v>
      </c>
      <c r="B15" t="s">
        <v>122</v>
      </c>
      <c r="C15" s="21">
        <v>44197</v>
      </c>
      <c r="D15" s="2">
        <v>7335</v>
      </c>
    </row>
    <row r="16" spans="1:4" x14ac:dyDescent="0.2">
      <c r="A16" s="8" t="s">
        <v>62</v>
      </c>
      <c r="B16" t="s">
        <v>122</v>
      </c>
      <c r="C16" s="21">
        <v>44197</v>
      </c>
      <c r="D16" s="2">
        <v>10359</v>
      </c>
    </row>
    <row r="17" spans="1:4" x14ac:dyDescent="0.2">
      <c r="A17" s="8" t="s">
        <v>95</v>
      </c>
      <c r="B17" t="s">
        <v>122</v>
      </c>
      <c r="C17" s="21">
        <v>44197</v>
      </c>
      <c r="D17" s="2">
        <v>27494</v>
      </c>
    </row>
    <row r="18" spans="1:4" x14ac:dyDescent="0.2">
      <c r="A18" s="8" t="s">
        <v>63</v>
      </c>
      <c r="B18" t="s">
        <v>122</v>
      </c>
      <c r="C18" s="21">
        <v>44197</v>
      </c>
      <c r="D18" s="2">
        <v>4807</v>
      </c>
    </row>
    <row r="19" spans="1:4" x14ac:dyDescent="0.2">
      <c r="A19" s="8" t="s">
        <v>96</v>
      </c>
      <c r="B19" t="s">
        <v>122</v>
      </c>
      <c r="C19" s="21">
        <v>44197</v>
      </c>
      <c r="D19" s="2">
        <v>-37</v>
      </c>
    </row>
    <row r="20" spans="1:4" x14ac:dyDescent="0.2">
      <c r="A20" s="8" t="s">
        <v>97</v>
      </c>
      <c r="B20" t="s">
        <v>122</v>
      </c>
      <c r="C20" s="21">
        <v>44197</v>
      </c>
      <c r="D20" s="2">
        <v>4514</v>
      </c>
    </row>
    <row r="21" spans="1:4" x14ac:dyDescent="0.2">
      <c r="A21" s="8" t="s">
        <v>57</v>
      </c>
      <c r="B21" t="s">
        <v>123</v>
      </c>
      <c r="C21" s="21">
        <v>44197</v>
      </c>
      <c r="D21" s="2">
        <v>0</v>
      </c>
    </row>
    <row r="22" spans="1:4" x14ac:dyDescent="0.2">
      <c r="A22" s="8" t="s">
        <v>94</v>
      </c>
      <c r="B22" t="s">
        <v>123</v>
      </c>
      <c r="C22" s="21">
        <v>44197</v>
      </c>
      <c r="D22" s="2">
        <v>503</v>
      </c>
    </row>
    <row r="23" spans="1:4" x14ac:dyDescent="0.2">
      <c r="A23" s="8" t="s">
        <v>62</v>
      </c>
      <c r="B23" t="s">
        <v>123</v>
      </c>
      <c r="C23" s="21">
        <v>44197</v>
      </c>
      <c r="D23" s="2">
        <v>0</v>
      </c>
    </row>
    <row r="24" spans="1:4" x14ac:dyDescent="0.2">
      <c r="A24" s="8" t="s">
        <v>95</v>
      </c>
      <c r="B24" t="s">
        <v>123</v>
      </c>
      <c r="C24" s="21">
        <v>44197</v>
      </c>
      <c r="D24" s="2">
        <v>193</v>
      </c>
    </row>
    <row r="25" spans="1:4" x14ac:dyDescent="0.2">
      <c r="A25" s="8" t="s">
        <v>96</v>
      </c>
      <c r="B25" t="s">
        <v>123</v>
      </c>
      <c r="C25" s="21">
        <v>44197</v>
      </c>
      <c r="D25" s="2">
        <v>0</v>
      </c>
    </row>
    <row r="26" spans="1:4" x14ac:dyDescent="0.2">
      <c r="A26" s="8" t="s">
        <v>97</v>
      </c>
      <c r="B26" t="s">
        <v>123</v>
      </c>
      <c r="C26" s="21">
        <v>44197</v>
      </c>
      <c r="D26" s="2">
        <v>84</v>
      </c>
    </row>
    <row r="27" spans="1:4" x14ac:dyDescent="0.2">
      <c r="A27" s="8" t="s">
        <v>57</v>
      </c>
      <c r="B27" t="s">
        <v>124</v>
      </c>
      <c r="C27" s="21">
        <v>44197</v>
      </c>
      <c r="D27" s="2">
        <v>0</v>
      </c>
    </row>
    <row r="28" spans="1:4" x14ac:dyDescent="0.2">
      <c r="A28" s="8" t="s">
        <v>94</v>
      </c>
      <c r="B28" t="s">
        <v>124</v>
      </c>
      <c r="C28" s="21">
        <v>44197</v>
      </c>
      <c r="D28" s="2">
        <v>0</v>
      </c>
    </row>
    <row r="29" spans="1:4" x14ac:dyDescent="0.2">
      <c r="A29" s="8" t="s">
        <v>95</v>
      </c>
      <c r="B29" t="s">
        <v>124</v>
      </c>
      <c r="C29" s="21">
        <v>44197</v>
      </c>
      <c r="D29" s="2">
        <v>0</v>
      </c>
    </row>
    <row r="30" spans="1:4" x14ac:dyDescent="0.2">
      <c r="A30" s="8" t="s">
        <v>63</v>
      </c>
      <c r="B30" t="s">
        <v>124</v>
      </c>
      <c r="C30" s="21">
        <v>44197</v>
      </c>
      <c r="D30" s="2">
        <v>87</v>
      </c>
    </row>
    <row r="31" spans="1:4" x14ac:dyDescent="0.2">
      <c r="A31" s="8" t="s">
        <v>97</v>
      </c>
      <c r="B31" t="s">
        <v>124</v>
      </c>
      <c r="C31" s="21">
        <v>44197</v>
      </c>
      <c r="D31" s="2">
        <v>67</v>
      </c>
    </row>
    <row r="32" spans="1:4" x14ac:dyDescent="0.2">
      <c r="A32" s="8" t="s">
        <v>57</v>
      </c>
      <c r="B32" t="s">
        <v>121</v>
      </c>
      <c r="C32" s="21">
        <v>44228</v>
      </c>
      <c r="D32" s="2">
        <v>3888</v>
      </c>
    </row>
    <row r="33" spans="1:4" x14ac:dyDescent="0.2">
      <c r="A33" s="8" t="s">
        <v>93</v>
      </c>
      <c r="B33" t="s">
        <v>121</v>
      </c>
      <c r="C33" s="21">
        <v>44228</v>
      </c>
      <c r="D33" s="2">
        <v>-99</v>
      </c>
    </row>
    <row r="34" spans="1:4" x14ac:dyDescent="0.2">
      <c r="A34" s="8" t="s">
        <v>94</v>
      </c>
      <c r="B34" t="s">
        <v>121</v>
      </c>
      <c r="C34" s="21">
        <v>44228</v>
      </c>
      <c r="D34" s="2">
        <v>22719</v>
      </c>
    </row>
    <row r="35" spans="1:4" x14ac:dyDescent="0.2">
      <c r="A35" s="8" t="s">
        <v>60</v>
      </c>
      <c r="B35" t="s">
        <v>121</v>
      </c>
      <c r="C35" s="21">
        <v>44228</v>
      </c>
      <c r="D35" s="2">
        <v>5858</v>
      </c>
    </row>
    <row r="36" spans="1:4" x14ac:dyDescent="0.2">
      <c r="A36" s="8" t="s">
        <v>61</v>
      </c>
      <c r="B36" t="s">
        <v>121</v>
      </c>
      <c r="C36" s="21">
        <v>44228</v>
      </c>
      <c r="D36" s="2">
        <v>2227</v>
      </c>
    </row>
    <row r="37" spans="1:4" x14ac:dyDescent="0.2">
      <c r="A37" s="8" t="s">
        <v>62</v>
      </c>
      <c r="B37" t="s">
        <v>121</v>
      </c>
      <c r="C37" s="21">
        <v>44228</v>
      </c>
      <c r="D37" s="2">
        <v>3559</v>
      </c>
    </row>
    <row r="38" spans="1:4" x14ac:dyDescent="0.2">
      <c r="A38" s="8" t="s">
        <v>95</v>
      </c>
      <c r="B38" t="s">
        <v>121</v>
      </c>
      <c r="C38" s="21">
        <v>44228</v>
      </c>
      <c r="D38" s="2">
        <v>18052</v>
      </c>
    </row>
    <row r="39" spans="1:4" x14ac:dyDescent="0.2">
      <c r="A39" s="8" t="s">
        <v>63</v>
      </c>
      <c r="B39" t="s">
        <v>121</v>
      </c>
      <c r="C39" s="21">
        <v>44228</v>
      </c>
      <c r="D39" s="2">
        <v>933</v>
      </c>
    </row>
    <row r="40" spans="1:4" x14ac:dyDescent="0.2">
      <c r="A40" s="8" t="s">
        <v>96</v>
      </c>
      <c r="B40" t="s">
        <v>121</v>
      </c>
      <c r="C40" s="21">
        <v>44228</v>
      </c>
      <c r="D40" s="2">
        <v>7126</v>
      </c>
    </row>
    <row r="41" spans="1:4" x14ac:dyDescent="0.2">
      <c r="A41" s="8" t="s">
        <v>97</v>
      </c>
      <c r="B41" t="s">
        <v>121</v>
      </c>
      <c r="C41" s="21">
        <v>44228</v>
      </c>
      <c r="D41" s="2">
        <v>9816</v>
      </c>
    </row>
    <row r="42" spans="1:4" x14ac:dyDescent="0.2">
      <c r="A42" s="8" t="s">
        <v>57</v>
      </c>
      <c r="B42" t="s">
        <v>122</v>
      </c>
      <c r="C42" s="21">
        <v>44228</v>
      </c>
      <c r="D42" s="2">
        <v>3840</v>
      </c>
    </row>
    <row r="43" spans="1:4" x14ac:dyDescent="0.2">
      <c r="A43" s="8" t="s">
        <v>94</v>
      </c>
      <c r="B43" t="s">
        <v>122</v>
      </c>
      <c r="C43" s="21">
        <v>44228</v>
      </c>
      <c r="D43" s="2">
        <v>53469</v>
      </c>
    </row>
    <row r="44" spans="1:4" x14ac:dyDescent="0.2">
      <c r="A44" s="8" t="s">
        <v>60</v>
      </c>
      <c r="B44" t="s">
        <v>122</v>
      </c>
      <c r="C44" s="21">
        <v>44228</v>
      </c>
      <c r="D44" s="2">
        <v>5555</v>
      </c>
    </row>
    <row r="45" spans="1:4" x14ac:dyDescent="0.2">
      <c r="A45" s="8" t="s">
        <v>61</v>
      </c>
      <c r="B45" t="s">
        <v>122</v>
      </c>
      <c r="C45" s="21">
        <v>44228</v>
      </c>
      <c r="D45" s="2">
        <v>5636</v>
      </c>
    </row>
    <row r="46" spans="1:4" x14ac:dyDescent="0.2">
      <c r="A46" s="8" t="s">
        <v>62</v>
      </c>
      <c r="B46" t="s">
        <v>122</v>
      </c>
      <c r="C46" s="21">
        <v>44228</v>
      </c>
      <c r="D46" s="2">
        <v>26436</v>
      </c>
    </row>
    <row r="47" spans="1:4" x14ac:dyDescent="0.2">
      <c r="A47" s="8" t="s">
        <v>95</v>
      </c>
      <c r="B47" t="s">
        <v>122</v>
      </c>
      <c r="C47" s="21">
        <v>44228</v>
      </c>
      <c r="D47" s="2">
        <v>2261</v>
      </c>
    </row>
    <row r="48" spans="1:4" x14ac:dyDescent="0.2">
      <c r="A48" s="8" t="s">
        <v>63</v>
      </c>
      <c r="B48" t="s">
        <v>122</v>
      </c>
      <c r="C48" s="21">
        <v>44228</v>
      </c>
      <c r="D48" s="2">
        <v>3891</v>
      </c>
    </row>
    <row r="49" spans="1:4" x14ac:dyDescent="0.2">
      <c r="A49" s="8" t="s">
        <v>96</v>
      </c>
      <c r="B49" t="s">
        <v>122</v>
      </c>
      <c r="C49" s="21">
        <v>44228</v>
      </c>
      <c r="D49" s="2">
        <v>111</v>
      </c>
    </row>
    <row r="50" spans="1:4" x14ac:dyDescent="0.2">
      <c r="A50" s="8" t="s">
        <v>97</v>
      </c>
      <c r="B50" t="s">
        <v>122</v>
      </c>
      <c r="C50" s="21">
        <v>44228</v>
      </c>
      <c r="D50" s="2">
        <v>5791</v>
      </c>
    </row>
    <row r="51" spans="1:4" x14ac:dyDescent="0.2">
      <c r="A51" s="8" t="s">
        <v>57</v>
      </c>
      <c r="B51" t="s">
        <v>123</v>
      </c>
      <c r="C51" s="21">
        <v>44228</v>
      </c>
      <c r="D51" s="2">
        <v>0</v>
      </c>
    </row>
    <row r="52" spans="1:4" x14ac:dyDescent="0.2">
      <c r="A52" s="8" t="s">
        <v>94</v>
      </c>
      <c r="B52" t="s">
        <v>123</v>
      </c>
      <c r="C52" s="21">
        <v>44228</v>
      </c>
      <c r="D52" s="2">
        <v>242</v>
      </c>
    </row>
    <row r="53" spans="1:4" x14ac:dyDescent="0.2">
      <c r="A53" s="8" t="s">
        <v>62</v>
      </c>
      <c r="B53" t="s">
        <v>123</v>
      </c>
      <c r="C53" s="21">
        <v>44228</v>
      </c>
      <c r="D53" s="2">
        <v>-645</v>
      </c>
    </row>
    <row r="54" spans="1:4" x14ac:dyDescent="0.2">
      <c r="A54" s="8" t="s">
        <v>95</v>
      </c>
      <c r="B54" t="s">
        <v>123</v>
      </c>
      <c r="C54" s="21">
        <v>44228</v>
      </c>
      <c r="D54" s="2">
        <v>1017</v>
      </c>
    </row>
    <row r="55" spans="1:4" x14ac:dyDescent="0.2">
      <c r="A55" s="8" t="s">
        <v>96</v>
      </c>
      <c r="B55" t="s">
        <v>123</v>
      </c>
      <c r="C55" s="21">
        <v>44228</v>
      </c>
      <c r="D55" s="2">
        <v>0</v>
      </c>
    </row>
    <row r="56" spans="1:4" x14ac:dyDescent="0.2">
      <c r="A56" s="8" t="s">
        <v>97</v>
      </c>
      <c r="B56" t="s">
        <v>123</v>
      </c>
      <c r="C56" s="21">
        <v>44228</v>
      </c>
      <c r="D56" s="2">
        <v>107</v>
      </c>
    </row>
    <row r="57" spans="1:4" x14ac:dyDescent="0.2">
      <c r="A57" s="8" t="s">
        <v>57</v>
      </c>
      <c r="B57" t="s">
        <v>124</v>
      </c>
      <c r="C57" s="21">
        <v>44228</v>
      </c>
      <c r="D57" s="2">
        <v>0</v>
      </c>
    </row>
    <row r="58" spans="1:4" x14ac:dyDescent="0.2">
      <c r="A58" s="8" t="s">
        <v>94</v>
      </c>
      <c r="B58" t="s">
        <v>124</v>
      </c>
      <c r="C58" s="21">
        <v>44228</v>
      </c>
      <c r="D58" s="2">
        <v>0</v>
      </c>
    </row>
    <row r="59" spans="1:4" x14ac:dyDescent="0.2">
      <c r="A59" s="8" t="s">
        <v>95</v>
      </c>
      <c r="B59" t="s">
        <v>124</v>
      </c>
      <c r="C59" s="21">
        <v>44228</v>
      </c>
      <c r="D59" s="2">
        <v>0</v>
      </c>
    </row>
    <row r="60" spans="1:4" x14ac:dyDescent="0.2">
      <c r="A60" s="8" t="s">
        <v>63</v>
      </c>
      <c r="B60" t="s">
        <v>124</v>
      </c>
      <c r="C60" s="21">
        <v>44228</v>
      </c>
      <c r="D60" s="2">
        <v>0</v>
      </c>
    </row>
    <row r="61" spans="1:4" x14ac:dyDescent="0.2">
      <c r="A61" s="8" t="s">
        <v>97</v>
      </c>
      <c r="B61" t="s">
        <v>124</v>
      </c>
      <c r="C61" s="21">
        <v>44228</v>
      </c>
      <c r="D61" s="2">
        <v>93</v>
      </c>
    </row>
    <row r="62" spans="1:4" x14ac:dyDescent="0.2">
      <c r="A62" s="8" t="s">
        <v>57</v>
      </c>
      <c r="B62" t="s">
        <v>121</v>
      </c>
      <c r="C62" s="21">
        <v>44256</v>
      </c>
      <c r="D62" s="2">
        <v>4644</v>
      </c>
    </row>
    <row r="63" spans="1:4" x14ac:dyDescent="0.2">
      <c r="A63" s="8" t="s">
        <v>93</v>
      </c>
      <c r="B63" t="s">
        <v>121</v>
      </c>
      <c r="C63" s="21">
        <v>44256</v>
      </c>
      <c r="D63" s="2">
        <v>0</v>
      </c>
    </row>
    <row r="64" spans="1:4" x14ac:dyDescent="0.2">
      <c r="A64" s="8" t="s">
        <v>94</v>
      </c>
      <c r="B64" t="s">
        <v>121</v>
      </c>
      <c r="C64" s="21">
        <v>44256</v>
      </c>
      <c r="D64" s="2">
        <v>49866</v>
      </c>
    </row>
    <row r="65" spans="1:4" x14ac:dyDescent="0.2">
      <c r="A65" s="8" t="s">
        <v>60</v>
      </c>
      <c r="B65" t="s">
        <v>121</v>
      </c>
      <c r="C65" s="21">
        <v>44256</v>
      </c>
      <c r="D65" s="2">
        <v>7035</v>
      </c>
    </row>
    <row r="66" spans="1:4" x14ac:dyDescent="0.2">
      <c r="A66" s="8" t="s">
        <v>61</v>
      </c>
      <c r="B66" t="s">
        <v>121</v>
      </c>
      <c r="C66" s="21">
        <v>44256</v>
      </c>
      <c r="D66" s="2">
        <v>-126</v>
      </c>
    </row>
    <row r="67" spans="1:4" x14ac:dyDescent="0.2">
      <c r="A67" s="8" t="s">
        <v>62</v>
      </c>
      <c r="B67" t="s">
        <v>121</v>
      </c>
      <c r="C67" s="21">
        <v>44256</v>
      </c>
      <c r="D67" s="2">
        <v>13119</v>
      </c>
    </row>
    <row r="68" spans="1:4" x14ac:dyDescent="0.2">
      <c r="A68" s="8" t="s">
        <v>95</v>
      </c>
      <c r="B68" t="s">
        <v>121</v>
      </c>
      <c r="C68" s="21">
        <v>44256</v>
      </c>
      <c r="D68" s="2">
        <v>36999</v>
      </c>
    </row>
    <row r="69" spans="1:4" x14ac:dyDescent="0.2">
      <c r="A69" s="8" t="s">
        <v>63</v>
      </c>
      <c r="B69" t="s">
        <v>121</v>
      </c>
      <c r="C69" s="21">
        <v>44256</v>
      </c>
      <c r="D69" s="2">
        <v>261</v>
      </c>
    </row>
    <row r="70" spans="1:4" x14ac:dyDescent="0.2">
      <c r="A70" s="8" t="s">
        <v>96</v>
      </c>
      <c r="B70" t="s">
        <v>121</v>
      </c>
      <c r="C70" s="21">
        <v>44256</v>
      </c>
      <c r="D70" s="2">
        <v>6694</v>
      </c>
    </row>
    <row r="71" spans="1:4" x14ac:dyDescent="0.2">
      <c r="A71" s="8" t="s">
        <v>97</v>
      </c>
      <c r="B71" t="s">
        <v>121</v>
      </c>
      <c r="C71" s="21">
        <v>44256</v>
      </c>
      <c r="D71" s="2">
        <v>17211</v>
      </c>
    </row>
    <row r="72" spans="1:4" x14ac:dyDescent="0.2">
      <c r="A72" s="8" t="s">
        <v>57</v>
      </c>
      <c r="B72" t="s">
        <v>122</v>
      </c>
      <c r="C72" s="21">
        <v>44256</v>
      </c>
      <c r="D72" s="2">
        <v>4729</v>
      </c>
    </row>
    <row r="73" spans="1:4" x14ac:dyDescent="0.2">
      <c r="A73" s="8" t="s">
        <v>94</v>
      </c>
      <c r="B73" t="s">
        <v>122</v>
      </c>
      <c r="C73" s="21">
        <v>44256</v>
      </c>
      <c r="D73" s="2">
        <v>52704</v>
      </c>
    </row>
    <row r="74" spans="1:4" x14ac:dyDescent="0.2">
      <c r="A74" s="8" t="s">
        <v>60</v>
      </c>
      <c r="B74" t="s">
        <v>122</v>
      </c>
      <c r="C74" s="21">
        <v>44256</v>
      </c>
      <c r="D74" s="2">
        <v>1621</v>
      </c>
    </row>
    <row r="75" spans="1:4" x14ac:dyDescent="0.2">
      <c r="A75" s="8" t="s">
        <v>61</v>
      </c>
      <c r="B75" t="s">
        <v>122</v>
      </c>
      <c r="C75" s="21">
        <v>44256</v>
      </c>
      <c r="D75" s="2">
        <v>5623</v>
      </c>
    </row>
    <row r="76" spans="1:4" x14ac:dyDescent="0.2">
      <c r="A76" s="8" t="s">
        <v>62</v>
      </c>
      <c r="B76" t="s">
        <v>122</v>
      </c>
      <c r="C76" s="21">
        <v>44256</v>
      </c>
      <c r="D76" s="2">
        <v>14310</v>
      </c>
    </row>
    <row r="77" spans="1:4" x14ac:dyDescent="0.2">
      <c r="A77" s="8" t="s">
        <v>95</v>
      </c>
      <c r="B77" t="s">
        <v>122</v>
      </c>
      <c r="C77" s="21">
        <v>44256</v>
      </c>
      <c r="D77" s="2">
        <v>18785</v>
      </c>
    </row>
    <row r="78" spans="1:4" x14ac:dyDescent="0.2">
      <c r="A78" s="8" t="s">
        <v>63</v>
      </c>
      <c r="B78" t="s">
        <v>122</v>
      </c>
      <c r="C78" s="21">
        <v>44256</v>
      </c>
      <c r="D78" s="2">
        <v>1780</v>
      </c>
    </row>
    <row r="79" spans="1:4" x14ac:dyDescent="0.2">
      <c r="A79" s="8" t="s">
        <v>96</v>
      </c>
      <c r="B79" t="s">
        <v>122</v>
      </c>
      <c r="C79" s="21">
        <v>44256</v>
      </c>
      <c r="D79" s="2">
        <v>825</v>
      </c>
    </row>
    <row r="80" spans="1:4" x14ac:dyDescent="0.2">
      <c r="A80" s="8" t="s">
        <v>97</v>
      </c>
      <c r="B80" t="s">
        <v>122</v>
      </c>
      <c r="C80" s="21">
        <v>44256</v>
      </c>
      <c r="D80" s="2">
        <v>5255</v>
      </c>
    </row>
    <row r="81" spans="1:4" x14ac:dyDescent="0.2">
      <c r="A81" s="8" t="s">
        <v>57</v>
      </c>
      <c r="B81" t="s">
        <v>123</v>
      </c>
      <c r="C81" s="21">
        <v>44256</v>
      </c>
      <c r="D81" s="2">
        <v>0</v>
      </c>
    </row>
    <row r="82" spans="1:4" x14ac:dyDescent="0.2">
      <c r="A82" s="8" t="s">
        <v>94</v>
      </c>
      <c r="B82" t="s">
        <v>123</v>
      </c>
      <c r="C82" s="21">
        <v>44256</v>
      </c>
      <c r="D82" s="2">
        <v>61</v>
      </c>
    </row>
    <row r="83" spans="1:4" x14ac:dyDescent="0.2">
      <c r="A83" s="8" t="s">
        <v>62</v>
      </c>
      <c r="B83" t="s">
        <v>123</v>
      </c>
      <c r="C83" s="21">
        <v>44256</v>
      </c>
      <c r="D83" s="2">
        <v>645</v>
      </c>
    </row>
    <row r="84" spans="1:4" x14ac:dyDescent="0.2">
      <c r="A84" s="8" t="s">
        <v>95</v>
      </c>
      <c r="B84" t="s">
        <v>123</v>
      </c>
      <c r="C84" s="21">
        <v>44256</v>
      </c>
      <c r="D84" s="2">
        <v>-162</v>
      </c>
    </row>
    <row r="85" spans="1:4" x14ac:dyDescent="0.2">
      <c r="A85" s="8" t="s">
        <v>96</v>
      </c>
      <c r="B85" t="s">
        <v>123</v>
      </c>
      <c r="C85" s="21">
        <v>44256</v>
      </c>
      <c r="D85" s="2">
        <v>0</v>
      </c>
    </row>
    <row r="86" spans="1:4" x14ac:dyDescent="0.2">
      <c r="A86" s="8" t="s">
        <v>97</v>
      </c>
      <c r="B86" t="s">
        <v>123</v>
      </c>
      <c r="C86" s="21">
        <v>44256</v>
      </c>
      <c r="D86" s="2">
        <v>69</v>
      </c>
    </row>
    <row r="87" spans="1:4" x14ac:dyDescent="0.2">
      <c r="A87" s="8" t="s">
        <v>57</v>
      </c>
      <c r="B87" t="s">
        <v>124</v>
      </c>
      <c r="C87" s="21">
        <v>44256</v>
      </c>
      <c r="D87" s="2">
        <v>0</v>
      </c>
    </row>
    <row r="88" spans="1:4" x14ac:dyDescent="0.2">
      <c r="A88" s="8" t="s">
        <v>94</v>
      </c>
      <c r="B88" t="s">
        <v>124</v>
      </c>
      <c r="C88" s="21">
        <v>44256</v>
      </c>
      <c r="D88" s="2">
        <v>0</v>
      </c>
    </row>
    <row r="89" spans="1:4" x14ac:dyDescent="0.2">
      <c r="A89" s="8" t="s">
        <v>95</v>
      </c>
      <c r="B89" t="s">
        <v>124</v>
      </c>
      <c r="C89" s="21">
        <v>44256</v>
      </c>
      <c r="D89" s="2">
        <v>0</v>
      </c>
    </row>
    <row r="90" spans="1:4" x14ac:dyDescent="0.2">
      <c r="A90" s="8" t="s">
        <v>63</v>
      </c>
      <c r="B90" t="s">
        <v>124</v>
      </c>
      <c r="C90" s="21">
        <v>44256</v>
      </c>
      <c r="D90" s="2">
        <v>0</v>
      </c>
    </row>
    <row r="91" spans="1:4" x14ac:dyDescent="0.2">
      <c r="A91" s="8" t="s">
        <v>97</v>
      </c>
      <c r="B91" t="s">
        <v>124</v>
      </c>
      <c r="C91" s="21">
        <v>44256</v>
      </c>
      <c r="D91" s="2">
        <v>57</v>
      </c>
    </row>
    <row r="92" spans="1:4" x14ac:dyDescent="0.2">
      <c r="A92" s="8" t="s">
        <v>57</v>
      </c>
      <c r="B92" t="s">
        <v>121</v>
      </c>
      <c r="C92" s="21">
        <v>44287</v>
      </c>
      <c r="D92" s="2">
        <v>5043</v>
      </c>
    </row>
    <row r="93" spans="1:4" x14ac:dyDescent="0.2">
      <c r="A93" s="8" t="s">
        <v>93</v>
      </c>
      <c r="B93" t="s">
        <v>121</v>
      </c>
      <c r="C93" s="21">
        <v>44287</v>
      </c>
      <c r="D93" s="2">
        <v>177</v>
      </c>
    </row>
    <row r="94" spans="1:4" x14ac:dyDescent="0.2">
      <c r="A94" s="8" t="s">
        <v>94</v>
      </c>
      <c r="B94" t="s">
        <v>121</v>
      </c>
      <c r="C94" s="21">
        <v>44287</v>
      </c>
      <c r="D94" s="2">
        <v>45053</v>
      </c>
    </row>
    <row r="95" spans="1:4" x14ac:dyDescent="0.2">
      <c r="A95" s="8" t="s">
        <v>60</v>
      </c>
      <c r="B95" t="s">
        <v>121</v>
      </c>
      <c r="C95" s="21">
        <v>44287</v>
      </c>
      <c r="D95" s="2">
        <v>2970</v>
      </c>
    </row>
    <row r="96" spans="1:4" x14ac:dyDescent="0.2">
      <c r="A96" s="8" t="s">
        <v>61</v>
      </c>
      <c r="B96" t="s">
        <v>121</v>
      </c>
      <c r="C96" s="21">
        <v>44287</v>
      </c>
      <c r="D96" s="2">
        <v>792</v>
      </c>
    </row>
    <row r="97" spans="1:4" x14ac:dyDescent="0.2">
      <c r="A97" s="8" t="s">
        <v>62</v>
      </c>
      <c r="B97" t="s">
        <v>121</v>
      </c>
      <c r="C97" s="21">
        <v>44287</v>
      </c>
      <c r="D97" s="2">
        <v>16238</v>
      </c>
    </row>
    <row r="98" spans="1:4" x14ac:dyDescent="0.2">
      <c r="A98" s="8" t="s">
        <v>95</v>
      </c>
      <c r="B98" t="s">
        <v>121</v>
      </c>
      <c r="C98" s="21">
        <v>44287</v>
      </c>
      <c r="D98" s="2">
        <v>22619</v>
      </c>
    </row>
    <row r="99" spans="1:4" x14ac:dyDescent="0.2">
      <c r="A99" s="8" t="s">
        <v>63</v>
      </c>
      <c r="B99" t="s">
        <v>121</v>
      </c>
      <c r="C99" s="21">
        <v>44287</v>
      </c>
      <c r="D99" s="2">
        <v>88</v>
      </c>
    </row>
    <row r="100" spans="1:4" x14ac:dyDescent="0.2">
      <c r="A100" s="8" t="s">
        <v>96</v>
      </c>
      <c r="B100" t="s">
        <v>121</v>
      </c>
      <c r="C100" s="21">
        <v>44287</v>
      </c>
      <c r="D100" s="2">
        <v>5745</v>
      </c>
    </row>
    <row r="101" spans="1:4" x14ac:dyDescent="0.2">
      <c r="A101" s="8" t="s">
        <v>97</v>
      </c>
      <c r="B101" t="s">
        <v>121</v>
      </c>
      <c r="C101" s="21">
        <v>44287</v>
      </c>
      <c r="D101" s="2">
        <v>7874</v>
      </c>
    </row>
    <row r="102" spans="1:4" x14ac:dyDescent="0.2">
      <c r="A102" s="8" t="s">
        <v>57</v>
      </c>
      <c r="B102" t="s">
        <v>122</v>
      </c>
      <c r="C102" s="21">
        <v>44287</v>
      </c>
      <c r="D102" s="2">
        <v>5265</v>
      </c>
    </row>
    <row r="103" spans="1:4" x14ac:dyDescent="0.2">
      <c r="A103" s="8" t="s">
        <v>94</v>
      </c>
      <c r="B103" t="s">
        <v>122</v>
      </c>
      <c r="C103" s="21">
        <v>44287</v>
      </c>
      <c r="D103" s="2">
        <v>23440</v>
      </c>
    </row>
    <row r="104" spans="1:4" x14ac:dyDescent="0.2">
      <c r="A104" s="8" t="s">
        <v>60</v>
      </c>
      <c r="B104" t="s">
        <v>122</v>
      </c>
      <c r="C104" s="21">
        <v>44287</v>
      </c>
      <c r="D104" s="2">
        <v>1846</v>
      </c>
    </row>
    <row r="105" spans="1:4" x14ac:dyDescent="0.2">
      <c r="A105" s="8" t="s">
        <v>61</v>
      </c>
      <c r="B105" t="s">
        <v>122</v>
      </c>
      <c r="C105" s="21">
        <v>44287</v>
      </c>
      <c r="D105" s="2">
        <v>1715</v>
      </c>
    </row>
    <row r="106" spans="1:4" x14ac:dyDescent="0.2">
      <c r="A106" s="8" t="s">
        <v>62</v>
      </c>
      <c r="B106" t="s">
        <v>122</v>
      </c>
      <c r="C106" s="21">
        <v>44287</v>
      </c>
      <c r="D106" s="2">
        <v>31669</v>
      </c>
    </row>
    <row r="107" spans="1:4" x14ac:dyDescent="0.2">
      <c r="A107" s="8" t="s">
        <v>95</v>
      </c>
      <c r="B107" t="s">
        <v>122</v>
      </c>
      <c r="C107" s="21">
        <v>44287</v>
      </c>
      <c r="D107" s="2">
        <v>5469</v>
      </c>
    </row>
    <row r="108" spans="1:4" x14ac:dyDescent="0.2">
      <c r="A108" s="8" t="s">
        <v>63</v>
      </c>
      <c r="B108" t="s">
        <v>122</v>
      </c>
      <c r="C108" s="21">
        <v>44287</v>
      </c>
      <c r="D108" s="2">
        <v>3640</v>
      </c>
    </row>
    <row r="109" spans="1:4" x14ac:dyDescent="0.2">
      <c r="A109" s="8" t="s">
        <v>96</v>
      </c>
      <c r="B109" t="s">
        <v>122</v>
      </c>
      <c r="C109" s="21">
        <v>44287</v>
      </c>
      <c r="D109" s="2">
        <v>571</v>
      </c>
    </row>
    <row r="110" spans="1:4" x14ac:dyDescent="0.2">
      <c r="A110" s="8" t="s">
        <v>97</v>
      </c>
      <c r="B110" t="s">
        <v>122</v>
      </c>
      <c r="C110" s="21">
        <v>44287</v>
      </c>
      <c r="D110" s="2">
        <v>3109</v>
      </c>
    </row>
    <row r="111" spans="1:4" x14ac:dyDescent="0.2">
      <c r="A111" s="8" t="s">
        <v>57</v>
      </c>
      <c r="B111" t="s">
        <v>123</v>
      </c>
      <c r="C111" s="21">
        <v>44287</v>
      </c>
      <c r="D111" s="2">
        <v>0</v>
      </c>
    </row>
    <row r="112" spans="1:4" x14ac:dyDescent="0.2">
      <c r="A112" s="8" t="s">
        <v>94</v>
      </c>
      <c r="B112" t="s">
        <v>123</v>
      </c>
      <c r="C112" s="21">
        <v>44287</v>
      </c>
      <c r="D112" s="2">
        <v>0</v>
      </c>
    </row>
    <row r="113" spans="1:4" x14ac:dyDescent="0.2">
      <c r="A113" s="8" t="s">
        <v>62</v>
      </c>
      <c r="B113" t="s">
        <v>123</v>
      </c>
      <c r="C113" s="21">
        <v>44287</v>
      </c>
      <c r="D113" s="2">
        <v>645</v>
      </c>
    </row>
    <row r="114" spans="1:4" x14ac:dyDescent="0.2">
      <c r="A114" s="8" t="s">
        <v>95</v>
      </c>
      <c r="B114" t="s">
        <v>123</v>
      </c>
      <c r="C114" s="21">
        <v>44287</v>
      </c>
      <c r="D114" s="2">
        <v>0</v>
      </c>
    </row>
    <row r="115" spans="1:4" x14ac:dyDescent="0.2">
      <c r="A115" s="8" t="s">
        <v>96</v>
      </c>
      <c r="B115" t="s">
        <v>123</v>
      </c>
      <c r="C115" s="21">
        <v>44287</v>
      </c>
      <c r="D115" s="2">
        <v>0</v>
      </c>
    </row>
    <row r="116" spans="1:4" x14ac:dyDescent="0.2">
      <c r="A116" s="8" t="s">
        <v>97</v>
      </c>
      <c r="B116" t="s">
        <v>123</v>
      </c>
      <c r="C116" s="21">
        <v>44287</v>
      </c>
      <c r="D116" s="2">
        <v>69</v>
      </c>
    </row>
    <row r="117" spans="1:4" x14ac:dyDescent="0.2">
      <c r="A117" s="8" t="s">
        <v>57</v>
      </c>
      <c r="B117" t="s">
        <v>124</v>
      </c>
      <c r="C117" s="21">
        <v>44287</v>
      </c>
      <c r="D117" s="2">
        <v>0</v>
      </c>
    </row>
    <row r="118" spans="1:4" x14ac:dyDescent="0.2">
      <c r="A118" s="8" t="s">
        <v>94</v>
      </c>
      <c r="B118" t="s">
        <v>124</v>
      </c>
      <c r="C118" s="21">
        <v>44287</v>
      </c>
      <c r="D118" s="2">
        <v>0</v>
      </c>
    </row>
    <row r="119" spans="1:4" x14ac:dyDescent="0.2">
      <c r="A119" s="8" t="s">
        <v>95</v>
      </c>
      <c r="B119" t="s">
        <v>124</v>
      </c>
      <c r="C119" s="21">
        <v>44287</v>
      </c>
      <c r="D119" s="2">
        <v>0</v>
      </c>
    </row>
    <row r="120" spans="1:4" x14ac:dyDescent="0.2">
      <c r="A120" s="8" t="s">
        <v>63</v>
      </c>
      <c r="B120" t="s">
        <v>124</v>
      </c>
      <c r="C120" s="21">
        <v>44287</v>
      </c>
      <c r="D120" s="2">
        <v>0</v>
      </c>
    </row>
    <row r="121" spans="1:4" x14ac:dyDescent="0.2">
      <c r="A121" s="8" t="s">
        <v>97</v>
      </c>
      <c r="B121" t="s">
        <v>124</v>
      </c>
      <c r="C121" s="21">
        <v>44287</v>
      </c>
      <c r="D121" s="2">
        <v>58</v>
      </c>
    </row>
    <row r="122" spans="1:4" x14ac:dyDescent="0.2">
      <c r="A122" s="8" t="s">
        <v>57</v>
      </c>
      <c r="B122" t="s">
        <v>121</v>
      </c>
      <c r="C122" s="21">
        <v>44317</v>
      </c>
      <c r="D122" s="2">
        <v>4197</v>
      </c>
    </row>
    <row r="123" spans="1:4" x14ac:dyDescent="0.2">
      <c r="A123" s="8" t="s">
        <v>93</v>
      </c>
      <c r="B123" t="s">
        <v>121</v>
      </c>
      <c r="C123" s="21">
        <v>44317</v>
      </c>
      <c r="D123" s="2">
        <v>-52</v>
      </c>
    </row>
    <row r="124" spans="1:4" x14ac:dyDescent="0.2">
      <c r="A124" s="8" t="s">
        <v>94</v>
      </c>
      <c r="B124" t="s">
        <v>121</v>
      </c>
      <c r="C124" s="21">
        <v>44317</v>
      </c>
      <c r="D124" s="2">
        <v>16515</v>
      </c>
    </row>
    <row r="125" spans="1:4" x14ac:dyDescent="0.2">
      <c r="A125" s="8" t="s">
        <v>60</v>
      </c>
      <c r="B125" t="s">
        <v>121</v>
      </c>
      <c r="C125" s="21">
        <v>44317</v>
      </c>
      <c r="D125" s="2">
        <v>6003</v>
      </c>
    </row>
    <row r="126" spans="1:4" x14ac:dyDescent="0.2">
      <c r="A126" s="8" t="s">
        <v>61</v>
      </c>
      <c r="B126" t="s">
        <v>121</v>
      </c>
      <c r="C126" s="21">
        <v>44317</v>
      </c>
      <c r="D126" s="2">
        <v>984</v>
      </c>
    </row>
    <row r="127" spans="1:4" x14ac:dyDescent="0.2">
      <c r="A127" s="8" t="s">
        <v>62</v>
      </c>
      <c r="B127" t="s">
        <v>121</v>
      </c>
      <c r="C127" s="21">
        <v>44317</v>
      </c>
      <c r="D127" s="2">
        <v>10449</v>
      </c>
    </row>
    <row r="128" spans="1:4" x14ac:dyDescent="0.2">
      <c r="A128" s="8" t="s">
        <v>95</v>
      </c>
      <c r="B128" t="s">
        <v>121</v>
      </c>
      <c r="C128" s="21">
        <v>44317</v>
      </c>
      <c r="D128" s="2">
        <v>42907</v>
      </c>
    </row>
    <row r="129" spans="1:4" x14ac:dyDescent="0.2">
      <c r="A129" s="8" t="s">
        <v>63</v>
      </c>
      <c r="B129" t="s">
        <v>121</v>
      </c>
      <c r="C129" s="21">
        <v>44317</v>
      </c>
      <c r="D129" s="2">
        <v>8462</v>
      </c>
    </row>
    <row r="130" spans="1:4" x14ac:dyDescent="0.2">
      <c r="A130" s="8" t="s">
        <v>96</v>
      </c>
      <c r="B130" t="s">
        <v>121</v>
      </c>
      <c r="C130" s="21">
        <v>44317</v>
      </c>
      <c r="D130" s="2">
        <v>9073</v>
      </c>
    </row>
    <row r="131" spans="1:4" x14ac:dyDescent="0.2">
      <c r="A131" s="8" t="s">
        <v>97</v>
      </c>
      <c r="B131" t="s">
        <v>121</v>
      </c>
      <c r="C131" s="21">
        <v>44317</v>
      </c>
      <c r="D131" s="2">
        <v>9376</v>
      </c>
    </row>
    <row r="132" spans="1:4" x14ac:dyDescent="0.2">
      <c r="A132" s="8" t="s">
        <v>57</v>
      </c>
      <c r="B132" t="s">
        <v>122</v>
      </c>
      <c r="C132" s="21">
        <v>44317</v>
      </c>
      <c r="D132" s="2">
        <v>4858</v>
      </c>
    </row>
    <row r="133" spans="1:4" x14ac:dyDescent="0.2">
      <c r="A133" s="8" t="s">
        <v>94</v>
      </c>
      <c r="B133" t="s">
        <v>122</v>
      </c>
      <c r="C133" s="21">
        <v>44317</v>
      </c>
      <c r="D133" s="2">
        <v>36529</v>
      </c>
    </row>
    <row r="134" spans="1:4" x14ac:dyDescent="0.2">
      <c r="A134" s="8" t="s">
        <v>60</v>
      </c>
      <c r="B134" t="s">
        <v>122</v>
      </c>
      <c r="C134" s="21">
        <v>44317</v>
      </c>
      <c r="D134" s="2">
        <v>99</v>
      </c>
    </row>
    <row r="135" spans="1:4" x14ac:dyDescent="0.2">
      <c r="A135" s="8" t="s">
        <v>61</v>
      </c>
      <c r="B135" t="s">
        <v>122</v>
      </c>
      <c r="C135" s="21">
        <v>44317</v>
      </c>
      <c r="D135" s="2">
        <v>8987</v>
      </c>
    </row>
    <row r="136" spans="1:4" x14ac:dyDescent="0.2">
      <c r="A136" s="8" t="s">
        <v>62</v>
      </c>
      <c r="B136" t="s">
        <v>122</v>
      </c>
      <c r="C136" s="21">
        <v>44317</v>
      </c>
      <c r="D136" s="2">
        <v>10987</v>
      </c>
    </row>
    <row r="137" spans="1:4" x14ac:dyDescent="0.2">
      <c r="A137" s="8" t="s">
        <v>95</v>
      </c>
      <c r="B137" t="s">
        <v>122</v>
      </c>
      <c r="C137" s="21">
        <v>44317</v>
      </c>
      <c r="D137" s="2">
        <v>20191</v>
      </c>
    </row>
    <row r="138" spans="1:4" x14ac:dyDescent="0.2">
      <c r="A138" s="8" t="s">
        <v>63</v>
      </c>
      <c r="B138" t="s">
        <v>122</v>
      </c>
      <c r="C138" s="21">
        <v>44317</v>
      </c>
      <c r="D138" s="2">
        <v>10410</v>
      </c>
    </row>
    <row r="139" spans="1:4" x14ac:dyDescent="0.2">
      <c r="A139" s="8" t="s">
        <v>96</v>
      </c>
      <c r="B139" t="s">
        <v>122</v>
      </c>
      <c r="C139" s="21">
        <v>44317</v>
      </c>
      <c r="D139" s="2">
        <v>2396</v>
      </c>
    </row>
    <row r="140" spans="1:4" x14ac:dyDescent="0.2">
      <c r="A140" s="8" t="s">
        <v>97</v>
      </c>
      <c r="B140" t="s">
        <v>122</v>
      </c>
      <c r="C140" s="21">
        <v>44317</v>
      </c>
      <c r="D140" s="2">
        <v>4457</v>
      </c>
    </row>
    <row r="141" spans="1:4" x14ac:dyDescent="0.2">
      <c r="A141" s="8" t="s">
        <v>57</v>
      </c>
      <c r="B141" t="s">
        <v>123</v>
      </c>
      <c r="C141" s="21">
        <v>44317</v>
      </c>
      <c r="D141" s="2">
        <v>0</v>
      </c>
    </row>
    <row r="142" spans="1:4" x14ac:dyDescent="0.2">
      <c r="A142" s="8" t="s">
        <v>94</v>
      </c>
      <c r="B142" t="s">
        <v>123</v>
      </c>
      <c r="C142" s="21">
        <v>44317</v>
      </c>
      <c r="D142" s="2">
        <v>518</v>
      </c>
    </row>
    <row r="143" spans="1:4" x14ac:dyDescent="0.2">
      <c r="A143" s="8" t="s">
        <v>62</v>
      </c>
      <c r="B143" t="s">
        <v>123</v>
      </c>
      <c r="C143" s="21">
        <v>44317</v>
      </c>
      <c r="D143" s="2">
        <v>530</v>
      </c>
    </row>
    <row r="144" spans="1:4" x14ac:dyDescent="0.2">
      <c r="A144" s="8" t="s">
        <v>95</v>
      </c>
      <c r="B144" t="s">
        <v>123</v>
      </c>
      <c r="C144" s="21">
        <v>44317</v>
      </c>
      <c r="D144" s="2">
        <v>0</v>
      </c>
    </row>
    <row r="145" spans="1:4" x14ac:dyDescent="0.2">
      <c r="A145" s="8" t="s">
        <v>96</v>
      </c>
      <c r="B145" t="s">
        <v>123</v>
      </c>
      <c r="C145" s="21">
        <v>44317</v>
      </c>
      <c r="D145" s="2">
        <v>0</v>
      </c>
    </row>
    <row r="146" spans="1:4" x14ac:dyDescent="0.2">
      <c r="A146" s="8" t="s">
        <v>97</v>
      </c>
      <c r="B146" t="s">
        <v>123</v>
      </c>
      <c r="C146" s="21">
        <v>44317</v>
      </c>
      <c r="D146" s="2">
        <v>69</v>
      </c>
    </row>
    <row r="147" spans="1:4" x14ac:dyDescent="0.2">
      <c r="A147" s="8" t="s">
        <v>57</v>
      </c>
      <c r="B147" t="s">
        <v>124</v>
      </c>
      <c r="C147" s="21">
        <v>44317</v>
      </c>
      <c r="D147" s="2">
        <v>0</v>
      </c>
    </row>
    <row r="148" spans="1:4" x14ac:dyDescent="0.2">
      <c r="A148" s="8" t="s">
        <v>94</v>
      </c>
      <c r="B148" t="s">
        <v>124</v>
      </c>
      <c r="C148" s="21">
        <v>44317</v>
      </c>
      <c r="D148" s="2">
        <v>35</v>
      </c>
    </row>
    <row r="149" spans="1:4" x14ac:dyDescent="0.2">
      <c r="A149" s="8" t="s">
        <v>95</v>
      </c>
      <c r="B149" t="s">
        <v>124</v>
      </c>
      <c r="C149" s="21">
        <v>44317</v>
      </c>
      <c r="D149" s="2">
        <v>0</v>
      </c>
    </row>
    <row r="150" spans="1:4" x14ac:dyDescent="0.2">
      <c r="A150" s="8" t="s">
        <v>63</v>
      </c>
      <c r="B150" t="s">
        <v>124</v>
      </c>
      <c r="C150" s="21">
        <v>44317</v>
      </c>
      <c r="D150" s="2">
        <v>0</v>
      </c>
    </row>
    <row r="151" spans="1:4" x14ac:dyDescent="0.2">
      <c r="A151" s="8" t="s">
        <v>97</v>
      </c>
      <c r="B151" t="s">
        <v>124</v>
      </c>
      <c r="C151" s="21">
        <v>44317</v>
      </c>
      <c r="D151" s="2">
        <v>57</v>
      </c>
    </row>
    <row r="152" spans="1:4" x14ac:dyDescent="0.2">
      <c r="A152" s="8" t="s">
        <v>57</v>
      </c>
      <c r="B152" t="s">
        <v>121</v>
      </c>
      <c r="C152" s="21">
        <v>44348</v>
      </c>
      <c r="D152" s="2">
        <v>4547</v>
      </c>
    </row>
    <row r="153" spans="1:4" x14ac:dyDescent="0.2">
      <c r="A153" s="8" t="s">
        <v>93</v>
      </c>
      <c r="B153" t="s">
        <v>121</v>
      </c>
      <c r="C153" s="21">
        <v>44348</v>
      </c>
      <c r="D153" s="2">
        <v>542</v>
      </c>
    </row>
    <row r="154" spans="1:4" x14ac:dyDescent="0.2">
      <c r="A154" s="8" t="s">
        <v>94</v>
      </c>
      <c r="B154" t="s">
        <v>121</v>
      </c>
      <c r="C154" s="21">
        <v>44348</v>
      </c>
      <c r="D154" s="2">
        <v>101474</v>
      </c>
    </row>
    <row r="155" spans="1:4" x14ac:dyDescent="0.2">
      <c r="A155" s="8" t="s">
        <v>60</v>
      </c>
      <c r="B155" t="s">
        <v>121</v>
      </c>
      <c r="C155" s="21">
        <v>44348</v>
      </c>
      <c r="D155" s="2">
        <v>8693</v>
      </c>
    </row>
    <row r="156" spans="1:4" x14ac:dyDescent="0.2">
      <c r="A156" s="8" t="s">
        <v>61</v>
      </c>
      <c r="B156" t="s">
        <v>121</v>
      </c>
      <c r="C156" s="21">
        <v>44348</v>
      </c>
      <c r="D156" s="2">
        <v>-388</v>
      </c>
    </row>
    <row r="157" spans="1:4" x14ac:dyDescent="0.2">
      <c r="A157" s="8" t="s">
        <v>62</v>
      </c>
      <c r="B157" t="s">
        <v>121</v>
      </c>
      <c r="C157" s="21">
        <v>44348</v>
      </c>
      <c r="D157" s="2">
        <v>13671</v>
      </c>
    </row>
    <row r="158" spans="1:4" x14ac:dyDescent="0.2">
      <c r="A158" s="8" t="s">
        <v>95</v>
      </c>
      <c r="B158" t="s">
        <v>121</v>
      </c>
      <c r="C158" s="21">
        <v>44348</v>
      </c>
      <c r="D158" s="2">
        <v>21698</v>
      </c>
    </row>
    <row r="159" spans="1:4" x14ac:dyDescent="0.2">
      <c r="A159" s="8" t="s">
        <v>63</v>
      </c>
      <c r="B159" t="s">
        <v>121</v>
      </c>
      <c r="C159" s="21">
        <v>44348</v>
      </c>
      <c r="D159" s="2">
        <v>7164</v>
      </c>
    </row>
    <row r="160" spans="1:4" x14ac:dyDescent="0.2">
      <c r="A160" s="8" t="s">
        <v>96</v>
      </c>
      <c r="B160" t="s">
        <v>121</v>
      </c>
      <c r="C160" s="21">
        <v>44348</v>
      </c>
      <c r="D160" s="2">
        <v>13637</v>
      </c>
    </row>
    <row r="161" spans="1:4" x14ac:dyDescent="0.2">
      <c r="A161" s="8" t="s">
        <v>97</v>
      </c>
      <c r="B161" t="s">
        <v>121</v>
      </c>
      <c r="C161" s="21">
        <v>44348</v>
      </c>
      <c r="D161" s="2">
        <v>11561</v>
      </c>
    </row>
    <row r="162" spans="1:4" x14ac:dyDescent="0.2">
      <c r="A162" s="8" t="s">
        <v>57</v>
      </c>
      <c r="B162" t="s">
        <v>122</v>
      </c>
      <c r="C162" s="21">
        <v>44348</v>
      </c>
      <c r="D162" s="2">
        <v>4103</v>
      </c>
    </row>
    <row r="163" spans="1:4" x14ac:dyDescent="0.2">
      <c r="A163" s="8" t="s">
        <v>94</v>
      </c>
      <c r="B163" t="s">
        <v>122</v>
      </c>
      <c r="C163" s="21">
        <v>44348</v>
      </c>
      <c r="D163" s="2">
        <v>38232</v>
      </c>
    </row>
    <row r="164" spans="1:4" x14ac:dyDescent="0.2">
      <c r="A164" s="8" t="s">
        <v>60</v>
      </c>
      <c r="B164" t="s">
        <v>122</v>
      </c>
      <c r="C164" s="21">
        <v>44348</v>
      </c>
      <c r="D164" s="2">
        <v>1281</v>
      </c>
    </row>
    <row r="165" spans="1:4" x14ac:dyDescent="0.2">
      <c r="A165" s="8" t="s">
        <v>61</v>
      </c>
      <c r="B165" t="s">
        <v>122</v>
      </c>
      <c r="C165" s="21">
        <v>44348</v>
      </c>
      <c r="D165" s="2">
        <v>3305</v>
      </c>
    </row>
    <row r="166" spans="1:4" x14ac:dyDescent="0.2">
      <c r="A166" s="8" t="s">
        <v>62</v>
      </c>
      <c r="B166" t="s">
        <v>122</v>
      </c>
      <c r="C166" s="21">
        <v>44348</v>
      </c>
      <c r="D166" s="2">
        <v>5593</v>
      </c>
    </row>
    <row r="167" spans="1:4" x14ac:dyDescent="0.2">
      <c r="A167" s="8" t="s">
        <v>95</v>
      </c>
      <c r="B167" t="s">
        <v>122</v>
      </c>
      <c r="C167" s="21">
        <v>44348</v>
      </c>
      <c r="D167" s="2">
        <v>17701</v>
      </c>
    </row>
    <row r="168" spans="1:4" x14ac:dyDescent="0.2">
      <c r="A168" s="8" t="s">
        <v>63</v>
      </c>
      <c r="B168" t="s">
        <v>122</v>
      </c>
      <c r="C168" s="21">
        <v>44348</v>
      </c>
      <c r="D168" s="2">
        <v>-236</v>
      </c>
    </row>
    <row r="169" spans="1:4" x14ac:dyDescent="0.2">
      <c r="A169" s="8" t="s">
        <v>96</v>
      </c>
      <c r="B169" t="s">
        <v>122</v>
      </c>
      <c r="C169" s="21">
        <v>44348</v>
      </c>
      <c r="D169" s="2">
        <v>680</v>
      </c>
    </row>
    <row r="170" spans="1:4" x14ac:dyDescent="0.2">
      <c r="A170" s="8" t="s">
        <v>97</v>
      </c>
      <c r="B170" t="s">
        <v>122</v>
      </c>
      <c r="C170" s="21">
        <v>44348</v>
      </c>
      <c r="D170" s="2">
        <v>8127</v>
      </c>
    </row>
    <row r="171" spans="1:4" x14ac:dyDescent="0.2">
      <c r="A171" s="8" t="s">
        <v>57</v>
      </c>
      <c r="B171" t="s">
        <v>123</v>
      </c>
      <c r="C171" s="21">
        <v>44348</v>
      </c>
      <c r="D171" s="2">
        <v>0</v>
      </c>
    </row>
    <row r="172" spans="1:4" x14ac:dyDescent="0.2">
      <c r="A172" s="8" t="s">
        <v>94</v>
      </c>
      <c r="B172" t="s">
        <v>123</v>
      </c>
      <c r="C172" s="21">
        <v>44348</v>
      </c>
      <c r="D172" s="2">
        <v>-175</v>
      </c>
    </row>
    <row r="173" spans="1:4" x14ac:dyDescent="0.2">
      <c r="A173" s="8" t="s">
        <v>62</v>
      </c>
      <c r="B173" t="s">
        <v>123</v>
      </c>
      <c r="C173" s="21">
        <v>44348</v>
      </c>
      <c r="D173" s="2">
        <v>645</v>
      </c>
    </row>
    <row r="174" spans="1:4" x14ac:dyDescent="0.2">
      <c r="A174" s="8" t="s">
        <v>95</v>
      </c>
      <c r="B174" t="s">
        <v>123</v>
      </c>
      <c r="C174" s="21">
        <v>44348</v>
      </c>
      <c r="D174" s="2">
        <v>1827</v>
      </c>
    </row>
    <row r="175" spans="1:4" x14ac:dyDescent="0.2">
      <c r="A175" s="8" t="s">
        <v>96</v>
      </c>
      <c r="B175" t="s">
        <v>123</v>
      </c>
      <c r="C175" s="21">
        <v>44348</v>
      </c>
      <c r="D175" s="2">
        <v>97</v>
      </c>
    </row>
    <row r="176" spans="1:4" x14ac:dyDescent="0.2">
      <c r="A176" s="8" t="s">
        <v>97</v>
      </c>
      <c r="B176" t="s">
        <v>123</v>
      </c>
      <c r="C176" s="21">
        <v>44348</v>
      </c>
      <c r="D176" s="2">
        <v>71</v>
      </c>
    </row>
    <row r="177" spans="1:4" x14ac:dyDescent="0.2">
      <c r="A177" s="8" t="s">
        <v>57</v>
      </c>
      <c r="B177" t="s">
        <v>124</v>
      </c>
      <c r="C177" s="21">
        <v>44348</v>
      </c>
      <c r="D177" s="2">
        <v>0</v>
      </c>
    </row>
    <row r="178" spans="1:4" x14ac:dyDescent="0.2">
      <c r="A178" s="8" t="s">
        <v>94</v>
      </c>
      <c r="B178" t="s">
        <v>124</v>
      </c>
      <c r="C178" s="21">
        <v>44348</v>
      </c>
      <c r="D178" s="2">
        <v>0</v>
      </c>
    </row>
    <row r="179" spans="1:4" x14ac:dyDescent="0.2">
      <c r="A179" s="8" t="s">
        <v>95</v>
      </c>
      <c r="B179" t="s">
        <v>124</v>
      </c>
      <c r="C179" s="21">
        <v>44348</v>
      </c>
      <c r="D179" s="2">
        <v>0</v>
      </c>
    </row>
    <row r="180" spans="1:4" x14ac:dyDescent="0.2">
      <c r="A180" s="8" t="s">
        <v>63</v>
      </c>
      <c r="B180" t="s">
        <v>124</v>
      </c>
      <c r="C180" s="21">
        <v>44348</v>
      </c>
      <c r="D180" s="2">
        <v>87</v>
      </c>
    </row>
    <row r="181" spans="1:4" x14ac:dyDescent="0.2">
      <c r="A181" s="8" t="s">
        <v>97</v>
      </c>
      <c r="B181" t="s">
        <v>124</v>
      </c>
      <c r="C181" s="21">
        <v>44348</v>
      </c>
      <c r="D181" s="2">
        <v>58</v>
      </c>
    </row>
    <row r="182" spans="1:4" x14ac:dyDescent="0.2">
      <c r="A182" s="8" t="s">
        <v>57</v>
      </c>
      <c r="B182" t="s">
        <v>121</v>
      </c>
      <c r="C182" s="21">
        <v>44378</v>
      </c>
      <c r="D182" s="2">
        <v>4169</v>
      </c>
    </row>
    <row r="183" spans="1:4" x14ac:dyDescent="0.2">
      <c r="A183" s="8" t="s">
        <v>93</v>
      </c>
      <c r="B183" t="s">
        <v>121</v>
      </c>
      <c r="C183" s="21">
        <v>44378</v>
      </c>
      <c r="D183" s="2">
        <v>-44</v>
      </c>
    </row>
    <row r="184" spans="1:4" x14ac:dyDescent="0.2">
      <c r="A184" s="8" t="s">
        <v>94</v>
      </c>
      <c r="B184" t="s">
        <v>121</v>
      </c>
      <c r="C184" s="21">
        <v>44378</v>
      </c>
      <c r="D184" s="2">
        <v>24150</v>
      </c>
    </row>
    <row r="185" spans="1:4" x14ac:dyDescent="0.2">
      <c r="A185" s="8" t="s">
        <v>60</v>
      </c>
      <c r="B185" t="s">
        <v>121</v>
      </c>
      <c r="C185" s="21">
        <v>44378</v>
      </c>
      <c r="D185" s="2">
        <v>5810</v>
      </c>
    </row>
    <row r="186" spans="1:4" x14ac:dyDescent="0.2">
      <c r="A186" s="8" t="s">
        <v>61</v>
      </c>
      <c r="B186" t="s">
        <v>121</v>
      </c>
      <c r="C186" s="21">
        <v>44378</v>
      </c>
      <c r="D186" s="2">
        <v>0</v>
      </c>
    </row>
    <row r="187" spans="1:4" x14ac:dyDescent="0.2">
      <c r="A187" s="8" t="s">
        <v>62</v>
      </c>
      <c r="B187" t="s">
        <v>121</v>
      </c>
      <c r="C187" s="21">
        <v>44378</v>
      </c>
      <c r="D187" s="2">
        <v>4202</v>
      </c>
    </row>
    <row r="188" spans="1:4" x14ac:dyDescent="0.2">
      <c r="A188" s="8" t="s">
        <v>95</v>
      </c>
      <c r="B188" t="s">
        <v>121</v>
      </c>
      <c r="C188" s="21">
        <v>44378</v>
      </c>
      <c r="D188" s="2">
        <v>21618</v>
      </c>
    </row>
    <row r="189" spans="1:4" x14ac:dyDescent="0.2">
      <c r="A189" s="8" t="s">
        <v>63</v>
      </c>
      <c r="B189" t="s">
        <v>121</v>
      </c>
      <c r="C189" s="21">
        <v>44378</v>
      </c>
      <c r="D189" s="2">
        <v>19006</v>
      </c>
    </row>
    <row r="190" spans="1:4" x14ac:dyDescent="0.2">
      <c r="A190" s="8" t="s">
        <v>96</v>
      </c>
      <c r="B190" t="s">
        <v>121</v>
      </c>
      <c r="C190" s="21">
        <v>44378</v>
      </c>
      <c r="D190" s="2">
        <v>3534</v>
      </c>
    </row>
    <row r="191" spans="1:4" x14ac:dyDescent="0.2">
      <c r="A191" s="8" t="s">
        <v>97</v>
      </c>
      <c r="B191" t="s">
        <v>121</v>
      </c>
      <c r="C191" s="21">
        <v>44378</v>
      </c>
      <c r="D191" s="2">
        <v>8633</v>
      </c>
    </row>
    <row r="192" spans="1:4" x14ac:dyDescent="0.2">
      <c r="A192" s="8" t="s">
        <v>57</v>
      </c>
      <c r="B192" t="s">
        <v>122</v>
      </c>
      <c r="C192" s="21">
        <v>44378</v>
      </c>
      <c r="D192" s="2">
        <v>4633</v>
      </c>
    </row>
    <row r="193" spans="1:4" x14ac:dyDescent="0.2">
      <c r="A193" s="8" t="s">
        <v>94</v>
      </c>
      <c r="B193" t="s">
        <v>122</v>
      </c>
      <c r="C193" s="21">
        <v>44378</v>
      </c>
      <c r="D193" s="2">
        <v>59677</v>
      </c>
    </row>
    <row r="194" spans="1:4" x14ac:dyDescent="0.2">
      <c r="A194" s="8" t="s">
        <v>60</v>
      </c>
      <c r="B194" t="s">
        <v>122</v>
      </c>
      <c r="C194" s="21">
        <v>44378</v>
      </c>
      <c r="D194" s="2">
        <v>1912</v>
      </c>
    </row>
    <row r="195" spans="1:4" x14ac:dyDescent="0.2">
      <c r="A195" s="8" t="s">
        <v>61</v>
      </c>
      <c r="B195" t="s">
        <v>122</v>
      </c>
      <c r="C195" s="21">
        <v>44378</v>
      </c>
      <c r="D195" s="2">
        <v>4319</v>
      </c>
    </row>
    <row r="196" spans="1:4" x14ac:dyDescent="0.2">
      <c r="A196" s="8" t="s">
        <v>62</v>
      </c>
      <c r="B196" t="s">
        <v>122</v>
      </c>
      <c r="C196" s="21">
        <v>44378</v>
      </c>
      <c r="D196" s="2">
        <v>7047</v>
      </c>
    </row>
    <row r="197" spans="1:4" x14ac:dyDescent="0.2">
      <c r="A197" s="8" t="s">
        <v>95</v>
      </c>
      <c r="B197" t="s">
        <v>122</v>
      </c>
      <c r="C197" s="21">
        <v>44378</v>
      </c>
      <c r="D197" s="2">
        <v>9661</v>
      </c>
    </row>
    <row r="198" spans="1:4" x14ac:dyDescent="0.2">
      <c r="A198" s="8" t="s">
        <v>63</v>
      </c>
      <c r="B198" t="s">
        <v>122</v>
      </c>
      <c r="C198" s="21">
        <v>44378</v>
      </c>
      <c r="D198" s="2">
        <v>652</v>
      </c>
    </row>
    <row r="199" spans="1:4" x14ac:dyDescent="0.2">
      <c r="A199" s="8" t="s">
        <v>96</v>
      </c>
      <c r="B199" t="s">
        <v>122</v>
      </c>
      <c r="C199" s="21">
        <v>44378</v>
      </c>
      <c r="D199" s="2">
        <v>6049</v>
      </c>
    </row>
    <row r="200" spans="1:4" x14ac:dyDescent="0.2">
      <c r="A200" s="8" t="s">
        <v>97</v>
      </c>
      <c r="B200" t="s">
        <v>122</v>
      </c>
      <c r="C200" s="21">
        <v>44378</v>
      </c>
      <c r="D200" s="2">
        <v>2002</v>
      </c>
    </row>
    <row r="201" spans="1:4" x14ac:dyDescent="0.2">
      <c r="A201" s="8" t="s">
        <v>57</v>
      </c>
      <c r="B201" t="s">
        <v>123</v>
      </c>
      <c r="C201" s="21">
        <v>44378</v>
      </c>
      <c r="D201" s="2">
        <v>0</v>
      </c>
    </row>
    <row r="202" spans="1:4" x14ac:dyDescent="0.2">
      <c r="A202" s="8" t="s">
        <v>94</v>
      </c>
      <c r="B202" t="s">
        <v>123</v>
      </c>
      <c r="C202" s="21">
        <v>44378</v>
      </c>
      <c r="D202" s="2">
        <v>0</v>
      </c>
    </row>
    <row r="203" spans="1:4" x14ac:dyDescent="0.2">
      <c r="A203" s="8" t="s">
        <v>62</v>
      </c>
      <c r="B203" t="s">
        <v>123</v>
      </c>
      <c r="C203" s="21">
        <v>44378</v>
      </c>
      <c r="D203" s="2">
        <v>0</v>
      </c>
    </row>
    <row r="204" spans="1:4" x14ac:dyDescent="0.2">
      <c r="A204" s="8" t="s">
        <v>95</v>
      </c>
      <c r="B204" t="s">
        <v>123</v>
      </c>
      <c r="C204" s="21">
        <v>44378</v>
      </c>
      <c r="D204" s="2">
        <v>938</v>
      </c>
    </row>
    <row r="205" spans="1:4" x14ac:dyDescent="0.2">
      <c r="A205" s="8" t="s">
        <v>96</v>
      </c>
      <c r="B205" t="s">
        <v>123</v>
      </c>
      <c r="C205" s="21">
        <v>44378</v>
      </c>
      <c r="D205" s="2">
        <v>-7</v>
      </c>
    </row>
    <row r="206" spans="1:4" x14ac:dyDescent="0.2">
      <c r="A206" s="8" t="s">
        <v>97</v>
      </c>
      <c r="B206" t="s">
        <v>123</v>
      </c>
      <c r="C206" s="21">
        <v>44378</v>
      </c>
      <c r="D206" s="2">
        <v>75</v>
      </c>
    </row>
    <row r="207" spans="1:4" x14ac:dyDescent="0.2">
      <c r="A207" s="8" t="s">
        <v>57</v>
      </c>
      <c r="B207" t="s">
        <v>124</v>
      </c>
      <c r="C207" s="21">
        <v>44378</v>
      </c>
      <c r="D207" s="2">
        <v>0</v>
      </c>
    </row>
    <row r="208" spans="1:4" x14ac:dyDescent="0.2">
      <c r="A208" s="8" t="s">
        <v>94</v>
      </c>
      <c r="B208" t="s">
        <v>124</v>
      </c>
      <c r="C208" s="21">
        <v>44378</v>
      </c>
      <c r="D208" s="2">
        <v>0</v>
      </c>
    </row>
    <row r="209" spans="1:4" x14ac:dyDescent="0.2">
      <c r="A209" s="8" t="s">
        <v>95</v>
      </c>
      <c r="B209" t="s">
        <v>124</v>
      </c>
      <c r="C209" s="21">
        <v>44378</v>
      </c>
      <c r="D209" s="2">
        <v>0</v>
      </c>
    </row>
    <row r="210" spans="1:4" x14ac:dyDescent="0.2">
      <c r="A210" s="8" t="s">
        <v>63</v>
      </c>
      <c r="B210" t="s">
        <v>124</v>
      </c>
      <c r="C210" s="21">
        <v>44378</v>
      </c>
      <c r="D210" s="2">
        <v>0</v>
      </c>
    </row>
    <row r="211" spans="1:4" x14ac:dyDescent="0.2">
      <c r="A211" s="8" t="s">
        <v>97</v>
      </c>
      <c r="B211" t="s">
        <v>124</v>
      </c>
      <c r="C211" s="21">
        <v>44378</v>
      </c>
      <c r="D211" s="2">
        <v>64</v>
      </c>
    </row>
    <row r="212" spans="1:4" x14ac:dyDescent="0.2">
      <c r="A212" s="8" t="s">
        <v>57</v>
      </c>
      <c r="B212" t="s">
        <v>121</v>
      </c>
      <c r="C212" s="21">
        <v>44409</v>
      </c>
      <c r="D212" s="2">
        <v>4547</v>
      </c>
    </row>
    <row r="213" spans="1:4" x14ac:dyDescent="0.2">
      <c r="A213" s="8" t="s">
        <v>93</v>
      </c>
      <c r="B213" t="s">
        <v>121</v>
      </c>
      <c r="C213" s="21">
        <v>44409</v>
      </c>
      <c r="D213" s="2">
        <v>0</v>
      </c>
    </row>
    <row r="214" spans="1:4" x14ac:dyDescent="0.2">
      <c r="A214" s="8" t="s">
        <v>94</v>
      </c>
      <c r="B214" t="s">
        <v>121</v>
      </c>
      <c r="C214" s="21">
        <v>44409</v>
      </c>
      <c r="D214" s="2">
        <v>59752</v>
      </c>
    </row>
    <row r="215" spans="1:4" x14ac:dyDescent="0.2">
      <c r="A215" s="8" t="s">
        <v>60</v>
      </c>
      <c r="B215" t="s">
        <v>121</v>
      </c>
      <c r="C215" s="21">
        <v>44409</v>
      </c>
      <c r="D215" s="2">
        <v>3459</v>
      </c>
    </row>
    <row r="216" spans="1:4" x14ac:dyDescent="0.2">
      <c r="A216" s="8" t="s">
        <v>61</v>
      </c>
      <c r="B216" t="s">
        <v>121</v>
      </c>
      <c r="C216" s="21">
        <v>44409</v>
      </c>
      <c r="D216" s="2">
        <v>1453</v>
      </c>
    </row>
    <row r="217" spans="1:4" x14ac:dyDescent="0.2">
      <c r="A217" s="8" t="s">
        <v>62</v>
      </c>
      <c r="B217" t="s">
        <v>121</v>
      </c>
      <c r="C217" s="21">
        <v>44409</v>
      </c>
      <c r="D217" s="2">
        <v>-1369</v>
      </c>
    </row>
    <row r="218" spans="1:4" x14ac:dyDescent="0.2">
      <c r="A218" s="8" t="s">
        <v>95</v>
      </c>
      <c r="B218" t="s">
        <v>121</v>
      </c>
      <c r="C218" s="21">
        <v>44409</v>
      </c>
      <c r="D218" s="2">
        <v>63775</v>
      </c>
    </row>
    <row r="219" spans="1:4" x14ac:dyDescent="0.2">
      <c r="A219" s="8" t="s">
        <v>63</v>
      </c>
      <c r="B219" t="s">
        <v>121</v>
      </c>
      <c r="C219" s="21">
        <v>44409</v>
      </c>
      <c r="D219" s="2">
        <v>16182</v>
      </c>
    </row>
    <row r="220" spans="1:4" x14ac:dyDescent="0.2">
      <c r="A220" s="8" t="s">
        <v>96</v>
      </c>
      <c r="B220" t="s">
        <v>121</v>
      </c>
      <c r="C220" s="21">
        <v>44409</v>
      </c>
      <c r="D220" s="2">
        <v>5077</v>
      </c>
    </row>
    <row r="221" spans="1:4" x14ac:dyDescent="0.2">
      <c r="A221" s="8" t="s">
        <v>97</v>
      </c>
      <c r="B221" t="s">
        <v>121</v>
      </c>
      <c r="C221" s="21">
        <v>44409</v>
      </c>
      <c r="D221" s="2">
        <v>11540</v>
      </c>
    </row>
    <row r="222" spans="1:4" x14ac:dyDescent="0.2">
      <c r="A222" s="8" t="s">
        <v>57</v>
      </c>
      <c r="B222" t="s">
        <v>122</v>
      </c>
      <c r="C222" s="21">
        <v>44409</v>
      </c>
      <c r="D222" s="2">
        <v>5118</v>
      </c>
    </row>
    <row r="223" spans="1:4" x14ac:dyDescent="0.2">
      <c r="A223" s="8" t="s">
        <v>94</v>
      </c>
      <c r="B223" t="s">
        <v>122</v>
      </c>
      <c r="C223" s="21">
        <v>44409</v>
      </c>
      <c r="D223" s="2">
        <v>64126</v>
      </c>
    </row>
    <row r="224" spans="1:4" x14ac:dyDescent="0.2">
      <c r="A224" s="8" t="s">
        <v>60</v>
      </c>
      <c r="B224" t="s">
        <v>122</v>
      </c>
      <c r="C224" s="21">
        <v>44409</v>
      </c>
      <c r="D224" s="2">
        <v>2738</v>
      </c>
    </row>
    <row r="225" spans="1:4" x14ac:dyDescent="0.2">
      <c r="A225" s="8" t="s">
        <v>61</v>
      </c>
      <c r="B225" t="s">
        <v>122</v>
      </c>
      <c r="C225" s="21">
        <v>44409</v>
      </c>
      <c r="D225" s="2">
        <v>2904</v>
      </c>
    </row>
    <row r="226" spans="1:4" x14ac:dyDescent="0.2">
      <c r="A226" s="8" t="s">
        <v>62</v>
      </c>
      <c r="B226" t="s">
        <v>122</v>
      </c>
      <c r="C226" s="21">
        <v>44409</v>
      </c>
      <c r="D226" s="2">
        <v>20577</v>
      </c>
    </row>
    <row r="227" spans="1:4" x14ac:dyDescent="0.2">
      <c r="A227" s="8" t="s">
        <v>95</v>
      </c>
      <c r="B227" t="s">
        <v>122</v>
      </c>
      <c r="C227" s="21">
        <v>44409</v>
      </c>
      <c r="D227" s="2">
        <v>8353</v>
      </c>
    </row>
    <row r="228" spans="1:4" x14ac:dyDescent="0.2">
      <c r="A228" s="8" t="s">
        <v>63</v>
      </c>
      <c r="B228" t="s">
        <v>122</v>
      </c>
      <c r="C228" s="21">
        <v>44409</v>
      </c>
      <c r="D228" s="2">
        <v>4421</v>
      </c>
    </row>
    <row r="229" spans="1:4" x14ac:dyDescent="0.2">
      <c r="A229" s="8" t="s">
        <v>96</v>
      </c>
      <c r="B229" t="s">
        <v>122</v>
      </c>
      <c r="C229" s="21">
        <v>44409</v>
      </c>
      <c r="D229" s="2">
        <v>3360</v>
      </c>
    </row>
    <row r="230" spans="1:4" x14ac:dyDescent="0.2">
      <c r="A230" s="8" t="s">
        <v>97</v>
      </c>
      <c r="B230" t="s">
        <v>122</v>
      </c>
      <c r="C230" s="21">
        <v>44409</v>
      </c>
      <c r="D230" s="2">
        <v>1580</v>
      </c>
    </row>
    <row r="231" spans="1:4" x14ac:dyDescent="0.2">
      <c r="A231" s="8" t="s">
        <v>57</v>
      </c>
      <c r="B231" t="s">
        <v>123</v>
      </c>
      <c r="C231" s="21">
        <v>44409</v>
      </c>
      <c r="D231" s="2">
        <v>0</v>
      </c>
    </row>
    <row r="232" spans="1:4" x14ac:dyDescent="0.2">
      <c r="A232" s="8" t="s">
        <v>94</v>
      </c>
      <c r="B232" t="s">
        <v>123</v>
      </c>
      <c r="C232" s="21">
        <v>44409</v>
      </c>
      <c r="D232" s="2">
        <v>0</v>
      </c>
    </row>
    <row r="233" spans="1:4" x14ac:dyDescent="0.2">
      <c r="A233" s="8" t="s">
        <v>62</v>
      </c>
      <c r="B233" t="s">
        <v>123</v>
      </c>
      <c r="C233" s="21">
        <v>44409</v>
      </c>
      <c r="D233" s="2">
        <v>-645</v>
      </c>
    </row>
    <row r="234" spans="1:4" x14ac:dyDescent="0.2">
      <c r="A234" s="8" t="s">
        <v>95</v>
      </c>
      <c r="B234" t="s">
        <v>123</v>
      </c>
      <c r="C234" s="21">
        <v>44409</v>
      </c>
      <c r="D234" s="2">
        <v>1075</v>
      </c>
    </row>
    <row r="235" spans="1:4" x14ac:dyDescent="0.2">
      <c r="A235" s="8" t="s">
        <v>96</v>
      </c>
      <c r="B235" t="s">
        <v>123</v>
      </c>
      <c r="C235" s="21">
        <v>44409</v>
      </c>
      <c r="D235" s="2">
        <v>0</v>
      </c>
    </row>
    <row r="236" spans="1:4" x14ac:dyDescent="0.2">
      <c r="A236" s="8" t="s">
        <v>97</v>
      </c>
      <c r="B236" t="s">
        <v>123</v>
      </c>
      <c r="C236" s="21">
        <v>44409</v>
      </c>
      <c r="D236" s="2">
        <v>76</v>
      </c>
    </row>
    <row r="237" spans="1:4" x14ac:dyDescent="0.2">
      <c r="A237" s="8" t="s">
        <v>57</v>
      </c>
      <c r="B237" t="s">
        <v>124</v>
      </c>
      <c r="C237" s="21">
        <v>44409</v>
      </c>
      <c r="D237" s="2">
        <v>0</v>
      </c>
    </row>
    <row r="238" spans="1:4" x14ac:dyDescent="0.2">
      <c r="A238" s="8" t="s">
        <v>94</v>
      </c>
      <c r="B238" t="s">
        <v>124</v>
      </c>
      <c r="C238" s="21">
        <v>44409</v>
      </c>
      <c r="D238" s="2">
        <v>13417</v>
      </c>
    </row>
    <row r="239" spans="1:4" x14ac:dyDescent="0.2">
      <c r="A239" s="8" t="s">
        <v>95</v>
      </c>
      <c r="B239" t="s">
        <v>124</v>
      </c>
      <c r="C239" s="21">
        <v>44409</v>
      </c>
      <c r="D239" s="2">
        <v>192</v>
      </c>
    </row>
    <row r="240" spans="1:4" x14ac:dyDescent="0.2">
      <c r="A240" s="8" t="s">
        <v>63</v>
      </c>
      <c r="B240" t="s">
        <v>124</v>
      </c>
      <c r="C240" s="21">
        <v>44409</v>
      </c>
      <c r="D240" s="2">
        <v>87</v>
      </c>
    </row>
    <row r="241" spans="1:4" x14ac:dyDescent="0.2">
      <c r="A241" s="8" t="s">
        <v>97</v>
      </c>
      <c r="B241" t="s">
        <v>124</v>
      </c>
      <c r="C241" s="21">
        <v>44409</v>
      </c>
      <c r="D241" s="2">
        <v>63</v>
      </c>
    </row>
    <row r="242" spans="1:4" x14ac:dyDescent="0.2">
      <c r="A242" s="8" t="s">
        <v>57</v>
      </c>
      <c r="B242" t="s">
        <v>121</v>
      </c>
      <c r="C242" s="21">
        <v>44440</v>
      </c>
      <c r="D242" s="2">
        <v>5109</v>
      </c>
    </row>
    <row r="243" spans="1:4" x14ac:dyDescent="0.2">
      <c r="A243" s="8" t="s">
        <v>93</v>
      </c>
      <c r="B243" t="s">
        <v>121</v>
      </c>
      <c r="C243" s="21">
        <v>44440</v>
      </c>
      <c r="D243" s="2">
        <v>596</v>
      </c>
    </row>
    <row r="244" spans="1:4" x14ac:dyDescent="0.2">
      <c r="A244" s="8" t="s">
        <v>94</v>
      </c>
      <c r="B244" t="s">
        <v>121</v>
      </c>
      <c r="C244" s="21">
        <v>44440</v>
      </c>
      <c r="D244" s="2">
        <v>56215</v>
      </c>
    </row>
    <row r="245" spans="1:4" x14ac:dyDescent="0.2">
      <c r="A245" s="8" t="s">
        <v>60</v>
      </c>
      <c r="B245" t="s">
        <v>121</v>
      </c>
      <c r="C245" s="21">
        <v>44440</v>
      </c>
      <c r="D245" s="2">
        <v>5612</v>
      </c>
    </row>
    <row r="246" spans="1:4" x14ac:dyDescent="0.2">
      <c r="A246" s="8" t="s">
        <v>61</v>
      </c>
      <c r="B246" t="s">
        <v>121</v>
      </c>
      <c r="C246" s="21">
        <v>44440</v>
      </c>
      <c r="D246" s="2">
        <v>95</v>
      </c>
    </row>
    <row r="247" spans="1:4" x14ac:dyDescent="0.2">
      <c r="A247" s="8" t="s">
        <v>62</v>
      </c>
      <c r="B247" t="s">
        <v>121</v>
      </c>
      <c r="C247" s="21">
        <v>44440</v>
      </c>
      <c r="D247" s="2">
        <v>11357</v>
      </c>
    </row>
    <row r="248" spans="1:4" x14ac:dyDescent="0.2">
      <c r="A248" s="8" t="s">
        <v>95</v>
      </c>
      <c r="B248" t="s">
        <v>121</v>
      </c>
      <c r="C248" s="21">
        <v>44440</v>
      </c>
      <c r="D248" s="2">
        <v>3566</v>
      </c>
    </row>
    <row r="249" spans="1:4" x14ac:dyDescent="0.2">
      <c r="A249" s="8" t="s">
        <v>63</v>
      </c>
      <c r="B249" t="s">
        <v>121</v>
      </c>
      <c r="C249" s="21">
        <v>44440</v>
      </c>
      <c r="D249" s="2">
        <v>5451</v>
      </c>
    </row>
    <row r="250" spans="1:4" x14ac:dyDescent="0.2">
      <c r="A250" s="8" t="s">
        <v>96</v>
      </c>
      <c r="B250" t="s">
        <v>121</v>
      </c>
      <c r="C250" s="21">
        <v>44440</v>
      </c>
      <c r="D250" s="2">
        <v>5201</v>
      </c>
    </row>
    <row r="251" spans="1:4" x14ac:dyDescent="0.2">
      <c r="A251" s="8" t="s">
        <v>97</v>
      </c>
      <c r="B251" t="s">
        <v>121</v>
      </c>
      <c r="C251" s="21">
        <v>44440</v>
      </c>
      <c r="D251" s="2">
        <v>8462</v>
      </c>
    </row>
    <row r="252" spans="1:4" x14ac:dyDescent="0.2">
      <c r="A252" s="8" t="s">
        <v>57</v>
      </c>
      <c r="B252" t="s">
        <v>122</v>
      </c>
      <c r="C252" s="21">
        <v>44440</v>
      </c>
      <c r="D252" s="2">
        <v>4233</v>
      </c>
    </row>
    <row r="253" spans="1:4" x14ac:dyDescent="0.2">
      <c r="A253" s="8" t="s">
        <v>94</v>
      </c>
      <c r="B253" t="s">
        <v>122</v>
      </c>
      <c r="C253" s="21">
        <v>44440</v>
      </c>
      <c r="D253" s="2">
        <v>79704</v>
      </c>
    </row>
    <row r="254" spans="1:4" x14ac:dyDescent="0.2">
      <c r="A254" s="8" t="s">
        <v>60</v>
      </c>
      <c r="B254" t="s">
        <v>122</v>
      </c>
      <c r="C254" s="21">
        <v>44440</v>
      </c>
      <c r="D254" s="2">
        <v>2298</v>
      </c>
    </row>
    <row r="255" spans="1:4" x14ac:dyDescent="0.2">
      <c r="A255" s="8" t="s">
        <v>61</v>
      </c>
      <c r="B255" t="s">
        <v>122</v>
      </c>
      <c r="C255" s="21">
        <v>44440</v>
      </c>
      <c r="D255" s="2">
        <v>3560</v>
      </c>
    </row>
    <row r="256" spans="1:4" x14ac:dyDescent="0.2">
      <c r="A256" s="8" t="s">
        <v>62</v>
      </c>
      <c r="B256" t="s">
        <v>122</v>
      </c>
      <c r="C256" s="21">
        <v>44440</v>
      </c>
      <c r="D256" s="2">
        <v>14135</v>
      </c>
    </row>
    <row r="257" spans="1:4" x14ac:dyDescent="0.2">
      <c r="A257" s="8" t="s">
        <v>95</v>
      </c>
      <c r="B257" t="s">
        <v>122</v>
      </c>
      <c r="C257" s="21">
        <v>44440</v>
      </c>
      <c r="D257" s="2">
        <v>9685</v>
      </c>
    </row>
    <row r="258" spans="1:4" x14ac:dyDescent="0.2">
      <c r="A258" s="8" t="s">
        <v>63</v>
      </c>
      <c r="B258" t="s">
        <v>122</v>
      </c>
      <c r="C258" s="21">
        <v>44440</v>
      </c>
      <c r="D258" s="2">
        <v>2857</v>
      </c>
    </row>
    <row r="259" spans="1:4" x14ac:dyDescent="0.2">
      <c r="A259" s="8" t="s">
        <v>96</v>
      </c>
      <c r="B259" t="s">
        <v>122</v>
      </c>
      <c r="C259" s="21">
        <v>44440</v>
      </c>
      <c r="D259" s="2">
        <v>5217</v>
      </c>
    </row>
    <row r="260" spans="1:4" x14ac:dyDescent="0.2">
      <c r="A260" s="8" t="s">
        <v>97</v>
      </c>
      <c r="B260" t="s">
        <v>122</v>
      </c>
      <c r="C260" s="21">
        <v>44440</v>
      </c>
      <c r="D260" s="2">
        <v>5551</v>
      </c>
    </row>
    <row r="261" spans="1:4" x14ac:dyDescent="0.2">
      <c r="A261" s="8" t="s">
        <v>57</v>
      </c>
      <c r="B261" t="s">
        <v>123</v>
      </c>
      <c r="C261" s="21">
        <v>44440</v>
      </c>
      <c r="D261" s="2">
        <v>0</v>
      </c>
    </row>
    <row r="262" spans="1:4" x14ac:dyDescent="0.2">
      <c r="A262" s="8" t="s">
        <v>94</v>
      </c>
      <c r="B262" t="s">
        <v>123</v>
      </c>
      <c r="C262" s="21">
        <v>44440</v>
      </c>
      <c r="D262" s="2">
        <v>0</v>
      </c>
    </row>
    <row r="263" spans="1:4" x14ac:dyDescent="0.2">
      <c r="A263" s="8" t="s">
        <v>62</v>
      </c>
      <c r="B263" t="s">
        <v>123</v>
      </c>
      <c r="C263" s="21">
        <v>44440</v>
      </c>
      <c r="D263" s="2">
        <v>645</v>
      </c>
    </row>
    <row r="264" spans="1:4" x14ac:dyDescent="0.2">
      <c r="A264" s="8" t="s">
        <v>95</v>
      </c>
      <c r="B264" t="s">
        <v>123</v>
      </c>
      <c r="C264" s="21">
        <v>44440</v>
      </c>
      <c r="D264" s="2">
        <v>739</v>
      </c>
    </row>
    <row r="265" spans="1:4" x14ac:dyDescent="0.2">
      <c r="A265" s="8" t="s">
        <v>96</v>
      </c>
      <c r="B265" t="s">
        <v>123</v>
      </c>
      <c r="C265" s="21">
        <v>44440</v>
      </c>
      <c r="D265" s="2">
        <v>0</v>
      </c>
    </row>
    <row r="266" spans="1:4" x14ac:dyDescent="0.2">
      <c r="A266" s="8" t="s">
        <v>97</v>
      </c>
      <c r="B266" t="s">
        <v>123</v>
      </c>
      <c r="C266" s="21">
        <v>44440</v>
      </c>
      <c r="D266" s="2">
        <v>81</v>
      </c>
    </row>
    <row r="267" spans="1:4" x14ac:dyDescent="0.2">
      <c r="A267" s="8" t="s">
        <v>57</v>
      </c>
      <c r="B267" t="s">
        <v>124</v>
      </c>
      <c r="C267" s="21">
        <v>44440</v>
      </c>
      <c r="D267" s="2">
        <v>0</v>
      </c>
    </row>
    <row r="268" spans="1:4" x14ac:dyDescent="0.2">
      <c r="A268" s="8" t="s">
        <v>94</v>
      </c>
      <c r="B268" t="s">
        <v>124</v>
      </c>
      <c r="C268" s="21">
        <v>44440</v>
      </c>
      <c r="D268" s="2">
        <v>0</v>
      </c>
    </row>
    <row r="269" spans="1:4" x14ac:dyDescent="0.2">
      <c r="A269" s="8" t="s">
        <v>95</v>
      </c>
      <c r="B269" t="s">
        <v>124</v>
      </c>
      <c r="C269" s="21">
        <v>44440</v>
      </c>
      <c r="D269" s="2">
        <v>0</v>
      </c>
    </row>
    <row r="270" spans="1:4" x14ac:dyDescent="0.2">
      <c r="A270" s="8" t="s">
        <v>63</v>
      </c>
      <c r="B270" t="s">
        <v>124</v>
      </c>
      <c r="C270" s="21">
        <v>44440</v>
      </c>
      <c r="D270" s="2">
        <v>0</v>
      </c>
    </row>
    <row r="271" spans="1:4" x14ac:dyDescent="0.2">
      <c r="A271" s="8" t="s">
        <v>97</v>
      </c>
      <c r="B271" t="s">
        <v>124</v>
      </c>
      <c r="C271" s="21">
        <v>44440</v>
      </c>
      <c r="D271" s="2">
        <v>69</v>
      </c>
    </row>
    <row r="272" spans="1:4" x14ac:dyDescent="0.2">
      <c r="A272" s="8" t="s">
        <v>57</v>
      </c>
      <c r="B272" t="s">
        <v>121</v>
      </c>
      <c r="C272" s="21">
        <v>44470</v>
      </c>
      <c r="D272" s="2">
        <v>3645</v>
      </c>
    </row>
    <row r="273" spans="1:4" x14ac:dyDescent="0.2">
      <c r="A273" s="8" t="s">
        <v>93</v>
      </c>
      <c r="B273" t="s">
        <v>121</v>
      </c>
      <c r="C273" s="21">
        <v>44470</v>
      </c>
      <c r="D273" s="2">
        <v>416</v>
      </c>
    </row>
    <row r="274" spans="1:4" x14ac:dyDescent="0.2">
      <c r="A274" s="8" t="s">
        <v>94</v>
      </c>
      <c r="B274" t="s">
        <v>121</v>
      </c>
      <c r="C274" s="21">
        <v>44470</v>
      </c>
      <c r="D274" s="2">
        <v>44647</v>
      </c>
    </row>
    <row r="275" spans="1:4" x14ac:dyDescent="0.2">
      <c r="A275" s="8" t="s">
        <v>60</v>
      </c>
      <c r="B275" t="s">
        <v>121</v>
      </c>
      <c r="C275" s="21">
        <v>44470</v>
      </c>
      <c r="D275" s="2">
        <v>5553</v>
      </c>
    </row>
    <row r="276" spans="1:4" x14ac:dyDescent="0.2">
      <c r="A276" s="8" t="s">
        <v>61</v>
      </c>
      <c r="B276" t="s">
        <v>121</v>
      </c>
      <c r="C276" s="21">
        <v>44470</v>
      </c>
      <c r="D276" s="2">
        <v>933</v>
      </c>
    </row>
    <row r="277" spans="1:4" x14ac:dyDescent="0.2">
      <c r="A277" s="8" t="s">
        <v>62</v>
      </c>
      <c r="B277" t="s">
        <v>121</v>
      </c>
      <c r="C277" s="21">
        <v>44470</v>
      </c>
      <c r="D277" s="2">
        <v>13363</v>
      </c>
    </row>
    <row r="278" spans="1:4" x14ac:dyDescent="0.2">
      <c r="A278" s="8" t="s">
        <v>95</v>
      </c>
      <c r="B278" t="s">
        <v>121</v>
      </c>
      <c r="C278" s="21">
        <v>44470</v>
      </c>
      <c r="D278" s="2">
        <v>26179</v>
      </c>
    </row>
    <row r="279" spans="1:4" x14ac:dyDescent="0.2">
      <c r="A279" s="8" t="s">
        <v>63</v>
      </c>
      <c r="B279" t="s">
        <v>121</v>
      </c>
      <c r="C279" s="21">
        <v>44470</v>
      </c>
      <c r="D279" s="2">
        <v>17839</v>
      </c>
    </row>
    <row r="280" spans="1:4" x14ac:dyDescent="0.2">
      <c r="A280" s="8" t="s">
        <v>96</v>
      </c>
      <c r="B280" t="s">
        <v>121</v>
      </c>
      <c r="C280" s="21">
        <v>44470</v>
      </c>
      <c r="D280" s="2">
        <v>6991</v>
      </c>
    </row>
    <row r="281" spans="1:4" x14ac:dyDescent="0.2">
      <c r="A281" s="8" t="s">
        <v>97</v>
      </c>
      <c r="B281" t="s">
        <v>121</v>
      </c>
      <c r="C281" s="21">
        <v>44470</v>
      </c>
      <c r="D281" s="2">
        <v>10445</v>
      </c>
    </row>
    <row r="282" spans="1:4" x14ac:dyDescent="0.2">
      <c r="A282" s="8" t="s">
        <v>57</v>
      </c>
      <c r="B282" t="s">
        <v>122</v>
      </c>
      <c r="C282" s="21">
        <v>44470</v>
      </c>
      <c r="D282" s="2">
        <v>4340</v>
      </c>
    </row>
    <row r="283" spans="1:4" x14ac:dyDescent="0.2">
      <c r="A283" s="8" t="s">
        <v>94</v>
      </c>
      <c r="B283" t="s">
        <v>122</v>
      </c>
      <c r="C283" s="21">
        <v>44470</v>
      </c>
      <c r="D283" s="2">
        <v>66177</v>
      </c>
    </row>
    <row r="284" spans="1:4" x14ac:dyDescent="0.2">
      <c r="A284" s="8" t="s">
        <v>60</v>
      </c>
      <c r="B284" t="s">
        <v>122</v>
      </c>
      <c r="C284" s="21">
        <v>44470</v>
      </c>
      <c r="D284" s="2">
        <v>1730</v>
      </c>
    </row>
    <row r="285" spans="1:4" x14ac:dyDescent="0.2">
      <c r="A285" s="8" t="s">
        <v>61</v>
      </c>
      <c r="B285" t="s">
        <v>122</v>
      </c>
      <c r="C285" s="21">
        <v>44470</v>
      </c>
      <c r="D285" s="2">
        <v>8131</v>
      </c>
    </row>
    <row r="286" spans="1:4" x14ac:dyDescent="0.2">
      <c r="A286" s="8" t="s">
        <v>62</v>
      </c>
      <c r="B286" t="s">
        <v>122</v>
      </c>
      <c r="C286" s="21">
        <v>44470</v>
      </c>
      <c r="D286" s="2">
        <v>12047</v>
      </c>
    </row>
    <row r="287" spans="1:4" x14ac:dyDescent="0.2">
      <c r="A287" s="8" t="s">
        <v>95</v>
      </c>
      <c r="B287" t="s">
        <v>122</v>
      </c>
      <c r="C287" s="21">
        <v>44470</v>
      </c>
      <c r="D287" s="2">
        <v>3044</v>
      </c>
    </row>
    <row r="288" spans="1:4" x14ac:dyDescent="0.2">
      <c r="A288" s="8" t="s">
        <v>63</v>
      </c>
      <c r="B288" t="s">
        <v>122</v>
      </c>
      <c r="C288" s="21">
        <v>44470</v>
      </c>
      <c r="D288" s="2">
        <v>2466</v>
      </c>
    </row>
    <row r="289" spans="1:4" x14ac:dyDescent="0.2">
      <c r="A289" s="8" t="s">
        <v>96</v>
      </c>
      <c r="B289" t="s">
        <v>122</v>
      </c>
      <c r="C289" s="21">
        <v>44470</v>
      </c>
      <c r="D289" s="2">
        <v>7090</v>
      </c>
    </row>
    <row r="290" spans="1:4" x14ac:dyDescent="0.2">
      <c r="A290" s="8" t="s">
        <v>97</v>
      </c>
      <c r="B290" t="s">
        <v>122</v>
      </c>
      <c r="C290" s="21">
        <v>44470</v>
      </c>
      <c r="D290" s="2">
        <v>5188</v>
      </c>
    </row>
    <row r="291" spans="1:4" x14ac:dyDescent="0.2">
      <c r="A291" s="8" t="s">
        <v>57</v>
      </c>
      <c r="B291" t="s">
        <v>123</v>
      </c>
      <c r="C291" s="21">
        <v>44470</v>
      </c>
      <c r="D291" s="2">
        <v>0</v>
      </c>
    </row>
    <row r="292" spans="1:4" x14ac:dyDescent="0.2">
      <c r="A292" s="8" t="s">
        <v>94</v>
      </c>
      <c r="B292" t="s">
        <v>123</v>
      </c>
      <c r="C292" s="21">
        <v>44470</v>
      </c>
      <c r="D292" s="2">
        <v>0</v>
      </c>
    </row>
    <row r="293" spans="1:4" x14ac:dyDescent="0.2">
      <c r="A293" s="8" t="s">
        <v>62</v>
      </c>
      <c r="B293" t="s">
        <v>123</v>
      </c>
      <c r="C293" s="21">
        <v>44470</v>
      </c>
      <c r="D293" s="2">
        <v>0</v>
      </c>
    </row>
    <row r="294" spans="1:4" x14ac:dyDescent="0.2">
      <c r="A294" s="8" t="s">
        <v>95</v>
      </c>
      <c r="B294" t="s">
        <v>123</v>
      </c>
      <c r="C294" s="21">
        <v>44470</v>
      </c>
      <c r="D294" s="2">
        <v>112</v>
      </c>
    </row>
    <row r="295" spans="1:4" x14ac:dyDescent="0.2">
      <c r="A295" s="8" t="s">
        <v>96</v>
      </c>
      <c r="B295" t="s">
        <v>123</v>
      </c>
      <c r="C295" s="21">
        <v>44470</v>
      </c>
      <c r="D295" s="2">
        <v>0</v>
      </c>
    </row>
    <row r="296" spans="1:4" x14ac:dyDescent="0.2">
      <c r="A296" s="8" t="s">
        <v>97</v>
      </c>
      <c r="B296" t="s">
        <v>123</v>
      </c>
      <c r="C296" s="21">
        <v>44470</v>
      </c>
      <c r="D296" s="2">
        <v>88</v>
      </c>
    </row>
    <row r="297" spans="1:4" x14ac:dyDescent="0.2">
      <c r="A297" s="8" t="s">
        <v>57</v>
      </c>
      <c r="B297" t="s">
        <v>124</v>
      </c>
      <c r="C297" s="21">
        <v>44470</v>
      </c>
      <c r="D297" s="2">
        <v>0</v>
      </c>
    </row>
    <row r="298" spans="1:4" x14ac:dyDescent="0.2">
      <c r="A298" s="8" t="s">
        <v>94</v>
      </c>
      <c r="B298" t="s">
        <v>124</v>
      </c>
      <c r="C298" s="21">
        <v>44470</v>
      </c>
      <c r="D298" s="2">
        <v>0</v>
      </c>
    </row>
    <row r="299" spans="1:4" x14ac:dyDescent="0.2">
      <c r="A299" s="8" t="s">
        <v>95</v>
      </c>
      <c r="B299" t="s">
        <v>124</v>
      </c>
      <c r="C299" s="21">
        <v>44470</v>
      </c>
      <c r="D299" s="2">
        <v>0</v>
      </c>
    </row>
    <row r="300" spans="1:4" x14ac:dyDescent="0.2">
      <c r="A300" s="8" t="s">
        <v>63</v>
      </c>
      <c r="B300" t="s">
        <v>124</v>
      </c>
      <c r="C300" s="21">
        <v>44470</v>
      </c>
      <c r="D300" s="2">
        <v>0</v>
      </c>
    </row>
    <row r="301" spans="1:4" x14ac:dyDescent="0.2">
      <c r="A301" s="8" t="s">
        <v>97</v>
      </c>
      <c r="B301" t="s">
        <v>124</v>
      </c>
      <c r="C301" s="21">
        <v>44470</v>
      </c>
      <c r="D301" s="2">
        <v>73</v>
      </c>
    </row>
    <row r="302" spans="1:4" x14ac:dyDescent="0.2">
      <c r="A302" s="8" t="s">
        <v>57</v>
      </c>
      <c r="B302" t="s">
        <v>121</v>
      </c>
      <c r="C302" s="21">
        <v>44501</v>
      </c>
      <c r="D302" s="2">
        <v>6073</v>
      </c>
    </row>
    <row r="303" spans="1:4" x14ac:dyDescent="0.2">
      <c r="A303" s="8" t="s">
        <v>93</v>
      </c>
      <c r="B303" t="s">
        <v>121</v>
      </c>
      <c r="C303" s="21">
        <v>44501</v>
      </c>
      <c r="D303" s="2">
        <v>-2306</v>
      </c>
    </row>
    <row r="304" spans="1:4" x14ac:dyDescent="0.2">
      <c r="A304" s="8" t="s">
        <v>94</v>
      </c>
      <c r="B304" t="s">
        <v>121</v>
      </c>
      <c r="C304" s="21">
        <v>44501</v>
      </c>
      <c r="D304" s="2">
        <v>48847</v>
      </c>
    </row>
    <row r="305" spans="1:4" x14ac:dyDescent="0.2">
      <c r="A305" s="8" t="s">
        <v>60</v>
      </c>
      <c r="B305" t="s">
        <v>121</v>
      </c>
      <c r="C305" s="21">
        <v>44501</v>
      </c>
      <c r="D305" s="2">
        <v>5620</v>
      </c>
    </row>
    <row r="306" spans="1:4" x14ac:dyDescent="0.2">
      <c r="A306" s="8" t="s">
        <v>61</v>
      </c>
      <c r="B306" t="s">
        <v>121</v>
      </c>
      <c r="C306" s="21">
        <v>44501</v>
      </c>
      <c r="D306" s="2">
        <v>149</v>
      </c>
    </row>
    <row r="307" spans="1:4" x14ac:dyDescent="0.2">
      <c r="A307" s="8" t="s">
        <v>62</v>
      </c>
      <c r="B307" t="s">
        <v>121</v>
      </c>
      <c r="C307" s="21">
        <v>44501</v>
      </c>
      <c r="D307" s="2">
        <v>7982</v>
      </c>
    </row>
    <row r="308" spans="1:4" x14ac:dyDescent="0.2">
      <c r="A308" s="8" t="s">
        <v>95</v>
      </c>
      <c r="B308" t="s">
        <v>121</v>
      </c>
      <c r="C308" s="21">
        <v>44501</v>
      </c>
      <c r="D308" s="2">
        <v>16140</v>
      </c>
    </row>
    <row r="309" spans="1:4" x14ac:dyDescent="0.2">
      <c r="A309" s="8" t="s">
        <v>63</v>
      </c>
      <c r="B309" t="s">
        <v>121</v>
      </c>
      <c r="C309" s="21">
        <v>44501</v>
      </c>
      <c r="D309" s="2">
        <v>9398</v>
      </c>
    </row>
    <row r="310" spans="1:4" x14ac:dyDescent="0.2">
      <c r="A310" s="8" t="s">
        <v>96</v>
      </c>
      <c r="B310" t="s">
        <v>121</v>
      </c>
      <c r="C310" s="21">
        <v>44501</v>
      </c>
      <c r="D310" s="2">
        <v>6087</v>
      </c>
    </row>
    <row r="311" spans="1:4" x14ac:dyDescent="0.2">
      <c r="A311" s="8" t="s">
        <v>97</v>
      </c>
      <c r="B311" t="s">
        <v>121</v>
      </c>
      <c r="C311" s="21">
        <v>44501</v>
      </c>
      <c r="D311" s="2">
        <v>9456</v>
      </c>
    </row>
    <row r="312" spans="1:4" x14ac:dyDescent="0.2">
      <c r="A312" s="8" t="s">
        <v>57</v>
      </c>
      <c r="B312" t="s">
        <v>122</v>
      </c>
      <c r="C312" s="21">
        <v>44501</v>
      </c>
      <c r="D312" s="2">
        <v>5470</v>
      </c>
    </row>
    <row r="313" spans="1:4" x14ac:dyDescent="0.2">
      <c r="A313" s="8" t="s">
        <v>94</v>
      </c>
      <c r="B313" t="s">
        <v>122</v>
      </c>
      <c r="C313" s="21">
        <v>44501</v>
      </c>
      <c r="D313" s="2">
        <v>74845</v>
      </c>
    </row>
    <row r="314" spans="1:4" x14ac:dyDescent="0.2">
      <c r="A314" s="8" t="s">
        <v>60</v>
      </c>
      <c r="B314" t="s">
        <v>122</v>
      </c>
      <c r="C314" s="21">
        <v>44501</v>
      </c>
      <c r="D314" s="2">
        <v>3179</v>
      </c>
    </row>
    <row r="315" spans="1:4" x14ac:dyDescent="0.2">
      <c r="A315" s="8" t="s">
        <v>61</v>
      </c>
      <c r="B315" t="s">
        <v>122</v>
      </c>
      <c r="C315" s="21">
        <v>44501</v>
      </c>
      <c r="D315" s="2">
        <v>5064</v>
      </c>
    </row>
    <row r="316" spans="1:4" x14ac:dyDescent="0.2">
      <c r="A316" s="8" t="s">
        <v>62</v>
      </c>
      <c r="B316" t="s">
        <v>122</v>
      </c>
      <c r="C316" s="21">
        <v>44501</v>
      </c>
      <c r="D316" s="2">
        <v>6612</v>
      </c>
    </row>
    <row r="317" spans="1:4" x14ac:dyDescent="0.2">
      <c r="A317" s="8" t="s">
        <v>95</v>
      </c>
      <c r="B317" t="s">
        <v>122</v>
      </c>
      <c r="C317" s="21">
        <v>44501</v>
      </c>
      <c r="D317" s="2">
        <v>2009</v>
      </c>
    </row>
    <row r="318" spans="1:4" x14ac:dyDescent="0.2">
      <c r="A318" s="8" t="s">
        <v>63</v>
      </c>
      <c r="B318" t="s">
        <v>122</v>
      </c>
      <c r="C318" s="21">
        <v>44501</v>
      </c>
      <c r="D318" s="2">
        <v>3140</v>
      </c>
    </row>
    <row r="319" spans="1:4" x14ac:dyDescent="0.2">
      <c r="A319" s="8" t="s">
        <v>96</v>
      </c>
      <c r="B319" t="s">
        <v>122</v>
      </c>
      <c r="C319" s="21">
        <v>44501</v>
      </c>
      <c r="D319" s="2">
        <v>1000</v>
      </c>
    </row>
    <row r="320" spans="1:4" x14ac:dyDescent="0.2">
      <c r="A320" s="8" t="s">
        <v>97</v>
      </c>
      <c r="B320" t="s">
        <v>122</v>
      </c>
      <c r="C320" s="21">
        <v>44501</v>
      </c>
      <c r="D320" s="2">
        <v>4919</v>
      </c>
    </row>
    <row r="321" spans="1:4" x14ac:dyDescent="0.2">
      <c r="A321" s="8" t="s">
        <v>57</v>
      </c>
      <c r="B321" t="s">
        <v>123</v>
      </c>
      <c r="C321" s="21">
        <v>44501</v>
      </c>
      <c r="D321" s="2">
        <v>368</v>
      </c>
    </row>
    <row r="322" spans="1:4" x14ac:dyDescent="0.2">
      <c r="A322" s="8" t="s">
        <v>94</v>
      </c>
      <c r="B322" t="s">
        <v>123</v>
      </c>
      <c r="C322" s="21">
        <v>44501</v>
      </c>
      <c r="D322" s="2">
        <v>1434</v>
      </c>
    </row>
    <row r="323" spans="1:4" x14ac:dyDescent="0.2">
      <c r="A323" s="8" t="s">
        <v>62</v>
      </c>
      <c r="B323" t="s">
        <v>123</v>
      </c>
      <c r="C323" s="21">
        <v>44501</v>
      </c>
      <c r="D323" s="2">
        <v>114</v>
      </c>
    </row>
    <row r="324" spans="1:4" x14ac:dyDescent="0.2">
      <c r="A324" s="8" t="s">
        <v>95</v>
      </c>
      <c r="B324" t="s">
        <v>123</v>
      </c>
      <c r="C324" s="21">
        <v>44501</v>
      </c>
      <c r="D324" s="2">
        <v>-91</v>
      </c>
    </row>
    <row r="325" spans="1:4" x14ac:dyDescent="0.2">
      <c r="A325" s="8" t="s">
        <v>96</v>
      </c>
      <c r="B325" t="s">
        <v>123</v>
      </c>
      <c r="C325" s="21">
        <v>44501</v>
      </c>
      <c r="D325" s="2">
        <v>0</v>
      </c>
    </row>
    <row r="326" spans="1:4" x14ac:dyDescent="0.2">
      <c r="A326" s="8" t="s">
        <v>97</v>
      </c>
      <c r="B326" t="s">
        <v>123</v>
      </c>
      <c r="C326" s="21">
        <v>44501</v>
      </c>
      <c r="D326" s="2">
        <v>79</v>
      </c>
    </row>
    <row r="327" spans="1:4" x14ac:dyDescent="0.2">
      <c r="A327" s="8" t="s">
        <v>57</v>
      </c>
      <c r="B327" t="s">
        <v>124</v>
      </c>
      <c r="C327" s="21">
        <v>44501</v>
      </c>
      <c r="D327" s="2">
        <v>368</v>
      </c>
    </row>
    <row r="328" spans="1:4" x14ac:dyDescent="0.2">
      <c r="A328" s="8" t="s">
        <v>94</v>
      </c>
      <c r="B328" t="s">
        <v>124</v>
      </c>
      <c r="C328" s="21">
        <v>44501</v>
      </c>
      <c r="D328" s="2">
        <v>0</v>
      </c>
    </row>
    <row r="329" spans="1:4" x14ac:dyDescent="0.2">
      <c r="A329" s="8" t="s">
        <v>95</v>
      </c>
      <c r="B329" t="s">
        <v>124</v>
      </c>
      <c r="C329" s="21">
        <v>44501</v>
      </c>
      <c r="D329" s="2">
        <v>0</v>
      </c>
    </row>
    <row r="330" spans="1:4" x14ac:dyDescent="0.2">
      <c r="A330" s="8" t="s">
        <v>63</v>
      </c>
      <c r="B330" t="s">
        <v>124</v>
      </c>
      <c r="C330" s="21">
        <v>44501</v>
      </c>
      <c r="D330" s="2">
        <v>0</v>
      </c>
    </row>
    <row r="331" spans="1:4" x14ac:dyDescent="0.2">
      <c r="A331" s="8" t="s">
        <v>97</v>
      </c>
      <c r="B331" t="s">
        <v>124</v>
      </c>
      <c r="C331" s="21">
        <v>44501</v>
      </c>
      <c r="D331" s="2">
        <v>63</v>
      </c>
    </row>
    <row r="332" spans="1:4" x14ac:dyDescent="0.2">
      <c r="A332" s="8" t="s">
        <v>57</v>
      </c>
      <c r="B332" t="s">
        <v>121</v>
      </c>
      <c r="C332" s="21">
        <v>44531</v>
      </c>
      <c r="D332" s="2">
        <v>5977</v>
      </c>
    </row>
    <row r="333" spans="1:4" x14ac:dyDescent="0.2">
      <c r="A333" s="8" t="s">
        <v>93</v>
      </c>
      <c r="B333" t="s">
        <v>121</v>
      </c>
      <c r="C333" s="21">
        <v>44531</v>
      </c>
      <c r="D333" s="2">
        <v>0</v>
      </c>
    </row>
    <row r="334" spans="1:4" x14ac:dyDescent="0.2">
      <c r="A334" s="8" t="s">
        <v>94</v>
      </c>
      <c r="B334" t="s">
        <v>121</v>
      </c>
      <c r="C334" s="21">
        <v>44531</v>
      </c>
      <c r="D334" s="2">
        <v>36322</v>
      </c>
    </row>
    <row r="335" spans="1:4" x14ac:dyDescent="0.2">
      <c r="A335" s="8" t="s">
        <v>60</v>
      </c>
      <c r="B335" t="s">
        <v>121</v>
      </c>
      <c r="C335" s="21">
        <v>44531</v>
      </c>
      <c r="D335" s="2">
        <v>4044</v>
      </c>
    </row>
    <row r="336" spans="1:4" x14ac:dyDescent="0.2">
      <c r="A336" s="8" t="s">
        <v>61</v>
      </c>
      <c r="B336" t="s">
        <v>121</v>
      </c>
      <c r="C336" s="21">
        <v>44531</v>
      </c>
      <c r="D336" s="2">
        <v>1652</v>
      </c>
    </row>
    <row r="337" spans="1:4" x14ac:dyDescent="0.2">
      <c r="A337" s="8" t="s">
        <v>62</v>
      </c>
      <c r="B337" t="s">
        <v>121</v>
      </c>
      <c r="C337" s="21">
        <v>44531</v>
      </c>
      <c r="D337" s="2">
        <v>10948</v>
      </c>
    </row>
    <row r="338" spans="1:4" x14ac:dyDescent="0.2">
      <c r="A338" s="8" t="s">
        <v>95</v>
      </c>
      <c r="B338" t="s">
        <v>121</v>
      </c>
      <c r="C338" s="21">
        <v>44531</v>
      </c>
      <c r="D338" s="2">
        <v>51151</v>
      </c>
    </row>
    <row r="339" spans="1:4" x14ac:dyDescent="0.2">
      <c r="A339" s="8" t="s">
        <v>63</v>
      </c>
      <c r="B339" t="s">
        <v>121</v>
      </c>
      <c r="C339" s="21">
        <v>44531</v>
      </c>
      <c r="D339" s="2">
        <v>1709</v>
      </c>
    </row>
    <row r="340" spans="1:4" x14ac:dyDescent="0.2">
      <c r="A340" s="8" t="s">
        <v>96</v>
      </c>
      <c r="B340" t="s">
        <v>121</v>
      </c>
      <c r="C340" s="21">
        <v>44531</v>
      </c>
      <c r="D340" s="2">
        <v>4614</v>
      </c>
    </row>
    <row r="341" spans="1:4" x14ac:dyDescent="0.2">
      <c r="A341" s="8" t="s">
        <v>97</v>
      </c>
      <c r="B341" t="s">
        <v>121</v>
      </c>
      <c r="C341" s="21">
        <v>44531</v>
      </c>
      <c r="D341" s="2">
        <v>9840</v>
      </c>
    </row>
    <row r="342" spans="1:4" x14ac:dyDescent="0.2">
      <c r="A342" s="8" t="s">
        <v>57</v>
      </c>
      <c r="B342" t="s">
        <v>122</v>
      </c>
      <c r="C342" s="21">
        <v>44531</v>
      </c>
      <c r="D342" s="2">
        <v>7111</v>
      </c>
    </row>
    <row r="343" spans="1:4" x14ac:dyDescent="0.2">
      <c r="A343" s="8" t="s">
        <v>94</v>
      </c>
      <c r="B343" t="s">
        <v>122</v>
      </c>
      <c r="C343" s="21">
        <v>44531</v>
      </c>
      <c r="D343" s="2">
        <v>95251</v>
      </c>
    </row>
    <row r="344" spans="1:4" x14ac:dyDescent="0.2">
      <c r="A344" s="8" t="s">
        <v>60</v>
      </c>
      <c r="B344" t="s">
        <v>122</v>
      </c>
      <c r="C344" s="21">
        <v>44531</v>
      </c>
      <c r="D344" s="2">
        <v>2821</v>
      </c>
    </row>
    <row r="345" spans="1:4" x14ac:dyDescent="0.2">
      <c r="A345" s="8" t="s">
        <v>61</v>
      </c>
      <c r="B345" t="s">
        <v>122</v>
      </c>
      <c r="C345" s="21">
        <v>44531</v>
      </c>
      <c r="D345" s="2">
        <v>3843</v>
      </c>
    </row>
    <row r="346" spans="1:4" x14ac:dyDescent="0.2">
      <c r="A346" s="8" t="s">
        <v>62</v>
      </c>
      <c r="B346" t="s">
        <v>122</v>
      </c>
      <c r="C346" s="21">
        <v>44531</v>
      </c>
      <c r="D346" s="2">
        <v>19613</v>
      </c>
    </row>
    <row r="347" spans="1:4" x14ac:dyDescent="0.2">
      <c r="A347" s="8" t="s">
        <v>95</v>
      </c>
      <c r="B347" t="s">
        <v>122</v>
      </c>
      <c r="C347" s="21">
        <v>44531</v>
      </c>
      <c r="D347" s="2">
        <v>4097</v>
      </c>
    </row>
    <row r="348" spans="1:4" x14ac:dyDescent="0.2">
      <c r="A348" s="8" t="s">
        <v>63</v>
      </c>
      <c r="B348" t="s">
        <v>122</v>
      </c>
      <c r="C348" s="21">
        <v>44531</v>
      </c>
      <c r="D348" s="2">
        <v>537</v>
      </c>
    </row>
    <row r="349" spans="1:4" x14ac:dyDescent="0.2">
      <c r="A349" s="8" t="s">
        <v>96</v>
      </c>
      <c r="B349" t="s">
        <v>122</v>
      </c>
      <c r="C349" s="21">
        <v>44531</v>
      </c>
      <c r="D349" s="2">
        <v>-364</v>
      </c>
    </row>
    <row r="350" spans="1:4" x14ac:dyDescent="0.2">
      <c r="A350" s="8" t="s">
        <v>97</v>
      </c>
      <c r="B350" t="s">
        <v>122</v>
      </c>
      <c r="C350" s="21">
        <v>44531</v>
      </c>
      <c r="D350" s="2">
        <v>3726</v>
      </c>
    </row>
    <row r="351" spans="1:4" x14ac:dyDescent="0.2">
      <c r="A351" s="8" t="s">
        <v>57</v>
      </c>
      <c r="B351" t="s">
        <v>123</v>
      </c>
      <c r="C351" s="21">
        <v>44531</v>
      </c>
      <c r="D351" s="2">
        <v>251</v>
      </c>
    </row>
    <row r="352" spans="1:4" x14ac:dyDescent="0.2">
      <c r="A352" s="8" t="s">
        <v>94</v>
      </c>
      <c r="B352" t="s">
        <v>123</v>
      </c>
      <c r="C352" s="21">
        <v>44531</v>
      </c>
      <c r="D352" s="2">
        <v>-418</v>
      </c>
    </row>
    <row r="353" spans="1:4" x14ac:dyDescent="0.2">
      <c r="A353" s="8" t="s">
        <v>62</v>
      </c>
      <c r="B353" t="s">
        <v>123</v>
      </c>
      <c r="C353" s="21">
        <v>44531</v>
      </c>
      <c r="D353" s="2">
        <v>705</v>
      </c>
    </row>
    <row r="354" spans="1:4" x14ac:dyDescent="0.2">
      <c r="A354" s="8" t="s">
        <v>95</v>
      </c>
      <c r="B354" t="s">
        <v>123</v>
      </c>
      <c r="C354" s="21">
        <v>44531</v>
      </c>
      <c r="D354" s="2">
        <v>0</v>
      </c>
    </row>
    <row r="355" spans="1:4" x14ac:dyDescent="0.2">
      <c r="A355" s="8" t="s">
        <v>96</v>
      </c>
      <c r="B355" t="s">
        <v>123</v>
      </c>
      <c r="C355" s="21">
        <v>44531</v>
      </c>
      <c r="D355" s="2">
        <v>0</v>
      </c>
    </row>
    <row r="356" spans="1:4" x14ac:dyDescent="0.2">
      <c r="A356" s="8" t="s">
        <v>97</v>
      </c>
      <c r="B356" t="s">
        <v>123</v>
      </c>
      <c r="C356" s="21">
        <v>44531</v>
      </c>
      <c r="D356" s="2">
        <v>93</v>
      </c>
    </row>
    <row r="357" spans="1:4" x14ac:dyDescent="0.2">
      <c r="A357" s="8" t="s">
        <v>57</v>
      </c>
      <c r="B357" t="s">
        <v>124</v>
      </c>
      <c r="C357" s="21">
        <v>44531</v>
      </c>
      <c r="D357" s="2">
        <v>251</v>
      </c>
    </row>
    <row r="358" spans="1:4" x14ac:dyDescent="0.2">
      <c r="A358" s="8" t="s">
        <v>94</v>
      </c>
      <c r="B358" t="s">
        <v>124</v>
      </c>
      <c r="C358" s="21">
        <v>44531</v>
      </c>
      <c r="D358" s="2">
        <v>0</v>
      </c>
    </row>
    <row r="359" spans="1:4" x14ac:dyDescent="0.2">
      <c r="A359" s="8" t="s">
        <v>95</v>
      </c>
      <c r="B359" t="s">
        <v>124</v>
      </c>
      <c r="C359" s="21">
        <v>44531</v>
      </c>
      <c r="D359" s="2">
        <v>0</v>
      </c>
    </row>
    <row r="360" spans="1:4" x14ac:dyDescent="0.2">
      <c r="A360" s="8" t="s">
        <v>63</v>
      </c>
      <c r="B360" t="s">
        <v>124</v>
      </c>
      <c r="C360" s="21">
        <v>44531</v>
      </c>
      <c r="D360" s="2">
        <v>0</v>
      </c>
    </row>
    <row r="361" spans="1:4" x14ac:dyDescent="0.2">
      <c r="A361" s="8" t="s">
        <v>97</v>
      </c>
      <c r="B361" t="s">
        <v>124</v>
      </c>
      <c r="C361" s="21">
        <v>44531</v>
      </c>
      <c r="D361" s="2">
        <v>80</v>
      </c>
    </row>
  </sheetData>
  <autoFilter ref="A1:D36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8"/>
  <sheetViews>
    <sheetView workbookViewId="0">
      <pane ySplit="6" topLeftCell="A76" activePane="bottomLeft" state="frozenSplit"/>
      <selection pane="bottomLeft" activeCell="A100" sqref="A100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4" max="14" width="11.42578125" customWidth="1"/>
  </cols>
  <sheetData>
    <row r="1" spans="1:14" ht="22.5" x14ac:dyDescent="0.45">
      <c r="A1" s="1" t="s">
        <v>0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10084949</v>
      </c>
      <c r="C8" s="9">
        <v>9008643</v>
      </c>
      <c r="D8" s="9">
        <v>8869669</v>
      </c>
      <c r="E8" s="9">
        <v>8833922</v>
      </c>
      <c r="F8" s="9">
        <v>8002801</v>
      </c>
      <c r="G8" s="9">
        <v>7123969</v>
      </c>
      <c r="H8" s="9">
        <v>7650035</v>
      </c>
      <c r="I8" s="9">
        <v>7592063</v>
      </c>
      <c r="J8" s="9">
        <v>7402778</v>
      </c>
      <c r="K8" s="9">
        <v>8597088</v>
      </c>
      <c r="L8" s="9">
        <v>9697761</v>
      </c>
      <c r="M8" s="9">
        <v>11346294</v>
      </c>
      <c r="N8" s="9">
        <v>104209972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10084949</v>
      </c>
      <c r="C10" s="7">
        <v>9008643</v>
      </c>
      <c r="D10" s="7">
        <v>8869669</v>
      </c>
      <c r="E10" s="7">
        <v>8833922</v>
      </c>
      <c r="F10" s="7">
        <v>8002801</v>
      </c>
      <c r="G10" s="7">
        <v>7123969</v>
      </c>
      <c r="H10" s="7">
        <v>7650035</v>
      </c>
      <c r="I10" s="7">
        <v>7592063</v>
      </c>
      <c r="J10" s="7">
        <v>7402778</v>
      </c>
      <c r="K10" s="7">
        <v>8597088</v>
      </c>
      <c r="L10" s="7">
        <v>9697761</v>
      </c>
      <c r="M10" s="7">
        <v>11346294</v>
      </c>
      <c r="N10" s="7">
        <v>104209972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4419732</v>
      </c>
      <c r="C12" s="7">
        <v>3731207</v>
      </c>
      <c r="D12" s="7">
        <v>3675567</v>
      </c>
      <c r="E12" s="7">
        <v>3467156</v>
      </c>
      <c r="F12" s="7">
        <v>3177358</v>
      </c>
      <c r="G12" s="7">
        <v>2557042</v>
      </c>
      <c r="H12" s="7">
        <v>3017707</v>
      </c>
      <c r="I12" s="7">
        <v>2970345</v>
      </c>
      <c r="J12" s="7">
        <v>2974710</v>
      </c>
      <c r="K12" s="7">
        <v>3386819</v>
      </c>
      <c r="L12" s="7">
        <v>4390416</v>
      </c>
      <c r="M12" s="7">
        <v>5857125</v>
      </c>
      <c r="N12" s="7">
        <v>43625183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5665216</v>
      </c>
      <c r="C14" s="7">
        <v>5277437</v>
      </c>
      <c r="D14" s="7">
        <v>5194102</v>
      </c>
      <c r="E14" s="7">
        <v>5366765</v>
      </c>
      <c r="F14" s="7">
        <v>4825444</v>
      </c>
      <c r="G14" s="7">
        <v>4566927</v>
      </c>
      <c r="H14" s="7">
        <v>4632328</v>
      </c>
      <c r="I14" s="7">
        <v>4621719</v>
      </c>
      <c r="J14" s="7">
        <v>4428068</v>
      </c>
      <c r="K14" s="7">
        <v>5210269</v>
      </c>
      <c r="L14" s="7">
        <v>5307345</v>
      </c>
      <c r="M14" s="7">
        <v>5489169</v>
      </c>
      <c r="N14" s="7">
        <v>60584789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526524</v>
      </c>
      <c r="C18" s="2">
        <v>499209</v>
      </c>
      <c r="D18" s="2">
        <v>640340</v>
      </c>
      <c r="E18" s="2">
        <v>550901</v>
      </c>
      <c r="F18" s="2">
        <v>569493</v>
      </c>
      <c r="G18" s="2">
        <v>598965</v>
      </c>
      <c r="H18" s="2">
        <v>587047</v>
      </c>
      <c r="I18" s="2">
        <v>584462</v>
      </c>
      <c r="J18" s="2">
        <v>609717</v>
      </c>
      <c r="K18" s="2">
        <v>587277</v>
      </c>
      <c r="L18" s="2">
        <v>633669</v>
      </c>
      <c r="M18" s="2">
        <v>662600</v>
      </c>
      <c r="N18" s="2">
        <v>7050203</v>
      </c>
    </row>
    <row r="19" spans="1:14" x14ac:dyDescent="0.2">
      <c r="A19" s="8" t="s">
        <v>20</v>
      </c>
      <c r="B19" s="2">
        <v>446</v>
      </c>
      <c r="C19" s="2">
        <v>-84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400</v>
      </c>
      <c r="K19" s="2">
        <v>-96</v>
      </c>
      <c r="L19" s="2">
        <v>280</v>
      </c>
      <c r="M19" s="2">
        <v>420</v>
      </c>
      <c r="N19" s="2">
        <v>1366</v>
      </c>
    </row>
    <row r="20" spans="1:14" x14ac:dyDescent="0.2">
      <c r="A20" s="8" t="s">
        <v>21</v>
      </c>
      <c r="B20" s="2">
        <v>261927</v>
      </c>
      <c r="C20" s="2">
        <v>258410</v>
      </c>
      <c r="D20" s="2">
        <v>295790</v>
      </c>
      <c r="E20" s="2">
        <v>328716</v>
      </c>
      <c r="F20" s="2">
        <v>312217</v>
      </c>
      <c r="G20" s="2">
        <v>228073</v>
      </c>
      <c r="H20" s="2">
        <v>552938</v>
      </c>
      <c r="I20" s="2">
        <v>311350</v>
      </c>
      <c r="J20" s="2">
        <v>230400</v>
      </c>
      <c r="K20" s="2">
        <v>326509</v>
      </c>
      <c r="L20" s="2">
        <v>345691</v>
      </c>
      <c r="M20" s="2">
        <v>392634</v>
      </c>
      <c r="N20" s="2">
        <v>3844654</v>
      </c>
    </row>
    <row r="21" spans="1:14" x14ac:dyDescent="0.2">
      <c r="A21" s="8" t="s">
        <v>22</v>
      </c>
      <c r="B21" s="2">
        <v>56920</v>
      </c>
      <c r="C21" s="2">
        <v>37003</v>
      </c>
      <c r="D21" s="2">
        <v>74763</v>
      </c>
      <c r="E21" s="2">
        <v>55966</v>
      </c>
      <c r="F21" s="2">
        <v>40759</v>
      </c>
      <c r="G21" s="2">
        <v>51652</v>
      </c>
      <c r="H21" s="2">
        <v>48620</v>
      </c>
      <c r="I21" s="2">
        <v>22773</v>
      </c>
      <c r="J21" s="2">
        <v>43592</v>
      </c>
      <c r="K21" s="2">
        <v>55377</v>
      </c>
      <c r="L21" s="2">
        <v>53616</v>
      </c>
      <c r="M21" s="2">
        <v>56851</v>
      </c>
      <c r="N21" s="2">
        <v>597893</v>
      </c>
    </row>
    <row r="22" spans="1:14" x14ac:dyDescent="0.2">
      <c r="A22" s="8" t="s">
        <v>23</v>
      </c>
      <c r="B22" s="2">
        <v>1143582</v>
      </c>
      <c r="C22" s="2">
        <v>1076939</v>
      </c>
      <c r="D22" s="2">
        <v>1334961</v>
      </c>
      <c r="E22" s="2">
        <v>1106706</v>
      </c>
      <c r="F22" s="2">
        <v>1059726</v>
      </c>
      <c r="G22" s="2">
        <v>1198533</v>
      </c>
      <c r="H22" s="2">
        <v>851882</v>
      </c>
      <c r="I22" s="2">
        <v>993233</v>
      </c>
      <c r="J22" s="2">
        <v>1214595</v>
      </c>
      <c r="K22" s="2">
        <v>1146392</v>
      </c>
      <c r="L22" s="2">
        <v>1169551</v>
      </c>
      <c r="M22" s="2">
        <v>1166541</v>
      </c>
      <c r="N22" s="2">
        <v>13462641</v>
      </c>
    </row>
    <row r="23" spans="1:14" x14ac:dyDescent="0.2">
      <c r="B23" s="10" t="s">
        <v>14</v>
      </c>
      <c r="C23" s="10" t="s">
        <v>14</v>
      </c>
      <c r="D23" s="10" t="s">
        <v>14</v>
      </c>
      <c r="E23" s="10" t="s">
        <v>14</v>
      </c>
      <c r="F23" s="10" t="s">
        <v>14</v>
      </c>
      <c r="G23" s="10" t="s">
        <v>14</v>
      </c>
      <c r="H23" s="10" t="s">
        <v>14</v>
      </c>
      <c r="I23" s="10" t="s">
        <v>14</v>
      </c>
      <c r="J23" s="10" t="s">
        <v>14</v>
      </c>
      <c r="K23" s="10" t="s">
        <v>14</v>
      </c>
      <c r="L23" s="10" t="s">
        <v>14</v>
      </c>
      <c r="M23" s="10" t="s">
        <v>14</v>
      </c>
      <c r="N23" s="10" t="s">
        <v>14</v>
      </c>
    </row>
    <row r="24" spans="1:14" x14ac:dyDescent="0.2">
      <c r="A24" s="8" t="s">
        <v>24</v>
      </c>
      <c r="B24" s="2">
        <v>1989398</v>
      </c>
      <c r="C24" s="2">
        <v>1871477</v>
      </c>
      <c r="D24" s="2">
        <v>2345853</v>
      </c>
      <c r="E24" s="2">
        <v>2042290</v>
      </c>
      <c r="F24" s="2">
        <v>1982194</v>
      </c>
      <c r="G24" s="2">
        <v>2077223</v>
      </c>
      <c r="H24" s="2">
        <v>2040487</v>
      </c>
      <c r="I24" s="2">
        <v>1911819</v>
      </c>
      <c r="J24" s="2">
        <v>2098704</v>
      </c>
      <c r="K24" s="2">
        <v>2115459</v>
      </c>
      <c r="L24" s="2">
        <v>2202808</v>
      </c>
      <c r="M24" s="2">
        <v>2279046</v>
      </c>
      <c r="N24" s="2">
        <v>24956757</v>
      </c>
    </row>
    <row r="25" spans="1:14" x14ac:dyDescent="0.2">
      <c r="B25" s="10" t="s">
        <v>14</v>
      </c>
      <c r="C25" s="10" t="s">
        <v>14</v>
      </c>
      <c r="D25" s="10" t="s">
        <v>14</v>
      </c>
      <c r="E25" s="10" t="s">
        <v>14</v>
      </c>
      <c r="F25" s="10" t="s">
        <v>14</v>
      </c>
      <c r="G25" s="10" t="s">
        <v>14</v>
      </c>
      <c r="H25" s="10" t="s">
        <v>14</v>
      </c>
      <c r="I25" s="10" t="s">
        <v>14</v>
      </c>
      <c r="J25" s="10" t="s">
        <v>14</v>
      </c>
      <c r="K25" s="10" t="s">
        <v>14</v>
      </c>
      <c r="L25" s="10" t="s">
        <v>14</v>
      </c>
      <c r="M25" s="10" t="s">
        <v>14</v>
      </c>
      <c r="N25" s="10" t="s">
        <v>14</v>
      </c>
    </row>
    <row r="26" spans="1:14" x14ac:dyDescent="0.2">
      <c r="A26" s="6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8" t="s">
        <v>19</v>
      </c>
      <c r="B27" s="2">
        <v>121444</v>
      </c>
      <c r="C27" s="2">
        <v>64262</v>
      </c>
      <c r="D27" s="2">
        <v>118491</v>
      </c>
      <c r="E27" s="2">
        <v>98727</v>
      </c>
      <c r="F27" s="2">
        <v>98539</v>
      </c>
      <c r="G27" s="2">
        <v>171038</v>
      </c>
      <c r="H27" s="2">
        <v>82445</v>
      </c>
      <c r="I27" s="2">
        <v>152876</v>
      </c>
      <c r="J27" s="2">
        <v>93203</v>
      </c>
      <c r="K27" s="2">
        <v>119567</v>
      </c>
      <c r="L27" s="2">
        <v>97990</v>
      </c>
      <c r="M27" s="2">
        <v>116417</v>
      </c>
      <c r="N27" s="2">
        <v>1334999</v>
      </c>
    </row>
    <row r="28" spans="1:14" x14ac:dyDescent="0.2">
      <c r="A28" s="8" t="s">
        <v>23</v>
      </c>
      <c r="B28" s="2">
        <v>11113</v>
      </c>
      <c r="C28" s="2">
        <v>9816</v>
      </c>
      <c r="D28" s="2">
        <v>17211</v>
      </c>
      <c r="E28" s="2">
        <v>7874</v>
      </c>
      <c r="F28" s="2">
        <v>9376</v>
      </c>
      <c r="G28" s="2">
        <v>11561</v>
      </c>
      <c r="H28" s="2">
        <v>8633</v>
      </c>
      <c r="I28" s="2">
        <v>11540</v>
      </c>
      <c r="J28" s="2">
        <v>8462</v>
      </c>
      <c r="K28" s="2">
        <v>10445</v>
      </c>
      <c r="L28" s="2">
        <v>9456</v>
      </c>
      <c r="M28" s="2">
        <v>9840</v>
      </c>
      <c r="N28" s="2">
        <v>125326</v>
      </c>
    </row>
    <row r="29" spans="1:14" x14ac:dyDescent="0.2">
      <c r="B29" s="10" t="s">
        <v>14</v>
      </c>
      <c r="C29" s="10" t="s">
        <v>14</v>
      </c>
      <c r="D29" s="10" t="s">
        <v>14</v>
      </c>
      <c r="E29" s="10" t="s">
        <v>14</v>
      </c>
      <c r="F29" s="10" t="s">
        <v>14</v>
      </c>
      <c r="G29" s="10" t="s">
        <v>14</v>
      </c>
      <c r="H29" s="10" t="s">
        <v>14</v>
      </c>
      <c r="I29" s="10" t="s">
        <v>14</v>
      </c>
      <c r="J29" s="10" t="s">
        <v>14</v>
      </c>
      <c r="K29" s="10" t="s">
        <v>14</v>
      </c>
      <c r="L29" s="10" t="s">
        <v>14</v>
      </c>
      <c r="M29" s="10" t="s">
        <v>14</v>
      </c>
      <c r="N29" s="10" t="s">
        <v>14</v>
      </c>
    </row>
    <row r="30" spans="1:14" x14ac:dyDescent="0.2">
      <c r="A30" s="8" t="s">
        <v>26</v>
      </c>
      <c r="B30" s="2">
        <v>132557</v>
      </c>
      <c r="C30" s="2">
        <v>74077</v>
      </c>
      <c r="D30" s="2">
        <v>135703</v>
      </c>
      <c r="E30" s="2">
        <v>106601</v>
      </c>
      <c r="F30" s="2">
        <v>107914</v>
      </c>
      <c r="G30" s="2">
        <v>182599</v>
      </c>
      <c r="H30" s="2">
        <v>91078</v>
      </c>
      <c r="I30" s="2">
        <v>164416</v>
      </c>
      <c r="J30" s="2">
        <v>101665</v>
      </c>
      <c r="K30" s="2">
        <v>130012</v>
      </c>
      <c r="L30" s="2">
        <v>107446</v>
      </c>
      <c r="M30" s="2">
        <v>126257</v>
      </c>
      <c r="N30" s="2">
        <v>1460325</v>
      </c>
    </row>
    <row r="31" spans="1:14" x14ac:dyDescent="0.2">
      <c r="B31" s="10" t="s">
        <v>14</v>
      </c>
      <c r="C31" s="10" t="s">
        <v>14</v>
      </c>
      <c r="D31" s="10" t="s">
        <v>14</v>
      </c>
      <c r="E31" s="10" t="s">
        <v>14</v>
      </c>
      <c r="F31" s="10" t="s">
        <v>14</v>
      </c>
      <c r="G31" s="10" t="s">
        <v>14</v>
      </c>
      <c r="H31" s="10" t="s">
        <v>14</v>
      </c>
      <c r="I31" s="10" t="s">
        <v>14</v>
      </c>
      <c r="J31" s="10" t="s">
        <v>14</v>
      </c>
      <c r="K31" s="10" t="s">
        <v>14</v>
      </c>
      <c r="L31" s="10" t="s">
        <v>14</v>
      </c>
      <c r="M31" s="10" t="s">
        <v>14</v>
      </c>
      <c r="N31" s="10" t="s">
        <v>14</v>
      </c>
    </row>
    <row r="32" spans="1:14" x14ac:dyDescent="0.2">
      <c r="A32" s="8" t="s">
        <v>27</v>
      </c>
      <c r="B32" s="2">
        <v>790568</v>
      </c>
      <c r="C32" s="2">
        <v>792692</v>
      </c>
      <c r="D32" s="2">
        <v>853803</v>
      </c>
      <c r="E32" s="2">
        <v>823788</v>
      </c>
      <c r="F32" s="2">
        <v>828126</v>
      </c>
      <c r="G32" s="2">
        <v>831240</v>
      </c>
      <c r="H32" s="2">
        <v>838196</v>
      </c>
      <c r="I32" s="2">
        <v>834750</v>
      </c>
      <c r="J32" s="2">
        <v>841786</v>
      </c>
      <c r="K32" s="2">
        <v>841683</v>
      </c>
      <c r="L32" s="2">
        <v>846851</v>
      </c>
      <c r="M32" s="2">
        <v>850073</v>
      </c>
      <c r="N32" s="2">
        <v>9973554</v>
      </c>
    </row>
    <row r="33" spans="1:14" x14ac:dyDescent="0.2">
      <c r="K33" s="2"/>
      <c r="L33" s="2"/>
      <c r="M33" s="2"/>
      <c r="N33" s="2"/>
    </row>
    <row r="34" spans="1:14" x14ac:dyDescent="0.2">
      <c r="A34" s="8" t="s">
        <v>28</v>
      </c>
      <c r="B34" s="2">
        <v>386000</v>
      </c>
      <c r="C34" s="2">
        <v>374034</v>
      </c>
      <c r="D34" s="2">
        <v>434900</v>
      </c>
      <c r="E34" s="2">
        <v>371979</v>
      </c>
      <c r="F34" s="2">
        <v>367127</v>
      </c>
      <c r="G34" s="2">
        <v>370202</v>
      </c>
      <c r="H34" s="2">
        <v>426662</v>
      </c>
      <c r="I34" s="2">
        <v>369408</v>
      </c>
      <c r="J34" s="2">
        <v>374881</v>
      </c>
      <c r="K34" s="2">
        <v>370935</v>
      </c>
      <c r="L34" s="2">
        <v>542669</v>
      </c>
      <c r="M34" s="2">
        <v>546920</v>
      </c>
      <c r="N34" s="2">
        <v>4935718</v>
      </c>
    </row>
    <row r="35" spans="1:14" x14ac:dyDescent="0.2">
      <c r="B35" s="10" t="s">
        <v>14</v>
      </c>
      <c r="C35" s="10" t="s">
        <v>14</v>
      </c>
      <c r="D35" s="10" t="s">
        <v>14</v>
      </c>
      <c r="E35" s="10" t="s">
        <v>14</v>
      </c>
      <c r="F35" s="10" t="s">
        <v>14</v>
      </c>
      <c r="G35" s="10" t="s">
        <v>14</v>
      </c>
      <c r="H35" s="10" t="s">
        <v>14</v>
      </c>
      <c r="I35" s="10" t="s">
        <v>14</v>
      </c>
      <c r="J35" s="10" t="s">
        <v>14</v>
      </c>
      <c r="K35" s="10" t="s">
        <v>14</v>
      </c>
      <c r="L35" s="10" t="s">
        <v>14</v>
      </c>
      <c r="M35" s="10" t="s">
        <v>14</v>
      </c>
      <c r="N35" s="10" t="s">
        <v>14</v>
      </c>
    </row>
    <row r="36" spans="1:14" x14ac:dyDescent="0.2">
      <c r="K36" s="2"/>
      <c r="L36" s="2"/>
      <c r="M36" s="2"/>
      <c r="N36" s="2"/>
    </row>
    <row r="37" spans="1:14" x14ac:dyDescent="0.2">
      <c r="A37" s="8" t="s">
        <v>29</v>
      </c>
      <c r="B37" s="2">
        <v>3298524</v>
      </c>
      <c r="C37" s="2">
        <v>3112281</v>
      </c>
      <c r="D37" s="2">
        <v>3770258</v>
      </c>
      <c r="E37" s="2">
        <v>3344657</v>
      </c>
      <c r="F37" s="2">
        <v>3285362</v>
      </c>
      <c r="G37" s="2">
        <v>3461264</v>
      </c>
      <c r="H37" s="2">
        <v>3396423</v>
      </c>
      <c r="I37" s="2">
        <v>3280392</v>
      </c>
      <c r="J37" s="2">
        <v>3417035</v>
      </c>
      <c r="K37" s="2">
        <v>3458088</v>
      </c>
      <c r="L37" s="2">
        <v>3699775</v>
      </c>
      <c r="M37" s="2">
        <v>3802296</v>
      </c>
      <c r="N37" s="2">
        <v>41326355</v>
      </c>
    </row>
    <row r="38" spans="1:14" x14ac:dyDescent="0.2">
      <c r="B38" s="10" t="s">
        <v>14</v>
      </c>
      <c r="C38" s="10" t="s">
        <v>14</v>
      </c>
      <c r="D38" s="10" t="s">
        <v>14</v>
      </c>
      <c r="E38" s="10" t="s">
        <v>14</v>
      </c>
      <c r="F38" s="10" t="s">
        <v>14</v>
      </c>
      <c r="G38" s="10" t="s">
        <v>14</v>
      </c>
      <c r="H38" s="10" t="s">
        <v>14</v>
      </c>
      <c r="I38" s="10" t="s">
        <v>14</v>
      </c>
      <c r="J38" s="10" t="s">
        <v>14</v>
      </c>
      <c r="K38" s="10" t="s">
        <v>14</v>
      </c>
      <c r="L38" s="10" t="s">
        <v>14</v>
      </c>
      <c r="M38" s="10" t="s">
        <v>14</v>
      </c>
      <c r="N38" s="10" t="s">
        <v>14</v>
      </c>
    </row>
    <row r="39" spans="1:14" ht="15.75" x14ac:dyDescent="0.25">
      <c r="A39" s="11" t="s">
        <v>30</v>
      </c>
      <c r="B39" s="12">
        <v>2366692</v>
      </c>
      <c r="C39" s="12">
        <v>2165156</v>
      </c>
      <c r="D39" s="12">
        <v>1423844</v>
      </c>
      <c r="E39" s="12">
        <v>2022108</v>
      </c>
      <c r="F39" s="12">
        <v>1540082</v>
      </c>
      <c r="G39" s="12">
        <v>1105663</v>
      </c>
      <c r="H39" s="12">
        <v>1235906</v>
      </c>
      <c r="I39" s="12">
        <v>1341327</v>
      </c>
      <c r="J39" s="12">
        <v>1011033</v>
      </c>
      <c r="K39" s="12">
        <v>1752181</v>
      </c>
      <c r="L39" s="12">
        <v>1607570</v>
      </c>
      <c r="M39" s="12">
        <v>1686873</v>
      </c>
      <c r="N39" s="12">
        <v>19258434</v>
      </c>
    </row>
    <row r="40" spans="1:14" x14ac:dyDescent="0.2">
      <c r="K40" s="2"/>
      <c r="L40" s="2"/>
      <c r="M40" s="2"/>
      <c r="N40" s="2"/>
    </row>
    <row r="41" spans="1:14" x14ac:dyDescent="0.2">
      <c r="A41" s="6" t="s">
        <v>31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">
      <c r="A42" s="8" t="s">
        <v>32</v>
      </c>
      <c r="B42" s="2">
        <v>13271</v>
      </c>
      <c r="C42" s="2">
        <v>13258</v>
      </c>
      <c r="D42" s="2">
        <v>13244</v>
      </c>
      <c r="E42" s="2">
        <v>13227</v>
      </c>
      <c r="F42" s="2">
        <v>12751</v>
      </c>
      <c r="G42" s="2">
        <v>14552</v>
      </c>
      <c r="H42" s="2">
        <v>14523</v>
      </c>
      <c r="I42" s="2">
        <v>17348</v>
      </c>
      <c r="J42" s="2">
        <v>17321</v>
      </c>
      <c r="K42" s="2">
        <v>17287</v>
      </c>
      <c r="L42" s="2">
        <v>17242</v>
      </c>
      <c r="M42" s="2">
        <v>17190</v>
      </c>
      <c r="N42" s="2">
        <v>181214</v>
      </c>
    </row>
    <row r="43" spans="1:14" x14ac:dyDescent="0.2">
      <c r="A43" s="8" t="s">
        <v>33</v>
      </c>
      <c r="B43" s="2">
        <v>43012</v>
      </c>
      <c r="C43" s="2">
        <v>40593</v>
      </c>
      <c r="D43" s="2">
        <v>35814</v>
      </c>
      <c r="E43" s="2">
        <v>40917</v>
      </c>
      <c r="F43" s="2">
        <v>13382</v>
      </c>
      <c r="G43" s="2">
        <v>31590</v>
      </c>
      <c r="H43" s="2">
        <v>36064</v>
      </c>
      <c r="I43" s="2">
        <v>40124</v>
      </c>
      <c r="J43" s="2">
        <v>45388</v>
      </c>
      <c r="K43" s="2">
        <v>39621</v>
      </c>
      <c r="L43" s="2">
        <v>22688</v>
      </c>
      <c r="M43" s="2">
        <v>35783</v>
      </c>
      <c r="N43" s="2">
        <v>424976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34</v>
      </c>
      <c r="B45" s="2">
        <v>56284</v>
      </c>
      <c r="C45" s="2">
        <v>53851</v>
      </c>
      <c r="D45" s="2">
        <v>49059</v>
      </c>
      <c r="E45" s="2">
        <v>54144</v>
      </c>
      <c r="F45" s="2">
        <v>26133</v>
      </c>
      <c r="G45" s="2">
        <v>46142</v>
      </c>
      <c r="H45" s="2">
        <v>50587</v>
      </c>
      <c r="I45" s="2">
        <v>57471</v>
      </c>
      <c r="J45" s="2">
        <v>62709</v>
      </c>
      <c r="K45" s="2">
        <v>56908</v>
      </c>
      <c r="L45" s="2">
        <v>39930</v>
      </c>
      <c r="M45" s="2">
        <v>52973</v>
      </c>
      <c r="N45" s="2">
        <v>606190</v>
      </c>
    </row>
    <row r="46" spans="1:14" x14ac:dyDescent="0.2">
      <c r="B46" s="10" t="s">
        <v>14</v>
      </c>
      <c r="C46" s="10" t="s">
        <v>14</v>
      </c>
      <c r="D46" s="10" t="s">
        <v>14</v>
      </c>
      <c r="E46" s="10" t="s">
        <v>14</v>
      </c>
      <c r="F46" s="10" t="s">
        <v>14</v>
      </c>
      <c r="G46" s="10" t="s">
        <v>14</v>
      </c>
      <c r="H46" s="10" t="s">
        <v>14</v>
      </c>
      <c r="I46" s="10" t="s">
        <v>14</v>
      </c>
      <c r="J46" s="10" t="s">
        <v>14</v>
      </c>
      <c r="K46" s="10" t="s">
        <v>14</v>
      </c>
      <c r="L46" s="10" t="s">
        <v>14</v>
      </c>
      <c r="M46" s="10" t="s">
        <v>14</v>
      </c>
      <c r="N46" s="10" t="s">
        <v>14</v>
      </c>
    </row>
    <row r="47" spans="1:14" x14ac:dyDescent="0.2">
      <c r="A47" s="8" t="s">
        <v>35</v>
      </c>
      <c r="K47" s="2"/>
      <c r="L47" s="2"/>
      <c r="M47" s="2"/>
      <c r="N47" s="2"/>
    </row>
    <row r="48" spans="1:14" x14ac:dyDescent="0.2">
      <c r="A48" s="8" t="s">
        <v>36</v>
      </c>
      <c r="B48" s="2">
        <v>2422976</v>
      </c>
      <c r="C48" s="2">
        <v>2219007</v>
      </c>
      <c r="D48" s="2">
        <v>1472903</v>
      </c>
      <c r="E48" s="2">
        <v>2076252</v>
      </c>
      <c r="F48" s="2">
        <v>1566214</v>
      </c>
      <c r="G48" s="2">
        <v>1151804</v>
      </c>
      <c r="H48" s="2">
        <v>1286492</v>
      </c>
      <c r="I48" s="2">
        <v>1398798</v>
      </c>
      <c r="J48" s="2">
        <v>1073742</v>
      </c>
      <c r="K48" s="2">
        <v>1809089</v>
      </c>
      <c r="L48" s="2">
        <v>1647500</v>
      </c>
      <c r="M48" s="2">
        <v>1739847</v>
      </c>
      <c r="N48" s="2">
        <v>19864624</v>
      </c>
    </row>
    <row r="49" spans="1:14" x14ac:dyDescent="0.2">
      <c r="K49" s="2"/>
      <c r="L49" s="2"/>
      <c r="M49" s="2"/>
      <c r="N49" s="2"/>
    </row>
    <row r="50" spans="1:14" x14ac:dyDescent="0.2">
      <c r="A50" s="6" t="s">
        <v>37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8" t="s">
        <v>38</v>
      </c>
      <c r="B51" s="2">
        <v>279103</v>
      </c>
      <c r="C51" s="2">
        <v>279103</v>
      </c>
      <c r="D51" s="2">
        <v>279103</v>
      </c>
      <c r="E51" s="2">
        <v>284628</v>
      </c>
      <c r="F51" s="2">
        <v>282214</v>
      </c>
      <c r="G51" s="2">
        <v>280566</v>
      </c>
      <c r="H51" s="2">
        <v>276687</v>
      </c>
      <c r="I51" s="2">
        <v>276687</v>
      </c>
      <c r="J51" s="2">
        <v>277289</v>
      </c>
      <c r="K51" s="2">
        <v>294566</v>
      </c>
      <c r="L51" s="2">
        <v>257863</v>
      </c>
      <c r="M51" s="2">
        <v>282048</v>
      </c>
      <c r="N51" s="2">
        <v>3349856</v>
      </c>
    </row>
    <row r="52" spans="1:14" x14ac:dyDescent="0.2">
      <c r="A52" s="8" t="s">
        <v>39</v>
      </c>
      <c r="B52" s="2">
        <v>9837</v>
      </c>
      <c r="C52" s="2">
        <v>9837</v>
      </c>
      <c r="D52" s="2">
        <v>9837</v>
      </c>
      <c r="E52" s="2">
        <v>10017</v>
      </c>
      <c r="F52" s="2">
        <v>9984</v>
      </c>
      <c r="G52" s="2">
        <v>9978</v>
      </c>
      <c r="H52" s="2">
        <v>9927</v>
      </c>
      <c r="I52" s="2">
        <v>9927</v>
      </c>
      <c r="J52" s="2">
        <v>9927</v>
      </c>
      <c r="K52" s="2">
        <v>17508</v>
      </c>
      <c r="L52" s="2">
        <v>7589</v>
      </c>
      <c r="M52" s="2">
        <v>-14622</v>
      </c>
      <c r="N52" s="2">
        <v>99747</v>
      </c>
    </row>
    <row r="53" spans="1:14" x14ac:dyDescent="0.2">
      <c r="A53" s="8" t="s">
        <v>40</v>
      </c>
      <c r="B53" s="2">
        <v>4176</v>
      </c>
      <c r="C53" s="2">
        <v>4176</v>
      </c>
      <c r="D53" s="2">
        <v>6870</v>
      </c>
      <c r="E53" s="2">
        <v>4176</v>
      </c>
      <c r="F53" s="2">
        <v>4176</v>
      </c>
      <c r="G53" s="2">
        <v>4176</v>
      </c>
      <c r="H53" s="2">
        <v>4238</v>
      </c>
      <c r="I53" s="2">
        <v>4238</v>
      </c>
      <c r="J53" s="2">
        <v>4238</v>
      </c>
      <c r="K53" s="2">
        <v>8914</v>
      </c>
      <c r="L53" s="2">
        <v>4299</v>
      </c>
      <c r="M53" s="2">
        <v>4299</v>
      </c>
      <c r="N53" s="2">
        <v>57978</v>
      </c>
    </row>
    <row r="54" spans="1:14" x14ac:dyDescent="0.2">
      <c r="A54" s="8" t="s">
        <v>41</v>
      </c>
      <c r="B54" s="2">
        <v>39241</v>
      </c>
      <c r="C54" s="2">
        <v>28856</v>
      </c>
      <c r="D54" s="2">
        <v>32516</v>
      </c>
      <c r="E54" s="2">
        <v>27694</v>
      </c>
      <c r="F54" s="2">
        <v>31124</v>
      </c>
      <c r="G54" s="2">
        <v>31735</v>
      </c>
      <c r="H54" s="2">
        <v>34738</v>
      </c>
      <c r="I54" s="2">
        <v>29751</v>
      </c>
      <c r="J54" s="2">
        <v>26447</v>
      </c>
      <c r="K54" s="2">
        <v>27696</v>
      </c>
      <c r="L54" s="2">
        <v>27764</v>
      </c>
      <c r="M54" s="2">
        <v>31466</v>
      </c>
      <c r="N54" s="2">
        <v>369027</v>
      </c>
    </row>
    <row r="55" spans="1:14" x14ac:dyDescent="0.2">
      <c r="A55" s="8" t="s">
        <v>42</v>
      </c>
      <c r="B55" s="2">
        <v>11407</v>
      </c>
      <c r="C55" s="2">
        <v>16016</v>
      </c>
      <c r="D55" s="2">
        <v>16175</v>
      </c>
      <c r="E55" s="2">
        <v>16772</v>
      </c>
      <c r="F55" s="2">
        <v>19658</v>
      </c>
      <c r="G55" s="2">
        <v>16762</v>
      </c>
      <c r="H55" s="2">
        <v>16237</v>
      </c>
      <c r="I55" s="2">
        <v>19781</v>
      </c>
      <c r="J55" s="2">
        <v>16913</v>
      </c>
      <c r="K55" s="2">
        <v>18669</v>
      </c>
      <c r="L55" s="2">
        <v>17524</v>
      </c>
      <c r="M55" s="2">
        <v>25648</v>
      </c>
      <c r="N55" s="2">
        <v>211562</v>
      </c>
    </row>
    <row r="56" spans="1:14" x14ac:dyDescent="0.2">
      <c r="B56" s="10" t="s">
        <v>14</v>
      </c>
      <c r="C56" s="10" t="s">
        <v>14</v>
      </c>
      <c r="D56" s="10" t="s">
        <v>14</v>
      </c>
      <c r="E56" s="10" t="s">
        <v>14</v>
      </c>
      <c r="F56" s="10" t="s">
        <v>14</v>
      </c>
      <c r="G56" s="10" t="s">
        <v>14</v>
      </c>
      <c r="H56" s="10" t="s">
        <v>14</v>
      </c>
      <c r="I56" s="10" t="s">
        <v>14</v>
      </c>
      <c r="J56" s="10" t="s">
        <v>14</v>
      </c>
      <c r="K56" s="10" t="s">
        <v>14</v>
      </c>
      <c r="L56" s="10" t="s">
        <v>14</v>
      </c>
      <c r="M56" s="10" t="s">
        <v>14</v>
      </c>
      <c r="N56" s="10" t="s">
        <v>14</v>
      </c>
    </row>
    <row r="57" spans="1:14" x14ac:dyDescent="0.2">
      <c r="A57" s="8" t="s">
        <v>43</v>
      </c>
      <c r="B57" s="2">
        <v>343763</v>
      </c>
      <c r="C57" s="2">
        <v>337988</v>
      </c>
      <c r="D57" s="2">
        <v>344501</v>
      </c>
      <c r="E57" s="2">
        <v>343288</v>
      </c>
      <c r="F57" s="2">
        <v>347157</v>
      </c>
      <c r="G57" s="2">
        <v>343218</v>
      </c>
      <c r="H57" s="2">
        <v>341828</v>
      </c>
      <c r="I57" s="2">
        <v>340384</v>
      </c>
      <c r="J57" s="2">
        <v>334815</v>
      </c>
      <c r="K57" s="2">
        <v>367352</v>
      </c>
      <c r="L57" s="2">
        <v>315039</v>
      </c>
      <c r="M57" s="2">
        <v>328838</v>
      </c>
      <c r="N57" s="2">
        <v>4088170</v>
      </c>
    </row>
    <row r="58" spans="1:14" x14ac:dyDescent="0.2">
      <c r="B58" s="10" t="s">
        <v>14</v>
      </c>
      <c r="C58" s="10" t="s">
        <v>14</v>
      </c>
      <c r="D58" s="10" t="s">
        <v>14</v>
      </c>
      <c r="E58" s="10" t="s">
        <v>14</v>
      </c>
      <c r="F58" s="10" t="s">
        <v>14</v>
      </c>
      <c r="G58" s="10" t="s">
        <v>14</v>
      </c>
      <c r="H58" s="10" t="s">
        <v>14</v>
      </c>
      <c r="I58" s="10" t="s">
        <v>14</v>
      </c>
      <c r="J58" s="10" t="s">
        <v>14</v>
      </c>
      <c r="K58" s="10" t="s">
        <v>14</v>
      </c>
      <c r="L58" s="10" t="s">
        <v>14</v>
      </c>
      <c r="M58" s="10" t="s">
        <v>14</v>
      </c>
      <c r="N58" s="10" t="s">
        <v>14</v>
      </c>
    </row>
    <row r="59" spans="1:14" x14ac:dyDescent="0.2">
      <c r="K59" s="2"/>
      <c r="L59" s="2"/>
      <c r="M59" s="2"/>
      <c r="N59" s="2"/>
    </row>
    <row r="60" spans="1:14" ht="15.75" x14ac:dyDescent="0.25">
      <c r="A60" s="11" t="s">
        <v>35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x14ac:dyDescent="0.25">
      <c r="A61" s="11" t="s">
        <v>44</v>
      </c>
      <c r="B61" s="12">
        <v>2079212</v>
      </c>
      <c r="C61" s="12">
        <v>1881019</v>
      </c>
      <c r="D61" s="12">
        <v>1128402</v>
      </c>
      <c r="E61" s="12">
        <v>1732965</v>
      </c>
      <c r="F61" s="12">
        <v>1219058</v>
      </c>
      <c r="G61" s="12">
        <v>808587</v>
      </c>
      <c r="H61" s="12">
        <v>944664</v>
      </c>
      <c r="I61" s="12">
        <v>1058413</v>
      </c>
      <c r="J61" s="12">
        <v>738927</v>
      </c>
      <c r="K61" s="12">
        <v>1441737</v>
      </c>
      <c r="L61" s="12">
        <v>1332461</v>
      </c>
      <c r="M61" s="12">
        <v>1411009</v>
      </c>
      <c r="N61" s="12">
        <v>15776454</v>
      </c>
    </row>
    <row r="62" spans="1:14" x14ac:dyDescent="0.2">
      <c r="K62" s="2"/>
      <c r="L62" s="2"/>
      <c r="M62" s="2"/>
      <c r="N62" s="2"/>
    </row>
    <row r="63" spans="1:14" x14ac:dyDescent="0.2">
      <c r="A63" s="6" t="s">
        <v>45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">
      <c r="A64" s="8" t="s">
        <v>46</v>
      </c>
      <c r="B64" s="2">
        <v>467671</v>
      </c>
      <c r="C64" s="2">
        <v>419667</v>
      </c>
      <c r="D64" s="2">
        <v>341144</v>
      </c>
      <c r="E64" s="2">
        <v>383290</v>
      </c>
      <c r="F64" s="2">
        <v>264139</v>
      </c>
      <c r="G64" s="2">
        <v>272582</v>
      </c>
      <c r="H64" s="2">
        <v>190857</v>
      </c>
      <c r="I64" s="2">
        <v>217062</v>
      </c>
      <c r="J64" s="2">
        <v>182266</v>
      </c>
      <c r="K64" s="2">
        <v>311198</v>
      </c>
      <c r="L64" s="2">
        <v>288565</v>
      </c>
      <c r="M64" s="2">
        <v>-102700</v>
      </c>
      <c r="N64" s="2">
        <v>3235743</v>
      </c>
    </row>
    <row r="65" spans="1:14" x14ac:dyDescent="0.2">
      <c r="A65" s="8" t="s">
        <v>47</v>
      </c>
      <c r="B65" s="2">
        <v>13802</v>
      </c>
      <c r="C65" s="2">
        <v>13205</v>
      </c>
      <c r="D65" s="2">
        <v>12444</v>
      </c>
      <c r="E65" s="2">
        <v>13277</v>
      </c>
      <c r="F65" s="2">
        <v>6408</v>
      </c>
      <c r="G65" s="2">
        <v>11729</v>
      </c>
      <c r="H65" s="2">
        <v>12405</v>
      </c>
      <c r="I65" s="2">
        <v>14093</v>
      </c>
      <c r="J65" s="2">
        <v>15791</v>
      </c>
      <c r="K65" s="2">
        <v>13955</v>
      </c>
      <c r="L65" s="2">
        <v>9792</v>
      </c>
      <c r="M65" s="2">
        <v>-4070</v>
      </c>
      <c r="N65" s="2">
        <v>132831</v>
      </c>
    </row>
    <row r="66" spans="1:14" x14ac:dyDescent="0.2">
      <c r="B66" s="10" t="s">
        <v>14</v>
      </c>
      <c r="C66" s="10" t="s">
        <v>14</v>
      </c>
      <c r="D66" s="10" t="s">
        <v>14</v>
      </c>
      <c r="E66" s="10" t="s">
        <v>14</v>
      </c>
      <c r="F66" s="10" t="s">
        <v>14</v>
      </c>
      <c r="G66" s="10" t="s">
        <v>14</v>
      </c>
      <c r="H66" s="10" t="s">
        <v>14</v>
      </c>
      <c r="I66" s="10" t="s">
        <v>14</v>
      </c>
      <c r="J66" s="10" t="s">
        <v>14</v>
      </c>
      <c r="K66" s="10" t="s">
        <v>14</v>
      </c>
      <c r="L66" s="10" t="s">
        <v>14</v>
      </c>
      <c r="M66" s="10" t="s">
        <v>14</v>
      </c>
      <c r="N66" s="10" t="s">
        <v>14</v>
      </c>
    </row>
    <row r="67" spans="1:14" x14ac:dyDescent="0.2">
      <c r="A67" s="8" t="s">
        <v>48</v>
      </c>
      <c r="B67" s="2">
        <v>481473</v>
      </c>
      <c r="C67" s="2">
        <v>432873</v>
      </c>
      <c r="D67" s="2">
        <v>353588</v>
      </c>
      <c r="E67" s="2">
        <v>396567</v>
      </c>
      <c r="F67" s="2">
        <v>270548</v>
      </c>
      <c r="G67" s="2">
        <v>284311</v>
      </c>
      <c r="H67" s="2">
        <v>203262</v>
      </c>
      <c r="I67" s="2">
        <v>231155</v>
      </c>
      <c r="J67" s="2">
        <v>198057</v>
      </c>
      <c r="K67" s="2">
        <v>325153</v>
      </c>
      <c r="L67" s="2">
        <v>298357</v>
      </c>
      <c r="M67" s="2">
        <v>-106770</v>
      </c>
      <c r="N67" s="2">
        <v>3368573</v>
      </c>
    </row>
    <row r="68" spans="1:14" x14ac:dyDescent="0.2">
      <c r="B68" s="10" t="s">
        <v>14</v>
      </c>
      <c r="C68" s="10" t="s">
        <v>14</v>
      </c>
      <c r="D68" s="10" t="s">
        <v>14</v>
      </c>
      <c r="E68" s="10" t="s">
        <v>14</v>
      </c>
      <c r="F68" s="10" t="s">
        <v>14</v>
      </c>
      <c r="G68" s="10" t="s">
        <v>14</v>
      </c>
      <c r="H68" s="10" t="s">
        <v>14</v>
      </c>
      <c r="I68" s="10" t="s">
        <v>14</v>
      </c>
      <c r="J68" s="10" t="s">
        <v>14</v>
      </c>
      <c r="K68" s="10" t="s">
        <v>14</v>
      </c>
      <c r="L68" s="10" t="s">
        <v>14</v>
      </c>
      <c r="M68" s="10" t="s">
        <v>14</v>
      </c>
      <c r="N68" s="10" t="s">
        <v>14</v>
      </c>
    </row>
    <row r="69" spans="1:14" ht="15.75" x14ac:dyDescent="0.25">
      <c r="A69" s="11" t="s">
        <v>49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15.75" x14ac:dyDescent="0.25">
      <c r="A70" s="11" t="s">
        <v>50</v>
      </c>
      <c r="B70" s="12">
        <v>1597739</v>
      </c>
      <c r="C70" s="12">
        <v>1448147</v>
      </c>
      <c r="D70" s="12">
        <v>774813</v>
      </c>
      <c r="E70" s="12">
        <v>1336398</v>
      </c>
      <c r="F70" s="12">
        <v>948510</v>
      </c>
      <c r="G70" s="12">
        <v>524276</v>
      </c>
      <c r="H70" s="12">
        <v>741402</v>
      </c>
      <c r="I70" s="12">
        <v>827258</v>
      </c>
      <c r="J70" s="12">
        <v>540870</v>
      </c>
      <c r="K70" s="12">
        <v>1116584</v>
      </c>
      <c r="L70" s="12">
        <v>1034104</v>
      </c>
      <c r="M70" s="12">
        <v>1517779</v>
      </c>
      <c r="N70" s="12">
        <v>12407881</v>
      </c>
    </row>
    <row r="71" spans="1:14" x14ac:dyDescent="0.2">
      <c r="K71" s="2"/>
      <c r="L71" s="2"/>
      <c r="M71" s="2"/>
      <c r="N71" s="2"/>
    </row>
    <row r="72" spans="1:14" ht="15.75" x14ac:dyDescent="0.25">
      <c r="A72" s="11" t="s">
        <v>51</v>
      </c>
      <c r="B72" s="12">
        <v>1597739</v>
      </c>
      <c r="C72" s="12">
        <v>1448147</v>
      </c>
      <c r="D72" s="12">
        <v>774813</v>
      </c>
      <c r="E72" s="12">
        <v>1336398</v>
      </c>
      <c r="F72" s="12">
        <v>948510</v>
      </c>
      <c r="G72" s="12">
        <v>524276</v>
      </c>
      <c r="H72" s="12">
        <v>741402</v>
      </c>
      <c r="I72" s="12">
        <v>827258</v>
      </c>
      <c r="J72" s="12">
        <v>540870</v>
      </c>
      <c r="K72" s="12">
        <v>1116584</v>
      </c>
      <c r="L72" s="12">
        <v>1034104</v>
      </c>
      <c r="M72" s="12">
        <v>1517779</v>
      </c>
      <c r="N72" s="12">
        <v>12407881</v>
      </c>
    </row>
    <row r="73" spans="1:14" x14ac:dyDescent="0.2">
      <c r="B73" s="10" t="s">
        <v>52</v>
      </c>
      <c r="C73" s="10" t="s">
        <v>52</v>
      </c>
      <c r="D73" s="10" t="s">
        <v>52</v>
      </c>
      <c r="E73" s="10" t="s">
        <v>52</v>
      </c>
      <c r="F73" s="10" t="s">
        <v>52</v>
      </c>
      <c r="G73" s="10" t="s">
        <v>52</v>
      </c>
      <c r="H73" s="10" t="s">
        <v>52</v>
      </c>
      <c r="I73" s="10" t="s">
        <v>52</v>
      </c>
      <c r="J73" s="10" t="s">
        <v>52</v>
      </c>
      <c r="K73" s="10" t="s">
        <v>52</v>
      </c>
      <c r="L73" s="10" t="s">
        <v>52</v>
      </c>
      <c r="M73" s="10" t="s">
        <v>52</v>
      </c>
      <c r="N73" s="10" t="s">
        <v>52</v>
      </c>
    </row>
    <row r="74" spans="1:14" x14ac:dyDescent="0.2">
      <c r="K74" s="2"/>
      <c r="L74" s="2"/>
      <c r="M74" s="2"/>
      <c r="N74" s="2"/>
    </row>
    <row r="75" spans="1:14" x14ac:dyDescent="0.2">
      <c r="A75" s="8" t="s">
        <v>53</v>
      </c>
      <c r="K75" s="2"/>
      <c r="L75" s="2"/>
      <c r="M75" s="2"/>
      <c r="N75" s="13" t="s">
        <v>152</v>
      </c>
    </row>
    <row r="76" spans="1:14" x14ac:dyDescent="0.2">
      <c r="A76" s="8" t="s">
        <v>54</v>
      </c>
      <c r="K76" s="2"/>
      <c r="L76" s="2"/>
      <c r="M76" s="2"/>
      <c r="N76" s="13" t="s">
        <v>153</v>
      </c>
    </row>
    <row r="77" spans="1:14" ht="22.5" x14ac:dyDescent="0.45">
      <c r="A77" s="1" t="s">
        <v>0</v>
      </c>
      <c r="K77" s="2"/>
      <c r="L77" s="2"/>
      <c r="M77" s="2"/>
      <c r="N77" s="2"/>
    </row>
    <row r="78" spans="1:14" ht="19.5" x14ac:dyDescent="0.4">
      <c r="A78" s="3" t="s">
        <v>1</v>
      </c>
      <c r="K78" s="2"/>
      <c r="L78" s="2"/>
      <c r="M78" s="2"/>
      <c r="N78" s="2"/>
    </row>
    <row r="79" spans="1:14" x14ac:dyDescent="0.2">
      <c r="K79" s="2"/>
      <c r="L79" s="2"/>
      <c r="M79" s="2"/>
      <c r="N79" s="2"/>
    </row>
    <row r="80" spans="1:14" x14ac:dyDescent="0.2">
      <c r="B80" s="4" t="s">
        <v>2</v>
      </c>
      <c r="C80" s="4" t="s">
        <v>3</v>
      </c>
      <c r="D80" s="4" t="s">
        <v>4</v>
      </c>
      <c r="E80" s="4" t="s">
        <v>5</v>
      </c>
      <c r="F80" s="4" t="s">
        <v>6</v>
      </c>
      <c r="G80" s="4" t="s">
        <v>7</v>
      </c>
      <c r="H80" s="4" t="s">
        <v>8</v>
      </c>
      <c r="I80" s="4" t="s">
        <v>9</v>
      </c>
      <c r="J80" s="4" t="s">
        <v>148</v>
      </c>
      <c r="K80" s="4" t="s">
        <v>149</v>
      </c>
      <c r="L80" s="4" t="s">
        <v>150</v>
      </c>
      <c r="M80" s="4" t="s">
        <v>151</v>
      </c>
      <c r="N80" s="2"/>
    </row>
    <row r="81" spans="1:14" x14ac:dyDescent="0.2">
      <c r="B81" s="5" t="s">
        <v>10</v>
      </c>
      <c r="C81" s="5" t="s">
        <v>10</v>
      </c>
      <c r="D81" s="5" t="s">
        <v>10</v>
      </c>
      <c r="E81" s="5" t="s">
        <v>10</v>
      </c>
      <c r="F81" s="5" t="s">
        <v>10</v>
      </c>
      <c r="G81" s="5" t="s">
        <v>10</v>
      </c>
      <c r="H81" s="5" t="s">
        <v>10</v>
      </c>
      <c r="I81" s="5" t="s">
        <v>10</v>
      </c>
      <c r="J81" s="5" t="s">
        <v>10</v>
      </c>
      <c r="K81" s="5" t="s">
        <v>10</v>
      </c>
      <c r="L81" s="5" t="s">
        <v>10</v>
      </c>
      <c r="M81" s="5" t="s">
        <v>10</v>
      </c>
      <c r="N81" s="5" t="s">
        <v>11</v>
      </c>
    </row>
    <row r="82" spans="1:14" x14ac:dyDescent="0.2">
      <c r="K82" s="2"/>
      <c r="L82" s="2"/>
      <c r="M82" s="2"/>
      <c r="N82" s="2"/>
    </row>
    <row r="83" spans="1:14" ht="15.75" x14ac:dyDescent="0.25">
      <c r="A83" s="11" t="s">
        <v>55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">
      <c r="A84" s="14" t="s">
        <v>18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x14ac:dyDescent="0.2">
      <c r="A85" s="8" t="s">
        <v>56</v>
      </c>
      <c r="K85" s="2"/>
      <c r="L85" s="2"/>
      <c r="M85" s="2"/>
      <c r="N85" s="2"/>
    </row>
    <row r="86" spans="1:14" x14ac:dyDescent="0.2">
      <c r="A86" s="8" t="s">
        <v>57</v>
      </c>
      <c r="B86" s="9">
        <v>50423</v>
      </c>
      <c r="C86" s="9">
        <v>40156</v>
      </c>
      <c r="D86" s="9">
        <v>47014</v>
      </c>
      <c r="E86" s="9">
        <v>48156</v>
      </c>
      <c r="F86" s="9">
        <v>42197</v>
      </c>
      <c r="G86" s="9">
        <v>46826</v>
      </c>
      <c r="H86" s="9">
        <v>42871</v>
      </c>
      <c r="I86" s="9">
        <v>42509</v>
      </c>
      <c r="J86" s="9">
        <v>40977</v>
      </c>
      <c r="K86" s="9">
        <v>31744</v>
      </c>
      <c r="L86" s="9">
        <v>32805</v>
      </c>
      <c r="M86" s="9">
        <v>33626</v>
      </c>
      <c r="N86" s="9">
        <v>499304</v>
      </c>
    </row>
    <row r="87" spans="1:14" x14ac:dyDescent="0.2">
      <c r="A87" s="8" t="s">
        <v>58</v>
      </c>
      <c r="B87" s="2">
        <v>20685</v>
      </c>
      <c r="C87" s="2">
        <v>19543</v>
      </c>
      <c r="D87" s="2">
        <v>25770</v>
      </c>
      <c r="E87" s="2">
        <v>21751</v>
      </c>
      <c r="F87" s="2">
        <v>19908</v>
      </c>
      <c r="G87" s="2">
        <v>22116</v>
      </c>
      <c r="H87" s="2">
        <v>21529</v>
      </c>
      <c r="I87" s="2">
        <v>20221</v>
      </c>
      <c r="J87" s="2">
        <v>23232</v>
      </c>
      <c r="K87" s="2">
        <v>19053</v>
      </c>
      <c r="L87" s="2">
        <v>21423</v>
      </c>
      <c r="M87" s="2">
        <v>23871</v>
      </c>
      <c r="N87" s="2">
        <v>259101</v>
      </c>
    </row>
    <row r="88" spans="1:14" x14ac:dyDescent="0.2">
      <c r="A88" s="8" t="s">
        <v>59</v>
      </c>
      <c r="B88" s="2">
        <v>170565</v>
      </c>
      <c r="C88" s="2">
        <v>175589</v>
      </c>
      <c r="D88" s="2">
        <v>267312</v>
      </c>
      <c r="E88" s="2">
        <v>175584</v>
      </c>
      <c r="F88" s="2">
        <v>223066</v>
      </c>
      <c r="G88" s="2">
        <v>242392</v>
      </c>
      <c r="H88" s="2">
        <v>218858</v>
      </c>
      <c r="I88" s="2">
        <v>227813</v>
      </c>
      <c r="J88" s="2">
        <v>211154</v>
      </c>
      <c r="K88" s="2">
        <v>222180</v>
      </c>
      <c r="L88" s="2">
        <v>230115</v>
      </c>
      <c r="M88" s="2">
        <v>268911</v>
      </c>
      <c r="N88" s="2">
        <v>2633538</v>
      </c>
    </row>
    <row r="89" spans="1:14" x14ac:dyDescent="0.2">
      <c r="A89" s="8" t="s">
        <v>60</v>
      </c>
      <c r="B89" s="2">
        <v>4683</v>
      </c>
      <c r="C89" s="2">
        <v>4150</v>
      </c>
      <c r="D89" s="2">
        <v>4974</v>
      </c>
      <c r="E89" s="2">
        <v>6666</v>
      </c>
      <c r="F89" s="2">
        <v>3840</v>
      </c>
      <c r="G89" s="2">
        <v>9008</v>
      </c>
      <c r="H89" s="2">
        <v>7305</v>
      </c>
      <c r="I89" s="2">
        <v>4313</v>
      </c>
      <c r="J89" s="2">
        <v>4353</v>
      </c>
      <c r="K89" s="2">
        <v>3775</v>
      </c>
      <c r="L89" s="2">
        <v>9445</v>
      </c>
      <c r="M89" s="2">
        <v>2531</v>
      </c>
      <c r="N89" s="2">
        <v>65041</v>
      </c>
    </row>
    <row r="90" spans="1:14" x14ac:dyDescent="0.2">
      <c r="A90" s="8" t="s">
        <v>61</v>
      </c>
      <c r="B90" s="2">
        <v>4228</v>
      </c>
      <c r="C90" s="2">
        <v>3030</v>
      </c>
      <c r="D90" s="2">
        <v>2383</v>
      </c>
      <c r="E90" s="2">
        <v>3833</v>
      </c>
      <c r="F90" s="2">
        <v>2421</v>
      </c>
      <c r="G90" s="2">
        <v>3914</v>
      </c>
      <c r="H90" s="2">
        <v>3118</v>
      </c>
      <c r="I90" s="2">
        <v>3157</v>
      </c>
      <c r="J90" s="2">
        <v>2974</v>
      </c>
      <c r="K90" s="2">
        <v>3566</v>
      </c>
      <c r="L90" s="2">
        <v>1198</v>
      </c>
      <c r="M90" s="2">
        <v>6286</v>
      </c>
      <c r="N90" s="2">
        <v>40108</v>
      </c>
    </row>
    <row r="91" spans="1:14" x14ac:dyDescent="0.2">
      <c r="A91" s="8" t="s">
        <v>62</v>
      </c>
      <c r="B91" s="2">
        <v>14105</v>
      </c>
      <c r="C91" s="2">
        <v>11235</v>
      </c>
      <c r="D91" s="2">
        <v>13952</v>
      </c>
      <c r="E91" s="2">
        <v>15234</v>
      </c>
      <c r="F91" s="2">
        <v>12865</v>
      </c>
      <c r="G91" s="2">
        <v>19989</v>
      </c>
      <c r="H91" s="2">
        <v>15817</v>
      </c>
      <c r="I91" s="2">
        <v>15351</v>
      </c>
      <c r="J91" s="2">
        <v>17791</v>
      </c>
      <c r="K91" s="2">
        <v>20533</v>
      </c>
      <c r="L91" s="2">
        <v>28831</v>
      </c>
      <c r="M91" s="2">
        <v>9154</v>
      </c>
      <c r="N91" s="2">
        <v>194858</v>
      </c>
    </row>
    <row r="92" spans="1:14" x14ac:dyDescent="0.2">
      <c r="A92" s="8" t="s">
        <v>63</v>
      </c>
      <c r="B92" s="2">
        <v>130291</v>
      </c>
      <c r="C92" s="2">
        <v>125007</v>
      </c>
      <c r="D92" s="2">
        <v>161406</v>
      </c>
      <c r="E92" s="2">
        <v>147379</v>
      </c>
      <c r="F92" s="2">
        <v>141256</v>
      </c>
      <c r="G92" s="2">
        <v>133764</v>
      </c>
      <c r="H92" s="2">
        <v>150474</v>
      </c>
      <c r="I92" s="2">
        <v>137835</v>
      </c>
      <c r="J92" s="2">
        <v>148462</v>
      </c>
      <c r="K92" s="2">
        <v>145696</v>
      </c>
      <c r="L92" s="2">
        <v>156746</v>
      </c>
      <c r="M92" s="2">
        <v>167970</v>
      </c>
      <c r="N92" s="2">
        <v>1746287</v>
      </c>
    </row>
    <row r="93" spans="1:14" x14ac:dyDescent="0.2">
      <c r="A93" s="8" t="s">
        <v>64</v>
      </c>
      <c r="B93" s="2">
        <v>28978</v>
      </c>
      <c r="C93" s="2">
        <v>15710</v>
      </c>
      <c r="D93" s="2">
        <v>2492</v>
      </c>
      <c r="E93" s="2">
        <v>22252</v>
      </c>
      <c r="F93" s="2">
        <v>13437</v>
      </c>
      <c r="G93" s="2">
        <v>12476</v>
      </c>
      <c r="H93" s="2">
        <v>22335</v>
      </c>
      <c r="I93" s="2">
        <v>10850</v>
      </c>
      <c r="J93" s="2">
        <v>26280</v>
      </c>
      <c r="K93" s="2">
        <v>30427</v>
      </c>
      <c r="L93" s="2">
        <v>31126</v>
      </c>
      <c r="M93" s="2">
        <v>37590</v>
      </c>
      <c r="N93" s="2">
        <v>253950</v>
      </c>
    </row>
    <row r="94" spans="1:14" x14ac:dyDescent="0.2">
      <c r="A94" s="8" t="s">
        <v>65</v>
      </c>
      <c r="B94" s="2">
        <v>11639</v>
      </c>
      <c r="C94" s="2">
        <v>13252</v>
      </c>
      <c r="D94" s="2">
        <v>22779</v>
      </c>
      <c r="E94" s="2">
        <v>16712</v>
      </c>
      <c r="F94" s="2">
        <v>16617</v>
      </c>
      <c r="G94" s="2">
        <v>13996</v>
      </c>
      <c r="H94" s="2">
        <v>9146</v>
      </c>
      <c r="I94" s="2">
        <v>26369</v>
      </c>
      <c r="J94" s="2">
        <v>37130</v>
      </c>
      <c r="K94" s="2">
        <v>12393</v>
      </c>
      <c r="L94" s="2">
        <v>18254</v>
      </c>
      <c r="M94" s="2">
        <v>8383</v>
      </c>
      <c r="N94" s="2">
        <v>206670</v>
      </c>
    </row>
    <row r="95" spans="1:14" x14ac:dyDescent="0.2">
      <c r="A95" s="8" t="s">
        <v>90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100</v>
      </c>
      <c r="K95" s="2">
        <v>103</v>
      </c>
      <c r="L95" s="2">
        <v>5479</v>
      </c>
      <c r="M95" s="2">
        <v>5479</v>
      </c>
      <c r="N95" s="2">
        <v>11162</v>
      </c>
    </row>
    <row r="96" spans="1:14" x14ac:dyDescent="0.2">
      <c r="A96" s="8" t="s">
        <v>66</v>
      </c>
      <c r="B96" s="2">
        <v>90928</v>
      </c>
      <c r="C96" s="2">
        <v>91538</v>
      </c>
      <c r="D96" s="2">
        <v>92260</v>
      </c>
      <c r="E96" s="2">
        <v>93335</v>
      </c>
      <c r="F96" s="2">
        <v>93884</v>
      </c>
      <c r="G96" s="2">
        <v>94483</v>
      </c>
      <c r="H96" s="2">
        <v>95595</v>
      </c>
      <c r="I96" s="2">
        <v>96043</v>
      </c>
      <c r="J96" s="2">
        <v>97264</v>
      </c>
      <c r="K96" s="2">
        <v>97808</v>
      </c>
      <c r="L96" s="2">
        <v>98247</v>
      </c>
      <c r="M96" s="2">
        <v>98799</v>
      </c>
      <c r="N96" s="2">
        <v>1140183</v>
      </c>
    </row>
    <row r="97" spans="1:14" x14ac:dyDescent="0.2">
      <c r="B97" s="10" t="s">
        <v>14</v>
      </c>
      <c r="C97" s="10" t="s">
        <v>14</v>
      </c>
      <c r="D97" s="10" t="s">
        <v>14</v>
      </c>
      <c r="E97" s="10" t="s">
        <v>14</v>
      </c>
      <c r="F97" s="10" t="s">
        <v>14</v>
      </c>
      <c r="G97" s="10" t="s">
        <v>14</v>
      </c>
      <c r="H97" s="10" t="s">
        <v>14</v>
      </c>
      <c r="I97" s="10" t="s">
        <v>14</v>
      </c>
      <c r="J97" s="10" t="s">
        <v>14</v>
      </c>
      <c r="K97" s="10" t="s">
        <v>14</v>
      </c>
      <c r="L97" s="10" t="s">
        <v>14</v>
      </c>
      <c r="M97" s="10" t="s">
        <v>14</v>
      </c>
      <c r="N97" s="10" t="s">
        <v>14</v>
      </c>
    </row>
    <row r="98" spans="1:14" x14ac:dyDescent="0.2">
      <c r="A98" s="8" t="s">
        <v>67</v>
      </c>
      <c r="B98" s="2">
        <v>526524</v>
      </c>
      <c r="C98" s="2">
        <v>499209</v>
      </c>
      <c r="D98" s="2">
        <v>640340</v>
      </c>
      <c r="E98" s="2">
        <v>550901</v>
      </c>
      <c r="F98" s="2">
        <v>569493</v>
      </c>
      <c r="G98" s="2">
        <v>598965</v>
      </c>
      <c r="H98" s="2">
        <v>587047</v>
      </c>
      <c r="I98" s="2">
        <v>584462</v>
      </c>
      <c r="J98" s="2">
        <v>609717</v>
      </c>
      <c r="K98" s="2">
        <v>587277</v>
      </c>
      <c r="L98" s="2">
        <v>633669</v>
      </c>
      <c r="M98" s="2">
        <v>662600</v>
      </c>
      <c r="N98" s="2">
        <v>7050203</v>
      </c>
    </row>
    <row r="99" spans="1:14" x14ac:dyDescent="0.2">
      <c r="K99" s="2"/>
      <c r="L99" s="2"/>
      <c r="M99" s="2"/>
      <c r="N99" s="2"/>
    </row>
    <row r="100" spans="1:14" x14ac:dyDescent="0.2">
      <c r="A100" s="8" t="s">
        <v>68</v>
      </c>
      <c r="B100" s="2">
        <v>446</v>
      </c>
      <c r="C100" s="2">
        <v>-84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400</v>
      </c>
      <c r="K100" s="2">
        <v>-96</v>
      </c>
      <c r="L100" s="2">
        <v>280</v>
      </c>
      <c r="M100" s="2">
        <v>420</v>
      </c>
      <c r="N100" s="2">
        <v>1366</v>
      </c>
    </row>
    <row r="101" spans="1:14" x14ac:dyDescent="0.2">
      <c r="K101" s="2"/>
      <c r="L101" s="2"/>
      <c r="M101" s="2"/>
      <c r="N101" s="2"/>
    </row>
    <row r="102" spans="1:14" x14ac:dyDescent="0.2">
      <c r="A102" s="8" t="s">
        <v>69</v>
      </c>
      <c r="K102" s="2"/>
      <c r="L102" s="2"/>
      <c r="M102" s="2"/>
      <c r="N102" s="2"/>
    </row>
    <row r="103" spans="1:14" x14ac:dyDescent="0.2">
      <c r="A103" s="8" t="s">
        <v>70</v>
      </c>
      <c r="B103" s="2">
        <v>35665</v>
      </c>
      <c r="C103" s="2">
        <v>36167</v>
      </c>
      <c r="D103" s="2">
        <v>42487</v>
      </c>
      <c r="E103" s="2">
        <v>41333</v>
      </c>
      <c r="F103" s="2">
        <v>32811</v>
      </c>
      <c r="G103" s="2">
        <v>35492</v>
      </c>
      <c r="H103" s="2">
        <v>37436</v>
      </c>
      <c r="I103" s="2">
        <v>36637</v>
      </c>
      <c r="J103" s="2">
        <v>39852</v>
      </c>
      <c r="K103" s="2">
        <v>39848</v>
      </c>
      <c r="L103" s="2">
        <v>37279</v>
      </c>
      <c r="M103" s="2">
        <v>45632</v>
      </c>
      <c r="N103" s="2">
        <v>460638</v>
      </c>
    </row>
    <row r="104" spans="1:14" x14ac:dyDescent="0.2">
      <c r="A104" s="8" t="s">
        <v>71</v>
      </c>
      <c r="B104" s="2">
        <v>93076</v>
      </c>
      <c r="C104" s="2">
        <v>97028</v>
      </c>
      <c r="D104" s="2">
        <v>96120</v>
      </c>
      <c r="E104" s="2">
        <v>104436</v>
      </c>
      <c r="F104" s="2">
        <v>113983</v>
      </c>
      <c r="G104" s="2">
        <v>90377</v>
      </c>
      <c r="H104" s="2">
        <v>102615</v>
      </c>
      <c r="I104" s="2">
        <v>110151</v>
      </c>
      <c r="J104" s="2">
        <v>101251</v>
      </c>
      <c r="K104" s="2">
        <v>124112</v>
      </c>
      <c r="L104" s="2">
        <v>121790</v>
      </c>
      <c r="M104" s="2">
        <v>110344</v>
      </c>
      <c r="N104" s="2">
        <v>1265281</v>
      </c>
    </row>
    <row r="105" spans="1:14" x14ac:dyDescent="0.2">
      <c r="A105" s="8" t="s">
        <v>72</v>
      </c>
      <c r="B105" s="2">
        <v>133185</v>
      </c>
      <c r="C105" s="2">
        <v>125215</v>
      </c>
      <c r="D105" s="2">
        <v>157183</v>
      </c>
      <c r="E105" s="2">
        <v>182948</v>
      </c>
      <c r="F105" s="2">
        <v>165423</v>
      </c>
      <c r="G105" s="2">
        <v>102204</v>
      </c>
      <c r="H105" s="2">
        <v>162990</v>
      </c>
      <c r="I105" s="2">
        <v>148902</v>
      </c>
      <c r="J105" s="2">
        <v>140078</v>
      </c>
      <c r="K105" s="2">
        <v>134745</v>
      </c>
      <c r="L105" s="2">
        <v>155686</v>
      </c>
      <c r="M105" s="2">
        <v>173061</v>
      </c>
      <c r="N105" s="2">
        <v>1781620</v>
      </c>
    </row>
    <row r="106" spans="1:14" x14ac:dyDescent="0.2">
      <c r="A106" s="8" t="s">
        <v>73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249897</v>
      </c>
      <c r="I106" s="2">
        <v>15661</v>
      </c>
      <c r="J106" s="2">
        <v>-50780</v>
      </c>
      <c r="K106" s="2">
        <v>27804</v>
      </c>
      <c r="L106" s="2">
        <v>30936</v>
      </c>
      <c r="M106" s="2">
        <v>63596</v>
      </c>
      <c r="N106" s="2">
        <v>337114</v>
      </c>
    </row>
    <row r="107" spans="1:14" x14ac:dyDescent="0.2">
      <c r="B107" s="10" t="s">
        <v>14</v>
      </c>
      <c r="C107" s="10" t="s">
        <v>14</v>
      </c>
      <c r="D107" s="10" t="s">
        <v>14</v>
      </c>
      <c r="E107" s="10" t="s">
        <v>14</v>
      </c>
      <c r="F107" s="10" t="s">
        <v>14</v>
      </c>
      <c r="G107" s="10" t="s">
        <v>14</v>
      </c>
      <c r="H107" s="10" t="s">
        <v>14</v>
      </c>
      <c r="I107" s="10" t="s">
        <v>14</v>
      </c>
      <c r="J107" s="10" t="s">
        <v>14</v>
      </c>
      <c r="K107" s="10" t="s">
        <v>14</v>
      </c>
      <c r="L107" s="10" t="s">
        <v>14</v>
      </c>
      <c r="M107" s="10" t="s">
        <v>14</v>
      </c>
      <c r="N107" s="10" t="s">
        <v>14</v>
      </c>
    </row>
    <row r="108" spans="1:14" x14ac:dyDescent="0.2">
      <c r="A108" s="8" t="s">
        <v>74</v>
      </c>
      <c r="B108" s="2">
        <v>261927</v>
      </c>
      <c r="C108" s="2">
        <v>258410</v>
      </c>
      <c r="D108" s="2">
        <v>295790</v>
      </c>
      <c r="E108" s="2">
        <v>328716</v>
      </c>
      <c r="F108" s="2">
        <v>312217</v>
      </c>
      <c r="G108" s="2">
        <v>228073</v>
      </c>
      <c r="H108" s="2">
        <v>552938</v>
      </c>
      <c r="I108" s="2">
        <v>311350</v>
      </c>
      <c r="J108" s="2">
        <v>230400</v>
      </c>
      <c r="K108" s="2">
        <v>326509</v>
      </c>
      <c r="L108" s="2">
        <v>345691</v>
      </c>
      <c r="M108" s="2">
        <v>392634</v>
      </c>
      <c r="N108" s="2">
        <v>3844654</v>
      </c>
    </row>
    <row r="109" spans="1:14" x14ac:dyDescent="0.2">
      <c r="K109" s="2"/>
      <c r="L109" s="2"/>
      <c r="M109" s="2"/>
      <c r="N109" s="2"/>
    </row>
    <row r="110" spans="1:14" x14ac:dyDescent="0.2">
      <c r="A110" s="8" t="s">
        <v>75</v>
      </c>
      <c r="K110" s="2"/>
      <c r="L110" s="2"/>
      <c r="M110" s="2"/>
      <c r="N110" s="2"/>
    </row>
    <row r="111" spans="1:14" x14ac:dyDescent="0.2">
      <c r="A111" s="8" t="s">
        <v>76</v>
      </c>
      <c r="B111" s="2">
        <v>3402</v>
      </c>
      <c r="C111" s="2">
        <v>1544</v>
      </c>
      <c r="D111" s="2">
        <v>3490</v>
      </c>
      <c r="E111" s="2">
        <v>4014</v>
      </c>
      <c r="F111" s="2">
        <v>1588</v>
      </c>
      <c r="G111" s="2">
        <v>4821</v>
      </c>
      <c r="H111" s="2">
        <v>3959</v>
      </c>
      <c r="I111" s="2">
        <v>4198</v>
      </c>
      <c r="J111" s="2">
        <v>2950</v>
      </c>
      <c r="K111" s="2">
        <v>2607</v>
      </c>
      <c r="L111" s="2">
        <v>1782</v>
      </c>
      <c r="M111" s="2">
        <v>2489</v>
      </c>
      <c r="N111" s="2">
        <v>36844</v>
      </c>
    </row>
    <row r="112" spans="1:14" x14ac:dyDescent="0.2">
      <c r="A112" s="8" t="s">
        <v>77</v>
      </c>
      <c r="B112" s="2">
        <v>28739</v>
      </c>
      <c r="C112" s="2">
        <v>18295</v>
      </c>
      <c r="D112" s="2">
        <v>25907</v>
      </c>
      <c r="E112" s="2">
        <v>34628</v>
      </c>
      <c r="F112" s="2">
        <v>16864</v>
      </c>
      <c r="G112" s="2">
        <v>30408</v>
      </c>
      <c r="H112" s="2">
        <v>26351</v>
      </c>
      <c r="I112" s="2">
        <v>16370</v>
      </c>
      <c r="J112" s="2">
        <v>16180</v>
      </c>
      <c r="K112" s="2">
        <v>36503</v>
      </c>
      <c r="L112" s="2">
        <v>18501</v>
      </c>
      <c r="M112" s="2">
        <v>21086</v>
      </c>
      <c r="N112" s="2">
        <v>289831</v>
      </c>
    </row>
    <row r="113" spans="1:14" x14ac:dyDescent="0.2">
      <c r="A113" s="8" t="s">
        <v>78</v>
      </c>
      <c r="B113" s="2">
        <v>24779</v>
      </c>
      <c r="C113" s="2">
        <v>17164</v>
      </c>
      <c r="D113" s="2">
        <v>45367</v>
      </c>
      <c r="E113" s="2">
        <v>17324</v>
      </c>
      <c r="F113" s="2">
        <v>22307</v>
      </c>
      <c r="G113" s="2">
        <v>3923</v>
      </c>
      <c r="H113" s="2">
        <v>18310</v>
      </c>
      <c r="I113" s="2">
        <v>2206</v>
      </c>
      <c r="J113" s="2">
        <v>24462</v>
      </c>
      <c r="K113" s="2">
        <v>16268</v>
      </c>
      <c r="L113" s="2">
        <v>33334</v>
      </c>
      <c r="M113" s="2">
        <v>33276</v>
      </c>
      <c r="N113" s="2">
        <v>258718</v>
      </c>
    </row>
    <row r="114" spans="1:14" x14ac:dyDescent="0.2">
      <c r="A114" s="8" t="s">
        <v>79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12500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12500</v>
      </c>
    </row>
    <row r="115" spans="1:14" x14ac:dyDescent="0.2">
      <c r="B115" s="10" t="s">
        <v>14</v>
      </c>
      <c r="C115" s="10" t="s">
        <v>14</v>
      </c>
      <c r="D115" s="10" t="s">
        <v>14</v>
      </c>
      <c r="E115" s="10" t="s">
        <v>14</v>
      </c>
      <c r="F115" s="10" t="s">
        <v>14</v>
      </c>
      <c r="G115" s="10" t="s">
        <v>14</v>
      </c>
      <c r="H115" s="10" t="s">
        <v>14</v>
      </c>
      <c r="I115" s="10" t="s">
        <v>14</v>
      </c>
      <c r="J115" s="10" t="s">
        <v>14</v>
      </c>
      <c r="K115" s="10" t="s">
        <v>14</v>
      </c>
      <c r="L115" s="10" t="s">
        <v>14</v>
      </c>
      <c r="M115" s="10" t="s">
        <v>14</v>
      </c>
      <c r="N115" s="10" t="s">
        <v>14</v>
      </c>
    </row>
    <row r="116" spans="1:14" x14ac:dyDescent="0.2">
      <c r="A116" s="8" t="s">
        <v>80</v>
      </c>
      <c r="B116" s="2">
        <v>56920</v>
      </c>
      <c r="C116" s="2">
        <v>37003</v>
      </c>
      <c r="D116" s="2">
        <v>74763</v>
      </c>
      <c r="E116" s="2">
        <v>55966</v>
      </c>
      <c r="F116" s="2">
        <v>40759</v>
      </c>
      <c r="G116" s="2">
        <v>51652</v>
      </c>
      <c r="H116" s="2">
        <v>48620</v>
      </c>
      <c r="I116" s="2">
        <v>22773</v>
      </c>
      <c r="J116" s="2">
        <v>43592</v>
      </c>
      <c r="K116" s="2">
        <v>55377</v>
      </c>
      <c r="L116" s="2">
        <v>53616</v>
      </c>
      <c r="M116" s="2">
        <v>56851</v>
      </c>
      <c r="N116" s="2">
        <v>597893</v>
      </c>
    </row>
    <row r="117" spans="1:14" x14ac:dyDescent="0.2">
      <c r="K117" s="2"/>
      <c r="L117" s="2"/>
      <c r="M117" s="2"/>
      <c r="N117" s="2"/>
    </row>
    <row r="118" spans="1:14" x14ac:dyDescent="0.2">
      <c r="A118" s="8" t="s">
        <v>81</v>
      </c>
      <c r="K118" s="2"/>
      <c r="L118" s="2"/>
      <c r="M118" s="2"/>
      <c r="N118" s="2"/>
    </row>
    <row r="119" spans="1:14" x14ac:dyDescent="0.2">
      <c r="A119" s="8" t="s">
        <v>82</v>
      </c>
      <c r="B119" s="2">
        <v>487771</v>
      </c>
      <c r="C119" s="2">
        <v>465637</v>
      </c>
      <c r="D119" s="2">
        <v>623229</v>
      </c>
      <c r="E119" s="2">
        <v>451542</v>
      </c>
      <c r="F119" s="2">
        <v>388679</v>
      </c>
      <c r="G119" s="2">
        <v>453991</v>
      </c>
      <c r="H119" s="2">
        <v>393154</v>
      </c>
      <c r="I119" s="2">
        <v>388102</v>
      </c>
      <c r="J119" s="2">
        <v>517019</v>
      </c>
      <c r="K119" s="2">
        <v>442582</v>
      </c>
      <c r="L119" s="2">
        <v>506372</v>
      </c>
      <c r="M119" s="2">
        <v>476430</v>
      </c>
      <c r="N119" s="2">
        <v>5594508</v>
      </c>
    </row>
    <row r="120" spans="1:14" x14ac:dyDescent="0.2">
      <c r="A120" s="8" t="s">
        <v>83</v>
      </c>
      <c r="B120" s="2">
        <v>202849</v>
      </c>
      <c r="C120" s="2">
        <v>203354</v>
      </c>
      <c r="D120" s="2">
        <v>262167</v>
      </c>
      <c r="E120" s="2">
        <v>197237</v>
      </c>
      <c r="F120" s="2">
        <v>213499</v>
      </c>
      <c r="G120" s="2">
        <v>242483</v>
      </c>
      <c r="H120" s="2">
        <v>32216</v>
      </c>
      <c r="I120" s="2">
        <v>227233</v>
      </c>
      <c r="J120" s="2">
        <v>235090</v>
      </c>
      <c r="K120" s="2">
        <v>216933</v>
      </c>
      <c r="L120" s="2">
        <v>221495</v>
      </c>
      <c r="M120" s="2">
        <v>247643</v>
      </c>
      <c r="N120" s="2">
        <v>2502199</v>
      </c>
    </row>
    <row r="121" spans="1:14" x14ac:dyDescent="0.2">
      <c r="A121" s="8" t="s">
        <v>84</v>
      </c>
      <c r="B121" s="2">
        <v>112532</v>
      </c>
      <c r="C121" s="2">
        <v>84475</v>
      </c>
      <c r="D121" s="2">
        <v>124267</v>
      </c>
      <c r="E121" s="2">
        <v>97379</v>
      </c>
      <c r="F121" s="2">
        <v>161743</v>
      </c>
      <c r="G121" s="2">
        <v>133794</v>
      </c>
      <c r="H121" s="2">
        <v>90550</v>
      </c>
      <c r="I121" s="2">
        <v>57915</v>
      </c>
      <c r="J121" s="2">
        <v>96391</v>
      </c>
      <c r="K121" s="2">
        <v>155752</v>
      </c>
      <c r="L121" s="2">
        <v>77434</v>
      </c>
      <c r="M121" s="2">
        <v>97766</v>
      </c>
      <c r="N121" s="2">
        <v>1289998</v>
      </c>
    </row>
    <row r="122" spans="1:14" x14ac:dyDescent="0.2">
      <c r="A122" s="8" t="s">
        <v>85</v>
      </c>
      <c r="B122" s="2">
        <v>6669</v>
      </c>
      <c r="C122" s="2">
        <v>7010</v>
      </c>
      <c r="D122" s="2">
        <v>7741</v>
      </c>
      <c r="E122" s="2">
        <v>7019</v>
      </c>
      <c r="F122" s="2">
        <v>7019</v>
      </c>
      <c r="G122" s="2">
        <v>7019</v>
      </c>
      <c r="H122" s="2">
        <v>7019</v>
      </c>
      <c r="I122" s="2">
        <v>7019</v>
      </c>
      <c r="J122" s="2">
        <v>7019</v>
      </c>
      <c r="K122" s="2">
        <v>7019</v>
      </c>
      <c r="L122" s="2">
        <v>7019</v>
      </c>
      <c r="M122" s="2">
        <v>7621</v>
      </c>
      <c r="N122" s="2">
        <v>85192</v>
      </c>
    </row>
    <row r="123" spans="1:14" x14ac:dyDescent="0.2">
      <c r="A123" s="8" t="s">
        <v>86</v>
      </c>
      <c r="B123" s="2">
        <v>109021</v>
      </c>
      <c r="C123" s="2">
        <v>107252</v>
      </c>
      <c r="D123" s="2">
        <v>121186</v>
      </c>
      <c r="E123" s="2">
        <v>119650</v>
      </c>
      <c r="F123" s="2">
        <v>102955</v>
      </c>
      <c r="G123" s="2">
        <v>103034</v>
      </c>
      <c r="H123" s="2">
        <v>91068</v>
      </c>
      <c r="I123" s="2">
        <v>103630</v>
      </c>
      <c r="J123" s="2">
        <v>106946</v>
      </c>
      <c r="K123" s="2">
        <v>109142</v>
      </c>
      <c r="L123" s="2">
        <v>118570</v>
      </c>
      <c r="M123" s="2">
        <v>107026</v>
      </c>
      <c r="N123" s="2">
        <v>1299481</v>
      </c>
    </row>
    <row r="124" spans="1:14" x14ac:dyDescent="0.2">
      <c r="A124" s="8" t="s">
        <v>87</v>
      </c>
      <c r="B124" s="2">
        <v>167989</v>
      </c>
      <c r="C124" s="2">
        <v>155456</v>
      </c>
      <c r="D124" s="2">
        <v>120931</v>
      </c>
      <c r="E124" s="2">
        <v>166418</v>
      </c>
      <c r="F124" s="2">
        <v>127019</v>
      </c>
      <c r="G124" s="2">
        <v>196830</v>
      </c>
      <c r="H124" s="2">
        <v>177205</v>
      </c>
      <c r="I124" s="2">
        <v>150190</v>
      </c>
      <c r="J124" s="2">
        <v>196336</v>
      </c>
      <c r="K124" s="2">
        <v>150203</v>
      </c>
      <c r="L124" s="2">
        <v>167756</v>
      </c>
      <c r="M124" s="2">
        <v>140731</v>
      </c>
      <c r="N124" s="2">
        <v>1917065</v>
      </c>
    </row>
    <row r="125" spans="1:14" x14ac:dyDescent="0.2">
      <c r="A125" s="8" t="s">
        <v>88</v>
      </c>
      <c r="B125" s="2">
        <v>2353</v>
      </c>
      <c r="C125" s="2">
        <v>3049</v>
      </c>
      <c r="D125" s="2">
        <v>11532</v>
      </c>
      <c r="E125" s="2">
        <v>12555</v>
      </c>
      <c r="F125" s="2">
        <v>1972</v>
      </c>
      <c r="G125" s="2">
        <v>393</v>
      </c>
      <c r="H125" s="2">
        <v>1752</v>
      </c>
      <c r="I125" s="2">
        <v>1461</v>
      </c>
      <c r="J125" s="2">
        <v>2729</v>
      </c>
      <c r="K125" s="2">
        <v>3550</v>
      </c>
      <c r="L125" s="2">
        <v>11421</v>
      </c>
      <c r="M125" s="2">
        <v>29225</v>
      </c>
      <c r="N125" s="2">
        <v>81993</v>
      </c>
    </row>
    <row r="126" spans="1:14" x14ac:dyDescent="0.2">
      <c r="A126" s="8" t="s">
        <v>89</v>
      </c>
      <c r="B126" s="2">
        <v>25521</v>
      </c>
      <c r="C126" s="2">
        <v>24566</v>
      </c>
      <c r="D126" s="2">
        <v>28849</v>
      </c>
      <c r="E126" s="2">
        <v>24577</v>
      </c>
      <c r="F126" s="2">
        <v>26418</v>
      </c>
      <c r="G126" s="2">
        <v>31262</v>
      </c>
      <c r="H126" s="2">
        <v>29191</v>
      </c>
      <c r="I126" s="2">
        <v>27893</v>
      </c>
      <c r="J126" s="2">
        <v>24092</v>
      </c>
      <c r="K126" s="2">
        <v>30257</v>
      </c>
      <c r="L126" s="2">
        <v>29298</v>
      </c>
      <c r="M126" s="2">
        <v>30876</v>
      </c>
      <c r="N126" s="2">
        <v>332799</v>
      </c>
    </row>
    <row r="127" spans="1:14" x14ac:dyDescent="0.2">
      <c r="A127" s="8" t="s">
        <v>90</v>
      </c>
      <c r="B127" s="2">
        <v>28877</v>
      </c>
      <c r="C127" s="2">
        <v>26138</v>
      </c>
      <c r="D127" s="2">
        <v>35059</v>
      </c>
      <c r="E127" s="2">
        <v>30329</v>
      </c>
      <c r="F127" s="2">
        <v>30422</v>
      </c>
      <c r="G127" s="2">
        <v>29727</v>
      </c>
      <c r="H127" s="2">
        <v>29727</v>
      </c>
      <c r="I127" s="2">
        <v>29790</v>
      </c>
      <c r="J127" s="2">
        <v>28973</v>
      </c>
      <c r="K127" s="2">
        <v>30955</v>
      </c>
      <c r="L127" s="2">
        <v>30186</v>
      </c>
      <c r="M127" s="2">
        <v>29224</v>
      </c>
      <c r="N127" s="2">
        <v>359405</v>
      </c>
    </row>
    <row r="128" spans="1:14" x14ac:dyDescent="0.2">
      <c r="B128" s="10" t="s">
        <v>14</v>
      </c>
      <c r="C128" s="10" t="s">
        <v>14</v>
      </c>
      <c r="D128" s="10" t="s">
        <v>14</v>
      </c>
      <c r="E128" s="10" t="s">
        <v>14</v>
      </c>
      <c r="F128" s="10" t="s">
        <v>14</v>
      </c>
      <c r="G128" s="10" t="s">
        <v>14</v>
      </c>
      <c r="H128" s="10" t="s">
        <v>14</v>
      </c>
      <c r="I128" s="10" t="s">
        <v>14</v>
      </c>
      <c r="J128" s="10" t="s">
        <v>14</v>
      </c>
      <c r="K128" s="10" t="s">
        <v>14</v>
      </c>
      <c r="L128" s="10" t="s">
        <v>14</v>
      </c>
      <c r="M128" s="10" t="s">
        <v>14</v>
      </c>
      <c r="N128" s="10" t="s">
        <v>14</v>
      </c>
    </row>
    <row r="129" spans="1:14" x14ac:dyDescent="0.2">
      <c r="A129" s="8" t="s">
        <v>91</v>
      </c>
      <c r="B129" s="2">
        <v>1143582</v>
      </c>
      <c r="C129" s="2">
        <v>1076939</v>
      </c>
      <c r="D129" s="2">
        <v>1334961</v>
      </c>
      <c r="E129" s="2">
        <v>1106706</v>
      </c>
      <c r="F129" s="2">
        <v>1059726</v>
      </c>
      <c r="G129" s="2">
        <v>1198533</v>
      </c>
      <c r="H129" s="2">
        <v>851882</v>
      </c>
      <c r="I129" s="2">
        <v>993233</v>
      </c>
      <c r="J129" s="2">
        <v>1214595</v>
      </c>
      <c r="K129" s="2">
        <v>1146392</v>
      </c>
      <c r="L129" s="2">
        <v>1169551</v>
      </c>
      <c r="M129" s="2">
        <v>1166541</v>
      </c>
      <c r="N129" s="2">
        <v>13462641</v>
      </c>
    </row>
    <row r="130" spans="1:14" x14ac:dyDescent="0.2">
      <c r="K130" s="2"/>
      <c r="L130" s="2"/>
      <c r="M130" s="2"/>
      <c r="N130" s="2"/>
    </row>
    <row r="131" spans="1:14" x14ac:dyDescent="0.2">
      <c r="A131" s="14" t="s">
        <v>92</v>
      </c>
      <c r="B131" s="15">
        <v>1989398</v>
      </c>
      <c r="C131" s="15">
        <v>1871477</v>
      </c>
      <c r="D131" s="15">
        <v>2345853</v>
      </c>
      <c r="E131" s="15">
        <v>2042290</v>
      </c>
      <c r="F131" s="15">
        <v>1982194</v>
      </c>
      <c r="G131" s="15">
        <v>2077223</v>
      </c>
      <c r="H131" s="15">
        <v>2040487</v>
      </c>
      <c r="I131" s="15">
        <v>1911819</v>
      </c>
      <c r="J131" s="15">
        <v>2098704</v>
      </c>
      <c r="K131" s="15">
        <v>2115459</v>
      </c>
      <c r="L131" s="15">
        <v>2202808</v>
      </c>
      <c r="M131" s="15">
        <v>2279046</v>
      </c>
      <c r="N131" s="15">
        <v>24956757</v>
      </c>
    </row>
    <row r="132" spans="1:14" x14ac:dyDescent="0.2">
      <c r="B132" s="10" t="s">
        <v>52</v>
      </c>
      <c r="C132" s="10" t="s">
        <v>52</v>
      </c>
      <c r="D132" s="10" t="s">
        <v>52</v>
      </c>
      <c r="E132" s="10" t="s">
        <v>52</v>
      </c>
      <c r="F132" s="10" t="s">
        <v>52</v>
      </c>
      <c r="G132" s="10" t="s">
        <v>52</v>
      </c>
      <c r="H132" s="10" t="s">
        <v>52</v>
      </c>
      <c r="I132" s="10" t="s">
        <v>52</v>
      </c>
      <c r="J132" s="10" t="s">
        <v>52</v>
      </c>
      <c r="K132" s="10" t="s">
        <v>52</v>
      </c>
      <c r="L132" s="10" t="s">
        <v>52</v>
      </c>
      <c r="M132" s="10" t="s">
        <v>52</v>
      </c>
      <c r="N132" s="10" t="s">
        <v>52</v>
      </c>
    </row>
    <row r="133" spans="1:14" x14ac:dyDescent="0.2">
      <c r="K133" s="2"/>
      <c r="L133" s="2"/>
      <c r="M133" s="2"/>
      <c r="N133" s="2"/>
    </row>
    <row r="134" spans="1:14" x14ac:dyDescent="0.2">
      <c r="A134" s="14" t="s">
        <v>25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1:14" x14ac:dyDescent="0.2">
      <c r="A135" s="8" t="s">
        <v>56</v>
      </c>
      <c r="K135" s="2"/>
      <c r="L135" s="2"/>
      <c r="M135" s="2"/>
      <c r="N135" s="2"/>
    </row>
    <row r="136" spans="1:14" x14ac:dyDescent="0.2">
      <c r="A136" s="8" t="s">
        <v>57</v>
      </c>
      <c r="B136" s="2">
        <v>3921</v>
      </c>
      <c r="C136" s="2">
        <v>3888</v>
      </c>
      <c r="D136" s="2">
        <v>4644</v>
      </c>
      <c r="E136" s="2">
        <v>5043</v>
      </c>
      <c r="F136" s="2">
        <v>4197</v>
      </c>
      <c r="G136" s="2">
        <v>4547</v>
      </c>
      <c r="H136" s="2">
        <v>4169</v>
      </c>
      <c r="I136" s="2">
        <v>4547</v>
      </c>
      <c r="J136" s="2">
        <v>5109</v>
      </c>
      <c r="K136" s="2">
        <v>3645</v>
      </c>
      <c r="L136" s="2">
        <v>6073</v>
      </c>
      <c r="M136" s="2">
        <v>5977</v>
      </c>
      <c r="N136" s="2">
        <v>55762</v>
      </c>
    </row>
    <row r="137" spans="1:14" x14ac:dyDescent="0.2">
      <c r="A137" s="8" t="s">
        <v>93</v>
      </c>
      <c r="B137" s="2">
        <v>506</v>
      </c>
      <c r="C137" s="2">
        <v>-99</v>
      </c>
      <c r="D137" s="2">
        <v>0</v>
      </c>
      <c r="E137" s="2">
        <v>177</v>
      </c>
      <c r="F137" s="2">
        <v>-52</v>
      </c>
      <c r="G137" s="2">
        <v>542</v>
      </c>
      <c r="H137" s="2">
        <v>-44</v>
      </c>
      <c r="I137" s="2">
        <v>0</v>
      </c>
      <c r="J137" s="2">
        <v>596</v>
      </c>
      <c r="K137" s="2">
        <v>416</v>
      </c>
      <c r="L137" s="2">
        <v>-2306</v>
      </c>
      <c r="M137" s="2">
        <v>0</v>
      </c>
      <c r="N137" s="2">
        <v>-264</v>
      </c>
    </row>
    <row r="138" spans="1:14" x14ac:dyDescent="0.2">
      <c r="A138" s="8" t="s">
        <v>94</v>
      </c>
      <c r="B138" s="2">
        <v>56739</v>
      </c>
      <c r="C138" s="2">
        <v>22719</v>
      </c>
      <c r="D138" s="2">
        <v>49866</v>
      </c>
      <c r="E138" s="2">
        <v>45053</v>
      </c>
      <c r="F138" s="2">
        <v>16515</v>
      </c>
      <c r="G138" s="2">
        <v>101474</v>
      </c>
      <c r="H138" s="2">
        <v>24150</v>
      </c>
      <c r="I138" s="2">
        <v>59752</v>
      </c>
      <c r="J138" s="2">
        <v>56215</v>
      </c>
      <c r="K138" s="2">
        <v>44647</v>
      </c>
      <c r="L138" s="2">
        <v>48847</v>
      </c>
      <c r="M138" s="2">
        <v>36322</v>
      </c>
      <c r="N138" s="2">
        <v>562299</v>
      </c>
    </row>
    <row r="139" spans="1:14" x14ac:dyDescent="0.2">
      <c r="A139" s="8" t="s">
        <v>60</v>
      </c>
      <c r="B139" s="2">
        <v>5021</v>
      </c>
      <c r="C139" s="2">
        <v>5858</v>
      </c>
      <c r="D139" s="2">
        <v>7035</v>
      </c>
      <c r="E139" s="2">
        <v>2970</v>
      </c>
      <c r="F139" s="2">
        <v>6003</v>
      </c>
      <c r="G139" s="2">
        <v>8693</v>
      </c>
      <c r="H139" s="2">
        <v>5810</v>
      </c>
      <c r="I139" s="2">
        <v>3459</v>
      </c>
      <c r="J139" s="2">
        <v>5612</v>
      </c>
      <c r="K139" s="2">
        <v>5553</v>
      </c>
      <c r="L139" s="2">
        <v>5620</v>
      </c>
      <c r="M139" s="2">
        <v>4044</v>
      </c>
      <c r="N139" s="2">
        <v>65677</v>
      </c>
    </row>
    <row r="140" spans="1:14" x14ac:dyDescent="0.2">
      <c r="A140" s="8" t="s">
        <v>61</v>
      </c>
      <c r="B140" s="2">
        <v>-21</v>
      </c>
      <c r="C140" s="2">
        <v>2227</v>
      </c>
      <c r="D140" s="2">
        <v>-126</v>
      </c>
      <c r="E140" s="2">
        <v>792</v>
      </c>
      <c r="F140" s="2">
        <v>984</v>
      </c>
      <c r="G140" s="2">
        <v>-388</v>
      </c>
      <c r="H140" s="2">
        <v>0</v>
      </c>
      <c r="I140" s="2">
        <v>1453</v>
      </c>
      <c r="J140" s="2">
        <v>95</v>
      </c>
      <c r="K140" s="2">
        <v>933</v>
      </c>
      <c r="L140" s="2">
        <v>149</v>
      </c>
      <c r="M140" s="2">
        <v>1652</v>
      </c>
      <c r="N140" s="2">
        <v>7749</v>
      </c>
    </row>
    <row r="141" spans="1:14" x14ac:dyDescent="0.2">
      <c r="A141" s="8" t="s">
        <v>62</v>
      </c>
      <c r="B141" s="2">
        <v>12230</v>
      </c>
      <c r="C141" s="2">
        <v>3559</v>
      </c>
      <c r="D141" s="2">
        <v>13119</v>
      </c>
      <c r="E141" s="2">
        <v>16238</v>
      </c>
      <c r="F141" s="2">
        <v>10449</v>
      </c>
      <c r="G141" s="2">
        <v>13671</v>
      </c>
      <c r="H141" s="2">
        <v>4202</v>
      </c>
      <c r="I141" s="2">
        <v>-1369</v>
      </c>
      <c r="J141" s="2">
        <v>11357</v>
      </c>
      <c r="K141" s="2">
        <v>13363</v>
      </c>
      <c r="L141" s="2">
        <v>7982</v>
      </c>
      <c r="M141" s="2">
        <v>10948</v>
      </c>
      <c r="N141" s="2">
        <v>115750</v>
      </c>
    </row>
    <row r="142" spans="1:14" x14ac:dyDescent="0.2">
      <c r="A142" s="8" t="s">
        <v>95</v>
      </c>
      <c r="B142" s="2">
        <v>22382</v>
      </c>
      <c r="C142" s="2">
        <v>18052</v>
      </c>
      <c r="D142" s="2">
        <v>36999</v>
      </c>
      <c r="E142" s="2">
        <v>22619</v>
      </c>
      <c r="F142" s="2">
        <v>42907</v>
      </c>
      <c r="G142" s="2">
        <v>21698</v>
      </c>
      <c r="H142" s="2">
        <v>21618</v>
      </c>
      <c r="I142" s="2">
        <v>63775</v>
      </c>
      <c r="J142" s="2">
        <v>3566</v>
      </c>
      <c r="K142" s="2">
        <v>26179</v>
      </c>
      <c r="L142" s="2">
        <v>16140</v>
      </c>
      <c r="M142" s="2">
        <v>51151</v>
      </c>
      <c r="N142" s="2">
        <v>347085</v>
      </c>
    </row>
    <row r="143" spans="1:14" x14ac:dyDescent="0.2">
      <c r="A143" s="8" t="s">
        <v>63</v>
      </c>
      <c r="B143" s="2">
        <v>12612</v>
      </c>
      <c r="C143" s="2">
        <v>933</v>
      </c>
      <c r="D143" s="2">
        <v>261</v>
      </c>
      <c r="E143" s="2">
        <v>88</v>
      </c>
      <c r="F143" s="2">
        <v>8462</v>
      </c>
      <c r="G143" s="2">
        <v>7164</v>
      </c>
      <c r="H143" s="2">
        <v>19006</v>
      </c>
      <c r="I143" s="2">
        <v>16182</v>
      </c>
      <c r="J143" s="2">
        <v>5451</v>
      </c>
      <c r="K143" s="2">
        <v>17839</v>
      </c>
      <c r="L143" s="2">
        <v>9398</v>
      </c>
      <c r="M143" s="2">
        <v>1709</v>
      </c>
      <c r="N143" s="2">
        <v>99105</v>
      </c>
    </row>
    <row r="144" spans="1:14" x14ac:dyDescent="0.2">
      <c r="A144" s="8" t="s">
        <v>96</v>
      </c>
      <c r="B144" s="2">
        <v>8056</v>
      </c>
      <c r="C144" s="2">
        <v>7126</v>
      </c>
      <c r="D144" s="2">
        <v>6694</v>
      </c>
      <c r="E144" s="2">
        <v>5745</v>
      </c>
      <c r="F144" s="2">
        <v>9073</v>
      </c>
      <c r="G144" s="2">
        <v>13637</v>
      </c>
      <c r="H144" s="2">
        <v>3534</v>
      </c>
      <c r="I144" s="2">
        <v>5077</v>
      </c>
      <c r="J144" s="2">
        <v>5201</v>
      </c>
      <c r="K144" s="2">
        <v>6991</v>
      </c>
      <c r="L144" s="2">
        <v>6087</v>
      </c>
      <c r="M144" s="2">
        <v>4614</v>
      </c>
      <c r="N144" s="2">
        <v>81837</v>
      </c>
    </row>
    <row r="145" spans="1:14" x14ac:dyDescent="0.2">
      <c r="B145" s="10" t="s">
        <v>14</v>
      </c>
      <c r="C145" s="10" t="s">
        <v>14</v>
      </c>
      <c r="D145" s="10" t="s">
        <v>14</v>
      </c>
      <c r="E145" s="10" t="s">
        <v>14</v>
      </c>
      <c r="F145" s="10" t="s">
        <v>14</v>
      </c>
      <c r="G145" s="10" t="s">
        <v>14</v>
      </c>
      <c r="H145" s="10" t="s">
        <v>14</v>
      </c>
      <c r="I145" s="10" t="s">
        <v>14</v>
      </c>
      <c r="J145" s="10" t="s">
        <v>14</v>
      </c>
      <c r="K145" s="10" t="s">
        <v>14</v>
      </c>
      <c r="L145" s="10" t="s">
        <v>14</v>
      </c>
      <c r="M145" s="10" t="s">
        <v>14</v>
      </c>
      <c r="N145" s="10" t="s">
        <v>14</v>
      </c>
    </row>
    <row r="146" spans="1:14" x14ac:dyDescent="0.2">
      <c r="A146" s="8" t="s">
        <v>67</v>
      </c>
      <c r="B146" s="2">
        <v>121444</v>
      </c>
      <c r="C146" s="2">
        <v>64262</v>
      </c>
      <c r="D146" s="2">
        <v>118491</v>
      </c>
      <c r="E146" s="2">
        <v>98727</v>
      </c>
      <c r="F146" s="2">
        <v>98539</v>
      </c>
      <c r="G146" s="2">
        <v>171038</v>
      </c>
      <c r="H146" s="2">
        <v>82445</v>
      </c>
      <c r="I146" s="2">
        <v>152876</v>
      </c>
      <c r="J146" s="2">
        <v>93203</v>
      </c>
      <c r="K146" s="2">
        <v>119567</v>
      </c>
      <c r="L146" s="2">
        <v>97990</v>
      </c>
      <c r="M146" s="2">
        <v>116417</v>
      </c>
      <c r="N146" s="2">
        <v>1334999</v>
      </c>
    </row>
    <row r="147" spans="1:14" x14ac:dyDescent="0.2">
      <c r="K147" s="2"/>
      <c r="L147" s="2"/>
      <c r="M147" s="2"/>
      <c r="N147" s="2"/>
    </row>
    <row r="148" spans="1:14" x14ac:dyDescent="0.2">
      <c r="A148" s="8" t="s">
        <v>97</v>
      </c>
      <c r="B148" s="2">
        <v>11113</v>
      </c>
      <c r="C148" s="2">
        <v>9816</v>
      </c>
      <c r="D148" s="2">
        <v>17211</v>
      </c>
      <c r="E148" s="2">
        <v>7874</v>
      </c>
      <c r="F148" s="2">
        <v>9376</v>
      </c>
      <c r="G148" s="2">
        <v>11561</v>
      </c>
      <c r="H148" s="2">
        <v>8633</v>
      </c>
      <c r="I148" s="2">
        <v>11540</v>
      </c>
      <c r="J148" s="2">
        <v>8462</v>
      </c>
      <c r="K148" s="2">
        <v>10445</v>
      </c>
      <c r="L148" s="2">
        <v>9456</v>
      </c>
      <c r="M148" s="2">
        <v>9840</v>
      </c>
      <c r="N148" s="2">
        <v>125326</v>
      </c>
    </row>
    <row r="149" spans="1:14" x14ac:dyDescent="0.2">
      <c r="K149" s="2"/>
      <c r="L149" s="2"/>
      <c r="M149" s="2"/>
      <c r="N149" s="2"/>
    </row>
    <row r="150" spans="1:14" x14ac:dyDescent="0.2">
      <c r="A150" s="14" t="s">
        <v>98</v>
      </c>
      <c r="B150" s="15">
        <v>132557</v>
      </c>
      <c r="C150" s="15">
        <v>74077</v>
      </c>
      <c r="D150" s="15">
        <v>135703</v>
      </c>
      <c r="E150" s="15">
        <v>106601</v>
      </c>
      <c r="F150" s="15">
        <v>107914</v>
      </c>
      <c r="G150" s="15">
        <v>182599</v>
      </c>
      <c r="H150" s="15">
        <v>91078</v>
      </c>
      <c r="I150" s="15">
        <v>164416</v>
      </c>
      <c r="J150" s="15">
        <v>101665</v>
      </c>
      <c r="K150" s="15">
        <v>130012</v>
      </c>
      <c r="L150" s="15">
        <v>107446</v>
      </c>
      <c r="M150" s="15">
        <v>126257</v>
      </c>
      <c r="N150" s="15">
        <v>1460325</v>
      </c>
    </row>
    <row r="151" spans="1:14" x14ac:dyDescent="0.2">
      <c r="B151" s="10" t="s">
        <v>52</v>
      </c>
      <c r="C151" s="10" t="s">
        <v>52</v>
      </c>
      <c r="D151" s="10" t="s">
        <v>52</v>
      </c>
      <c r="E151" s="10" t="s">
        <v>52</v>
      </c>
      <c r="F151" s="10" t="s">
        <v>52</v>
      </c>
      <c r="G151" s="10" t="s">
        <v>52</v>
      </c>
      <c r="H151" s="10" t="s">
        <v>52</v>
      </c>
      <c r="I151" s="10" t="s">
        <v>52</v>
      </c>
      <c r="J151" s="10" t="s">
        <v>52</v>
      </c>
      <c r="K151" s="10" t="s">
        <v>52</v>
      </c>
      <c r="L151" s="10" t="s">
        <v>52</v>
      </c>
      <c r="M151" s="10" t="s">
        <v>52</v>
      </c>
      <c r="N151" s="10" t="s">
        <v>52</v>
      </c>
    </row>
    <row r="152" spans="1:14" x14ac:dyDescent="0.2">
      <c r="K152" s="2"/>
      <c r="L152" s="2"/>
      <c r="M152" s="2"/>
      <c r="N152" s="2"/>
    </row>
    <row r="153" spans="1:14" ht="15.75" x14ac:dyDescent="0.25">
      <c r="A153" s="11" t="s">
        <v>99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 ht="15.75" x14ac:dyDescent="0.25">
      <c r="A154" s="11" t="s">
        <v>100</v>
      </c>
      <c r="B154" s="12">
        <v>2121956</v>
      </c>
      <c r="C154" s="12">
        <v>1945555</v>
      </c>
      <c r="D154" s="12">
        <v>2481556</v>
      </c>
      <c r="E154" s="12">
        <v>2148891</v>
      </c>
      <c r="F154" s="12">
        <v>2090109</v>
      </c>
      <c r="G154" s="12">
        <v>2259821</v>
      </c>
      <c r="H154" s="12">
        <v>2131564</v>
      </c>
      <c r="I154" s="12">
        <v>2076234</v>
      </c>
      <c r="J154" s="12">
        <v>2200369</v>
      </c>
      <c r="K154" s="12">
        <v>2245471</v>
      </c>
      <c r="L154" s="12">
        <v>2310255</v>
      </c>
      <c r="M154" s="12">
        <v>2405303</v>
      </c>
      <c r="N154" s="12">
        <v>26417082</v>
      </c>
    </row>
    <row r="155" spans="1:14" x14ac:dyDescent="0.2">
      <c r="B155" s="10" t="s">
        <v>52</v>
      </c>
      <c r="C155" s="10" t="s">
        <v>52</v>
      </c>
      <c r="D155" s="10" t="s">
        <v>52</v>
      </c>
      <c r="E155" s="10" t="s">
        <v>52</v>
      </c>
      <c r="F155" s="10" t="s">
        <v>52</v>
      </c>
      <c r="G155" s="10" t="s">
        <v>52</v>
      </c>
      <c r="H155" s="10" t="s">
        <v>52</v>
      </c>
      <c r="I155" s="10" t="s">
        <v>52</v>
      </c>
      <c r="J155" s="10" t="s">
        <v>52</v>
      </c>
      <c r="K155" s="10" t="s">
        <v>52</v>
      </c>
      <c r="L155" s="10" t="s">
        <v>52</v>
      </c>
      <c r="M155" s="10" t="s">
        <v>52</v>
      </c>
      <c r="N155" s="10" t="s">
        <v>52</v>
      </c>
    </row>
    <row r="156" spans="1:14" x14ac:dyDescent="0.2">
      <c r="A156" s="6" t="s">
        <v>101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x14ac:dyDescent="0.2">
      <c r="A157" s="16" t="s">
        <v>102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1:14" x14ac:dyDescent="0.2">
      <c r="A158" s="8" t="s">
        <v>103</v>
      </c>
      <c r="B158" s="2">
        <v>669</v>
      </c>
      <c r="C158" s="2">
        <v>669</v>
      </c>
      <c r="D158" s="2">
        <v>669</v>
      </c>
      <c r="E158" s="2">
        <v>669</v>
      </c>
      <c r="F158" s="2">
        <v>669</v>
      </c>
      <c r="G158" s="2">
        <v>669</v>
      </c>
      <c r="H158" s="2">
        <v>669</v>
      </c>
      <c r="I158" s="2">
        <v>669</v>
      </c>
      <c r="J158" s="2">
        <v>669</v>
      </c>
      <c r="K158" s="2">
        <v>669</v>
      </c>
      <c r="L158" s="2">
        <v>669</v>
      </c>
      <c r="M158" s="2">
        <v>537</v>
      </c>
      <c r="N158" s="2">
        <v>7893</v>
      </c>
    </row>
    <row r="159" spans="1:14" x14ac:dyDescent="0.2">
      <c r="A159" s="8" t="s">
        <v>104</v>
      </c>
      <c r="B159" s="2">
        <v>-42404</v>
      </c>
      <c r="C159" s="2">
        <v>-42404</v>
      </c>
      <c r="D159" s="2">
        <v>-42404</v>
      </c>
      <c r="E159" s="2">
        <v>-42404</v>
      </c>
      <c r="F159" s="2">
        <v>-42404</v>
      </c>
      <c r="G159" s="2">
        <v>-42404</v>
      </c>
      <c r="H159" s="2">
        <v>-42404</v>
      </c>
      <c r="I159" s="2">
        <v>-42404</v>
      </c>
      <c r="J159" s="2">
        <v>-42404</v>
      </c>
      <c r="K159" s="2">
        <v>-42404</v>
      </c>
      <c r="L159" s="2">
        <v>-42404</v>
      </c>
      <c r="M159" s="2">
        <v>-42415</v>
      </c>
      <c r="N159" s="2">
        <v>-508853</v>
      </c>
    </row>
    <row r="160" spans="1:14" x14ac:dyDescent="0.2">
      <c r="B160" s="10" t="s">
        <v>14</v>
      </c>
      <c r="C160" s="10" t="s">
        <v>14</v>
      </c>
      <c r="D160" s="10" t="s">
        <v>14</v>
      </c>
      <c r="E160" s="10" t="s">
        <v>14</v>
      </c>
      <c r="F160" s="10" t="s">
        <v>14</v>
      </c>
      <c r="G160" s="10" t="s">
        <v>14</v>
      </c>
      <c r="H160" s="10" t="s">
        <v>14</v>
      </c>
      <c r="I160" s="10" t="s">
        <v>14</v>
      </c>
      <c r="J160" s="10" t="s">
        <v>14</v>
      </c>
      <c r="K160" s="10" t="s">
        <v>14</v>
      </c>
      <c r="L160" s="10" t="s">
        <v>14</v>
      </c>
      <c r="M160" s="10" t="s">
        <v>14</v>
      </c>
      <c r="N160" s="10" t="s">
        <v>14</v>
      </c>
    </row>
    <row r="161" spans="1:14" x14ac:dyDescent="0.2">
      <c r="A161" s="8" t="s">
        <v>105</v>
      </c>
      <c r="B161" s="2">
        <v>-41735</v>
      </c>
      <c r="C161" s="2">
        <v>-41735</v>
      </c>
      <c r="D161" s="2">
        <v>-41735</v>
      </c>
      <c r="E161" s="2">
        <v>-41735</v>
      </c>
      <c r="F161" s="2">
        <v>-41735</v>
      </c>
      <c r="G161" s="2">
        <v>-41735</v>
      </c>
      <c r="H161" s="2">
        <v>-41735</v>
      </c>
      <c r="I161" s="2">
        <v>-41735</v>
      </c>
      <c r="J161" s="2">
        <v>-41735</v>
      </c>
      <c r="K161" s="2">
        <v>-41735</v>
      </c>
      <c r="L161" s="2">
        <v>-41735</v>
      </c>
      <c r="M161" s="2">
        <v>-41878</v>
      </c>
      <c r="N161" s="2">
        <v>-500961</v>
      </c>
    </row>
    <row r="162" spans="1:14" x14ac:dyDescent="0.2">
      <c r="B162" s="10" t="s">
        <v>14</v>
      </c>
      <c r="C162" s="10" t="s">
        <v>14</v>
      </c>
      <c r="D162" s="10" t="s">
        <v>14</v>
      </c>
      <c r="E162" s="10" t="s">
        <v>14</v>
      </c>
      <c r="F162" s="10" t="s">
        <v>14</v>
      </c>
      <c r="G162" s="10" t="s">
        <v>14</v>
      </c>
      <c r="H162" s="10" t="s">
        <v>14</v>
      </c>
      <c r="I162" s="10" t="s">
        <v>14</v>
      </c>
      <c r="J162" s="10" t="s">
        <v>14</v>
      </c>
      <c r="K162" s="10" t="s">
        <v>14</v>
      </c>
      <c r="L162" s="10" t="s">
        <v>14</v>
      </c>
      <c r="M162" s="10" t="s">
        <v>14</v>
      </c>
      <c r="N162" s="10" t="s">
        <v>14</v>
      </c>
    </row>
    <row r="163" spans="1:14" x14ac:dyDescent="0.2">
      <c r="K163" s="2"/>
      <c r="L163" s="2"/>
      <c r="M163" s="2"/>
      <c r="N163" s="2"/>
    </row>
    <row r="164" spans="1:14" x14ac:dyDescent="0.2">
      <c r="K164" s="2"/>
      <c r="L164" s="2"/>
      <c r="M164" s="2"/>
      <c r="N164" s="2"/>
    </row>
    <row r="165" spans="1:14" x14ac:dyDescent="0.2">
      <c r="K165" s="2"/>
      <c r="L165" s="2"/>
      <c r="M165" s="2"/>
      <c r="N165" s="2"/>
    </row>
    <row r="166" spans="1:14" x14ac:dyDescent="0.2">
      <c r="K166" s="2"/>
      <c r="L166" s="2"/>
      <c r="M166" s="2"/>
      <c r="N166" s="2"/>
    </row>
    <row r="167" spans="1:14" x14ac:dyDescent="0.2">
      <c r="A167" s="8" t="s">
        <v>53</v>
      </c>
      <c r="K167" s="2"/>
      <c r="L167" s="2"/>
      <c r="M167" s="2"/>
      <c r="N167" s="13" t="s">
        <v>152</v>
      </c>
    </row>
    <row r="168" spans="1:14" x14ac:dyDescent="0.2">
      <c r="A168" s="8" t="s">
        <v>54</v>
      </c>
      <c r="K168" s="2"/>
      <c r="L168" s="2"/>
      <c r="M168" s="2"/>
      <c r="N168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zoomScale="87" zoomScaleNormal="87" workbookViewId="0">
      <pane ySplit="6" topLeftCell="A118" activePane="bottomLeft" state="frozenSplit"/>
      <selection pane="bottomLeft" activeCell="B125" sqref="B125:M134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4" max="14" width="11.42578125" customWidth="1"/>
  </cols>
  <sheetData>
    <row r="1" spans="1:14" ht="22.5" x14ac:dyDescent="0.45">
      <c r="A1" s="1" t="s">
        <v>0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10084949</v>
      </c>
      <c r="C8" s="9">
        <v>9008643</v>
      </c>
      <c r="D8" s="9">
        <v>8869669</v>
      </c>
      <c r="E8" s="9">
        <v>8833922</v>
      </c>
      <c r="F8" s="9">
        <v>8002801</v>
      </c>
      <c r="G8" s="9">
        <v>7123969</v>
      </c>
      <c r="H8" s="9">
        <v>7650035</v>
      </c>
      <c r="I8" s="9">
        <v>7592063</v>
      </c>
      <c r="J8" s="9">
        <v>7402778</v>
      </c>
      <c r="K8" s="9">
        <v>8597088</v>
      </c>
      <c r="L8" s="9">
        <v>9697761</v>
      </c>
      <c r="M8" s="9">
        <v>11346294</v>
      </c>
      <c r="N8" s="9">
        <v>104209972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10084949</v>
      </c>
      <c r="C10" s="7">
        <v>9008643</v>
      </c>
      <c r="D10" s="7">
        <v>8869669</v>
      </c>
      <c r="E10" s="7">
        <v>8833922</v>
      </c>
      <c r="F10" s="7">
        <v>8002801</v>
      </c>
      <c r="G10" s="7">
        <v>7123969</v>
      </c>
      <c r="H10" s="7">
        <v>7650035</v>
      </c>
      <c r="I10" s="7">
        <v>7592063</v>
      </c>
      <c r="J10" s="7">
        <v>7402778</v>
      </c>
      <c r="K10" s="7">
        <v>8597088</v>
      </c>
      <c r="L10" s="7">
        <v>9697761</v>
      </c>
      <c r="M10" s="7">
        <v>11346294</v>
      </c>
      <c r="N10" s="7">
        <v>104209972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4419732</v>
      </c>
      <c r="C12" s="7">
        <v>3731207</v>
      </c>
      <c r="D12" s="7">
        <v>3675567</v>
      </c>
      <c r="E12" s="7">
        <v>3467156</v>
      </c>
      <c r="F12" s="7">
        <v>3177358</v>
      </c>
      <c r="G12" s="7">
        <v>2557042</v>
      </c>
      <c r="H12" s="7">
        <v>3017707</v>
      </c>
      <c r="I12" s="7">
        <v>2970345</v>
      </c>
      <c r="J12" s="7">
        <v>2974710</v>
      </c>
      <c r="K12" s="7">
        <v>3386819</v>
      </c>
      <c r="L12" s="7">
        <v>4390416</v>
      </c>
      <c r="M12" s="7">
        <v>5857125</v>
      </c>
      <c r="N12" s="7">
        <v>43625183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5665216</v>
      </c>
      <c r="C14" s="7">
        <v>5277437</v>
      </c>
      <c r="D14" s="7">
        <v>5194102</v>
      </c>
      <c r="E14" s="7">
        <v>5366765</v>
      </c>
      <c r="F14" s="7">
        <v>4825444</v>
      </c>
      <c r="G14" s="7">
        <v>4566927</v>
      </c>
      <c r="H14" s="7">
        <v>4632328</v>
      </c>
      <c r="I14" s="7">
        <v>4621719</v>
      </c>
      <c r="J14" s="7">
        <v>4428068</v>
      </c>
      <c r="K14" s="7">
        <v>5210269</v>
      </c>
      <c r="L14" s="7">
        <v>5307345</v>
      </c>
      <c r="M14" s="7">
        <v>5489169</v>
      </c>
      <c r="N14" s="7">
        <v>60584789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526524</v>
      </c>
      <c r="C18" s="2">
        <v>499209</v>
      </c>
      <c r="D18" s="2">
        <v>640340</v>
      </c>
      <c r="E18" s="2">
        <v>550901</v>
      </c>
      <c r="F18" s="2">
        <v>569493</v>
      </c>
      <c r="G18" s="2">
        <v>598965</v>
      </c>
      <c r="H18" s="2">
        <v>587047</v>
      </c>
      <c r="I18" s="2">
        <v>584462</v>
      </c>
      <c r="J18" s="2">
        <v>609717</v>
      </c>
      <c r="K18" s="2">
        <v>587277</v>
      </c>
      <c r="L18" s="2">
        <v>633669</v>
      </c>
      <c r="M18" s="2">
        <v>662600</v>
      </c>
      <c r="N18" s="2">
        <v>7050203</v>
      </c>
    </row>
    <row r="19" spans="1:14" x14ac:dyDescent="0.2">
      <c r="A19" s="8" t="s">
        <v>20</v>
      </c>
      <c r="B19" s="2">
        <v>446</v>
      </c>
      <c r="C19" s="2">
        <v>-84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400</v>
      </c>
      <c r="K19" s="2">
        <v>-96</v>
      </c>
      <c r="L19" s="2">
        <v>280</v>
      </c>
      <c r="M19" s="2">
        <v>420</v>
      </c>
      <c r="N19" s="2">
        <v>1366</v>
      </c>
    </row>
    <row r="20" spans="1:14" x14ac:dyDescent="0.2">
      <c r="A20" s="8" t="s">
        <v>21</v>
      </c>
      <c r="B20" s="2">
        <v>261927</v>
      </c>
      <c r="C20" s="2">
        <v>258410</v>
      </c>
      <c r="D20" s="2">
        <v>295790</v>
      </c>
      <c r="E20" s="2">
        <v>328716</v>
      </c>
      <c r="F20" s="2">
        <v>312217</v>
      </c>
      <c r="G20" s="2">
        <v>228073</v>
      </c>
      <c r="H20" s="2">
        <v>552938</v>
      </c>
      <c r="I20" s="2">
        <v>311350</v>
      </c>
      <c r="J20" s="2">
        <v>230400</v>
      </c>
      <c r="K20" s="2">
        <v>326509</v>
      </c>
      <c r="L20" s="2">
        <v>345691</v>
      </c>
      <c r="M20" s="2">
        <v>392634</v>
      </c>
      <c r="N20" s="2">
        <v>3844654</v>
      </c>
    </row>
    <row r="21" spans="1:14" x14ac:dyDescent="0.2">
      <c r="A21" s="8" t="s">
        <v>22</v>
      </c>
      <c r="B21" s="2">
        <v>56920</v>
      </c>
      <c r="C21" s="2">
        <v>37003</v>
      </c>
      <c r="D21" s="2">
        <v>74763</v>
      </c>
      <c r="E21" s="2">
        <v>55966</v>
      </c>
      <c r="F21" s="2">
        <v>40759</v>
      </c>
      <c r="G21" s="2">
        <v>51652</v>
      </c>
      <c r="H21" s="2">
        <v>48620</v>
      </c>
      <c r="I21" s="2">
        <v>22773</v>
      </c>
      <c r="J21" s="2">
        <v>43592</v>
      </c>
      <c r="K21" s="2">
        <v>55377</v>
      </c>
      <c r="L21" s="2">
        <v>53616</v>
      </c>
      <c r="M21" s="2">
        <v>56851</v>
      </c>
      <c r="N21" s="2">
        <v>597893</v>
      </c>
    </row>
    <row r="22" spans="1:14" x14ac:dyDescent="0.2">
      <c r="A22" s="8" t="s">
        <v>23</v>
      </c>
      <c r="B22" s="2">
        <v>1143582</v>
      </c>
      <c r="C22" s="2">
        <v>1076939</v>
      </c>
      <c r="D22" s="2">
        <v>1334961</v>
      </c>
      <c r="E22" s="2">
        <v>1106706</v>
      </c>
      <c r="F22" s="2">
        <v>1059726</v>
      </c>
      <c r="G22" s="2">
        <v>1198533</v>
      </c>
      <c r="H22" s="2">
        <v>851882</v>
      </c>
      <c r="I22" s="2">
        <v>993233</v>
      </c>
      <c r="J22" s="2">
        <v>1214595</v>
      </c>
      <c r="K22" s="2">
        <v>1146392</v>
      </c>
      <c r="L22" s="2">
        <v>1169551</v>
      </c>
      <c r="M22" s="2">
        <v>1166541</v>
      </c>
      <c r="N22" s="2">
        <v>13462641</v>
      </c>
    </row>
    <row r="23" spans="1:14" x14ac:dyDescent="0.2">
      <c r="B23" s="10" t="s">
        <v>14</v>
      </c>
      <c r="C23" s="10" t="s">
        <v>14</v>
      </c>
      <c r="D23" s="10" t="s">
        <v>14</v>
      </c>
      <c r="E23" s="10" t="s">
        <v>14</v>
      </c>
      <c r="F23" s="10" t="s">
        <v>14</v>
      </c>
      <c r="G23" s="10" t="s">
        <v>14</v>
      </c>
      <c r="H23" s="10" t="s">
        <v>14</v>
      </c>
      <c r="I23" s="10" t="s">
        <v>14</v>
      </c>
      <c r="J23" s="10" t="s">
        <v>14</v>
      </c>
      <c r="K23" s="10" t="s">
        <v>14</v>
      </c>
      <c r="L23" s="10" t="s">
        <v>14</v>
      </c>
      <c r="M23" s="10" t="s">
        <v>14</v>
      </c>
      <c r="N23" s="10" t="s">
        <v>14</v>
      </c>
    </row>
    <row r="24" spans="1:14" x14ac:dyDescent="0.2">
      <c r="A24" s="8" t="s">
        <v>24</v>
      </c>
      <c r="B24" s="2">
        <v>1989398</v>
      </c>
      <c r="C24" s="2">
        <v>1871477</v>
      </c>
      <c r="D24" s="2">
        <v>2345853</v>
      </c>
      <c r="E24" s="2">
        <v>2042290</v>
      </c>
      <c r="F24" s="2">
        <v>1982194</v>
      </c>
      <c r="G24" s="2">
        <v>2077223</v>
      </c>
      <c r="H24" s="2">
        <v>2040487</v>
      </c>
      <c r="I24" s="2">
        <v>1911819</v>
      </c>
      <c r="J24" s="2">
        <v>2098704</v>
      </c>
      <c r="K24" s="2">
        <v>2115459</v>
      </c>
      <c r="L24" s="2">
        <v>2202808</v>
      </c>
      <c r="M24" s="2">
        <v>2279046</v>
      </c>
      <c r="N24" s="2">
        <v>24956757</v>
      </c>
    </row>
    <row r="25" spans="1:14" x14ac:dyDescent="0.2">
      <c r="B25" s="10" t="s">
        <v>14</v>
      </c>
      <c r="C25" s="10" t="s">
        <v>14</v>
      </c>
      <c r="D25" s="10" t="s">
        <v>14</v>
      </c>
      <c r="E25" s="10" t="s">
        <v>14</v>
      </c>
      <c r="F25" s="10" t="s">
        <v>14</v>
      </c>
      <c r="G25" s="10" t="s">
        <v>14</v>
      </c>
      <c r="H25" s="10" t="s">
        <v>14</v>
      </c>
      <c r="I25" s="10" t="s">
        <v>14</v>
      </c>
      <c r="J25" s="10" t="s">
        <v>14</v>
      </c>
      <c r="K25" s="10" t="s">
        <v>14</v>
      </c>
      <c r="L25" s="10" t="s">
        <v>14</v>
      </c>
      <c r="M25" s="10" t="s">
        <v>14</v>
      </c>
      <c r="N25" s="10" t="s">
        <v>14</v>
      </c>
    </row>
    <row r="26" spans="1:14" x14ac:dyDescent="0.2">
      <c r="A26" s="6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8" t="s">
        <v>19</v>
      </c>
      <c r="B27" s="2">
        <v>121444</v>
      </c>
      <c r="C27" s="2">
        <v>64262</v>
      </c>
      <c r="D27" s="2">
        <v>118491</v>
      </c>
      <c r="E27" s="2">
        <v>98727</v>
      </c>
      <c r="F27" s="2">
        <v>98539</v>
      </c>
      <c r="G27" s="2">
        <v>171038</v>
      </c>
      <c r="H27" s="2">
        <v>82445</v>
      </c>
      <c r="I27" s="2">
        <v>152876</v>
      </c>
      <c r="J27" s="2">
        <v>93203</v>
      </c>
      <c r="K27" s="2">
        <v>119567</v>
      </c>
      <c r="L27" s="2">
        <v>97990</v>
      </c>
      <c r="M27" s="2">
        <v>116417</v>
      </c>
      <c r="N27" s="2">
        <v>1334999</v>
      </c>
    </row>
    <row r="28" spans="1:14" x14ac:dyDescent="0.2">
      <c r="A28" s="8" t="s">
        <v>23</v>
      </c>
      <c r="B28" s="2">
        <v>11113</v>
      </c>
      <c r="C28" s="2">
        <v>9816</v>
      </c>
      <c r="D28" s="2">
        <v>17211</v>
      </c>
      <c r="E28" s="2">
        <v>7874</v>
      </c>
      <c r="F28" s="2">
        <v>9376</v>
      </c>
      <c r="G28" s="2">
        <v>11561</v>
      </c>
      <c r="H28" s="2">
        <v>8633</v>
      </c>
      <c r="I28" s="2">
        <v>11540</v>
      </c>
      <c r="J28" s="2">
        <v>8462</v>
      </c>
      <c r="K28" s="2">
        <v>10445</v>
      </c>
      <c r="L28" s="2">
        <v>9456</v>
      </c>
      <c r="M28" s="2">
        <v>9840</v>
      </c>
      <c r="N28" s="2">
        <v>125326</v>
      </c>
    </row>
    <row r="29" spans="1:14" x14ac:dyDescent="0.2">
      <c r="B29" s="10" t="s">
        <v>14</v>
      </c>
      <c r="C29" s="10" t="s">
        <v>14</v>
      </c>
      <c r="D29" s="10" t="s">
        <v>14</v>
      </c>
      <c r="E29" s="10" t="s">
        <v>14</v>
      </c>
      <c r="F29" s="10" t="s">
        <v>14</v>
      </c>
      <c r="G29" s="10" t="s">
        <v>14</v>
      </c>
      <c r="H29" s="10" t="s">
        <v>14</v>
      </c>
      <c r="I29" s="10" t="s">
        <v>14</v>
      </c>
      <c r="J29" s="10" t="s">
        <v>14</v>
      </c>
      <c r="K29" s="10" t="s">
        <v>14</v>
      </c>
      <c r="L29" s="10" t="s">
        <v>14</v>
      </c>
      <c r="M29" s="10" t="s">
        <v>14</v>
      </c>
      <c r="N29" s="10" t="s">
        <v>14</v>
      </c>
    </row>
    <row r="30" spans="1:14" x14ac:dyDescent="0.2">
      <c r="A30" s="8" t="s">
        <v>26</v>
      </c>
      <c r="B30" s="2">
        <v>132557</v>
      </c>
      <c r="C30" s="2">
        <v>74077</v>
      </c>
      <c r="D30" s="2">
        <v>135703</v>
      </c>
      <c r="E30" s="2">
        <v>106601</v>
      </c>
      <c r="F30" s="2">
        <v>107914</v>
      </c>
      <c r="G30" s="2">
        <v>182599</v>
      </c>
      <c r="H30" s="2">
        <v>91078</v>
      </c>
      <c r="I30" s="2">
        <v>164416</v>
      </c>
      <c r="J30" s="2">
        <v>101665</v>
      </c>
      <c r="K30" s="2">
        <v>130012</v>
      </c>
      <c r="L30" s="2">
        <v>107446</v>
      </c>
      <c r="M30" s="2">
        <v>126257</v>
      </c>
      <c r="N30" s="2">
        <v>1460325</v>
      </c>
    </row>
    <row r="31" spans="1:14" x14ac:dyDescent="0.2">
      <c r="B31" s="10" t="s">
        <v>14</v>
      </c>
      <c r="C31" s="10" t="s">
        <v>14</v>
      </c>
      <c r="D31" s="10" t="s">
        <v>14</v>
      </c>
      <c r="E31" s="10" t="s">
        <v>14</v>
      </c>
      <c r="F31" s="10" t="s">
        <v>14</v>
      </c>
      <c r="G31" s="10" t="s">
        <v>14</v>
      </c>
      <c r="H31" s="10" t="s">
        <v>14</v>
      </c>
      <c r="I31" s="10" t="s">
        <v>14</v>
      </c>
      <c r="J31" s="10" t="s">
        <v>14</v>
      </c>
      <c r="K31" s="10" t="s">
        <v>14</v>
      </c>
      <c r="L31" s="10" t="s">
        <v>14</v>
      </c>
      <c r="M31" s="10" t="s">
        <v>14</v>
      </c>
      <c r="N31" s="10" t="s">
        <v>14</v>
      </c>
    </row>
    <row r="32" spans="1:14" x14ac:dyDescent="0.2">
      <c r="A32" s="8" t="s">
        <v>27</v>
      </c>
      <c r="B32" s="2">
        <v>790568</v>
      </c>
      <c r="C32" s="2">
        <v>792692</v>
      </c>
      <c r="D32" s="2">
        <v>853803</v>
      </c>
      <c r="E32" s="2">
        <v>823788</v>
      </c>
      <c r="F32" s="2">
        <v>828126</v>
      </c>
      <c r="G32" s="2">
        <v>831240</v>
      </c>
      <c r="H32" s="2">
        <v>838196</v>
      </c>
      <c r="I32" s="2">
        <v>834750</v>
      </c>
      <c r="J32" s="2">
        <v>841786</v>
      </c>
      <c r="K32" s="2">
        <v>841683</v>
      </c>
      <c r="L32" s="2">
        <v>846851</v>
      </c>
      <c r="M32" s="2">
        <v>850073</v>
      </c>
      <c r="N32" s="2">
        <v>9973554</v>
      </c>
    </row>
    <row r="33" spans="1:14" x14ac:dyDescent="0.2">
      <c r="K33" s="2"/>
      <c r="L33" s="2"/>
      <c r="M33" s="2"/>
      <c r="N33" s="2"/>
    </row>
    <row r="34" spans="1:14" x14ac:dyDescent="0.2">
      <c r="A34" s="8" t="s">
        <v>28</v>
      </c>
      <c r="B34" s="2">
        <v>386000</v>
      </c>
      <c r="C34" s="2">
        <v>374034</v>
      </c>
      <c r="D34" s="2">
        <v>434900</v>
      </c>
      <c r="E34" s="2">
        <v>371979</v>
      </c>
      <c r="F34" s="2">
        <v>367127</v>
      </c>
      <c r="G34" s="2">
        <v>370202</v>
      </c>
      <c r="H34" s="2">
        <v>426662</v>
      </c>
      <c r="I34" s="2">
        <v>369408</v>
      </c>
      <c r="J34" s="2">
        <v>374881</v>
      </c>
      <c r="K34" s="2">
        <v>370935</v>
      </c>
      <c r="L34" s="2">
        <v>542669</v>
      </c>
      <c r="M34" s="2">
        <v>546920</v>
      </c>
      <c r="N34" s="2">
        <v>4935718</v>
      </c>
    </row>
    <row r="35" spans="1:14" x14ac:dyDescent="0.2">
      <c r="B35" s="10" t="s">
        <v>14</v>
      </c>
      <c r="C35" s="10" t="s">
        <v>14</v>
      </c>
      <c r="D35" s="10" t="s">
        <v>14</v>
      </c>
      <c r="E35" s="10" t="s">
        <v>14</v>
      </c>
      <c r="F35" s="10" t="s">
        <v>14</v>
      </c>
      <c r="G35" s="10" t="s">
        <v>14</v>
      </c>
      <c r="H35" s="10" t="s">
        <v>14</v>
      </c>
      <c r="I35" s="10" t="s">
        <v>14</v>
      </c>
      <c r="J35" s="10" t="s">
        <v>14</v>
      </c>
      <c r="K35" s="10" t="s">
        <v>14</v>
      </c>
      <c r="L35" s="10" t="s">
        <v>14</v>
      </c>
      <c r="M35" s="10" t="s">
        <v>14</v>
      </c>
      <c r="N35" s="10" t="s">
        <v>14</v>
      </c>
    </row>
    <row r="36" spans="1:14" x14ac:dyDescent="0.2">
      <c r="K36" s="2"/>
      <c r="L36" s="2"/>
      <c r="M36" s="2"/>
      <c r="N36" s="2"/>
    </row>
    <row r="37" spans="1:14" x14ac:dyDescent="0.2">
      <c r="A37" s="8" t="s">
        <v>29</v>
      </c>
      <c r="B37" s="2">
        <v>3298524</v>
      </c>
      <c r="C37" s="2">
        <v>3112281</v>
      </c>
      <c r="D37" s="2">
        <v>3770258</v>
      </c>
      <c r="E37" s="2">
        <v>3344657</v>
      </c>
      <c r="F37" s="2">
        <v>3285362</v>
      </c>
      <c r="G37" s="2">
        <v>3461264</v>
      </c>
      <c r="H37" s="2">
        <v>3396423</v>
      </c>
      <c r="I37" s="2">
        <v>3280392</v>
      </c>
      <c r="J37" s="2">
        <v>3417035</v>
      </c>
      <c r="K37" s="2">
        <v>3458088</v>
      </c>
      <c r="L37" s="2">
        <v>3699775</v>
      </c>
      <c r="M37" s="2">
        <v>3802296</v>
      </c>
      <c r="N37" s="2">
        <v>41326355</v>
      </c>
    </row>
    <row r="38" spans="1:14" x14ac:dyDescent="0.2">
      <c r="B38" s="10" t="s">
        <v>14</v>
      </c>
      <c r="C38" s="10" t="s">
        <v>14</v>
      </c>
      <c r="D38" s="10" t="s">
        <v>14</v>
      </c>
      <c r="E38" s="10" t="s">
        <v>14</v>
      </c>
      <c r="F38" s="10" t="s">
        <v>14</v>
      </c>
      <c r="G38" s="10" t="s">
        <v>14</v>
      </c>
      <c r="H38" s="10" t="s">
        <v>14</v>
      </c>
      <c r="I38" s="10" t="s">
        <v>14</v>
      </c>
      <c r="J38" s="10" t="s">
        <v>14</v>
      </c>
      <c r="K38" s="10" t="s">
        <v>14</v>
      </c>
      <c r="L38" s="10" t="s">
        <v>14</v>
      </c>
      <c r="M38" s="10" t="s">
        <v>14</v>
      </c>
      <c r="N38" s="10" t="s">
        <v>14</v>
      </c>
    </row>
    <row r="39" spans="1:14" ht="15.75" x14ac:dyDescent="0.25">
      <c r="A39" s="11" t="s">
        <v>30</v>
      </c>
      <c r="B39" s="12">
        <v>2366692</v>
      </c>
      <c r="C39" s="12">
        <v>2165156</v>
      </c>
      <c r="D39" s="12">
        <v>1423844</v>
      </c>
      <c r="E39" s="12">
        <v>2022108</v>
      </c>
      <c r="F39" s="12">
        <v>1540082</v>
      </c>
      <c r="G39" s="12">
        <v>1105663</v>
      </c>
      <c r="H39" s="12">
        <v>1235906</v>
      </c>
      <c r="I39" s="12">
        <v>1341327</v>
      </c>
      <c r="J39" s="12">
        <v>1011033</v>
      </c>
      <c r="K39" s="12">
        <v>1752181</v>
      </c>
      <c r="L39" s="12">
        <v>1607570</v>
      </c>
      <c r="M39" s="12">
        <v>1686873</v>
      </c>
      <c r="N39" s="12">
        <v>19258434</v>
      </c>
    </row>
    <row r="40" spans="1:14" x14ac:dyDescent="0.2">
      <c r="K40" s="2"/>
      <c r="L40" s="2"/>
      <c r="M40" s="2"/>
      <c r="N40" s="2"/>
    </row>
    <row r="41" spans="1:14" x14ac:dyDescent="0.2">
      <c r="A41" s="6" t="s">
        <v>31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">
      <c r="A42" s="8" t="s">
        <v>32</v>
      </c>
      <c r="B42" s="2">
        <v>13271</v>
      </c>
      <c r="C42" s="2">
        <v>13258</v>
      </c>
      <c r="D42" s="2">
        <v>13244</v>
      </c>
      <c r="E42" s="2">
        <v>13227</v>
      </c>
      <c r="F42" s="2">
        <v>12751</v>
      </c>
      <c r="G42" s="2">
        <v>14552</v>
      </c>
      <c r="H42" s="2">
        <v>14523</v>
      </c>
      <c r="I42" s="2">
        <v>17348</v>
      </c>
      <c r="J42" s="2">
        <v>17321</v>
      </c>
      <c r="K42" s="2">
        <v>17287</v>
      </c>
      <c r="L42" s="2">
        <v>17242</v>
      </c>
      <c r="M42" s="2">
        <v>17190</v>
      </c>
      <c r="N42" s="2">
        <v>181214</v>
      </c>
    </row>
    <row r="43" spans="1:14" x14ac:dyDescent="0.2">
      <c r="A43" s="8" t="s">
        <v>33</v>
      </c>
      <c r="B43" s="2">
        <v>43012</v>
      </c>
      <c r="C43" s="2">
        <v>40593</v>
      </c>
      <c r="D43" s="2">
        <v>35814</v>
      </c>
      <c r="E43" s="2">
        <v>40917</v>
      </c>
      <c r="F43" s="2">
        <v>13382</v>
      </c>
      <c r="G43" s="2">
        <v>31590</v>
      </c>
      <c r="H43" s="2">
        <v>36064</v>
      </c>
      <c r="I43" s="2">
        <v>40124</v>
      </c>
      <c r="J43" s="2">
        <v>45388</v>
      </c>
      <c r="K43" s="2">
        <v>39621</v>
      </c>
      <c r="L43" s="2">
        <v>22688</v>
      </c>
      <c r="M43" s="2">
        <v>35783</v>
      </c>
      <c r="N43" s="2">
        <v>424976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34</v>
      </c>
      <c r="B45" s="2">
        <v>56284</v>
      </c>
      <c r="C45" s="2">
        <v>53851</v>
      </c>
      <c r="D45" s="2">
        <v>49059</v>
      </c>
      <c r="E45" s="2">
        <v>54144</v>
      </c>
      <c r="F45" s="2">
        <v>26133</v>
      </c>
      <c r="G45" s="2">
        <v>46142</v>
      </c>
      <c r="H45" s="2">
        <v>50587</v>
      </c>
      <c r="I45" s="2">
        <v>57471</v>
      </c>
      <c r="J45" s="2">
        <v>62709</v>
      </c>
      <c r="K45" s="2">
        <v>56908</v>
      </c>
      <c r="L45" s="2">
        <v>39930</v>
      </c>
      <c r="M45" s="2">
        <v>52973</v>
      </c>
      <c r="N45" s="2">
        <v>606190</v>
      </c>
    </row>
    <row r="46" spans="1:14" x14ac:dyDescent="0.2">
      <c r="B46" s="10" t="s">
        <v>14</v>
      </c>
      <c r="C46" s="10" t="s">
        <v>14</v>
      </c>
      <c r="D46" s="10" t="s">
        <v>14</v>
      </c>
      <c r="E46" s="10" t="s">
        <v>14</v>
      </c>
      <c r="F46" s="10" t="s">
        <v>14</v>
      </c>
      <c r="G46" s="10" t="s">
        <v>14</v>
      </c>
      <c r="H46" s="10" t="s">
        <v>14</v>
      </c>
      <c r="I46" s="10" t="s">
        <v>14</v>
      </c>
      <c r="J46" s="10" t="s">
        <v>14</v>
      </c>
      <c r="K46" s="10" t="s">
        <v>14</v>
      </c>
      <c r="L46" s="10" t="s">
        <v>14</v>
      </c>
      <c r="M46" s="10" t="s">
        <v>14</v>
      </c>
      <c r="N46" s="10" t="s">
        <v>14</v>
      </c>
    </row>
    <row r="47" spans="1:14" x14ac:dyDescent="0.2">
      <c r="A47" s="8" t="s">
        <v>35</v>
      </c>
      <c r="K47" s="2"/>
      <c r="L47" s="2"/>
      <c r="M47" s="2"/>
      <c r="N47" s="2"/>
    </row>
    <row r="48" spans="1:14" x14ac:dyDescent="0.2">
      <c r="A48" s="8" t="s">
        <v>36</v>
      </c>
      <c r="B48" s="2">
        <v>2422976</v>
      </c>
      <c r="C48" s="2">
        <v>2219007</v>
      </c>
      <c r="D48" s="2">
        <v>1472903</v>
      </c>
      <c r="E48" s="2">
        <v>2076252</v>
      </c>
      <c r="F48" s="2">
        <v>1566214</v>
      </c>
      <c r="G48" s="2">
        <v>1151804</v>
      </c>
      <c r="H48" s="2">
        <v>1286492</v>
      </c>
      <c r="I48" s="2">
        <v>1398798</v>
      </c>
      <c r="J48" s="2">
        <v>1073742</v>
      </c>
      <c r="K48" s="2">
        <v>1809089</v>
      </c>
      <c r="L48" s="2">
        <v>1647500</v>
      </c>
      <c r="M48" s="2">
        <v>1739847</v>
      </c>
      <c r="N48" s="2">
        <v>19864624</v>
      </c>
    </row>
    <row r="49" spans="1:14" x14ac:dyDescent="0.2">
      <c r="K49" s="2"/>
      <c r="L49" s="2"/>
      <c r="M49" s="2"/>
      <c r="N49" s="2"/>
    </row>
    <row r="50" spans="1:14" x14ac:dyDescent="0.2">
      <c r="A50" s="6" t="s">
        <v>37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8" t="s">
        <v>38</v>
      </c>
      <c r="B51" s="2">
        <v>279103</v>
      </c>
      <c r="C51" s="2">
        <v>279103</v>
      </c>
      <c r="D51" s="2">
        <v>279103</v>
      </c>
      <c r="E51" s="2">
        <v>284628</v>
      </c>
      <c r="F51" s="2">
        <v>282214</v>
      </c>
      <c r="G51" s="2">
        <v>280566</v>
      </c>
      <c r="H51" s="2">
        <v>276687</v>
      </c>
      <c r="I51" s="2">
        <v>276687</v>
      </c>
      <c r="J51" s="2">
        <v>277289</v>
      </c>
      <c r="K51" s="2">
        <v>294566</v>
      </c>
      <c r="L51" s="2">
        <v>257863</v>
      </c>
      <c r="M51" s="2">
        <v>282048</v>
      </c>
      <c r="N51" s="2">
        <v>3349856</v>
      </c>
    </row>
    <row r="52" spans="1:14" x14ac:dyDescent="0.2">
      <c r="A52" s="8" t="s">
        <v>39</v>
      </c>
      <c r="B52" s="2">
        <v>9837</v>
      </c>
      <c r="C52" s="2">
        <v>9837</v>
      </c>
      <c r="D52" s="2">
        <v>9837</v>
      </c>
      <c r="E52" s="2">
        <v>10017</v>
      </c>
      <c r="F52" s="2">
        <v>9984</v>
      </c>
      <c r="G52" s="2">
        <v>9978</v>
      </c>
      <c r="H52" s="2">
        <v>9927</v>
      </c>
      <c r="I52" s="2">
        <v>9927</v>
      </c>
      <c r="J52" s="2">
        <v>9927</v>
      </c>
      <c r="K52" s="2">
        <v>17508</v>
      </c>
      <c r="L52" s="2">
        <v>7589</v>
      </c>
      <c r="M52" s="2">
        <v>-14622</v>
      </c>
      <c r="N52" s="2">
        <v>99747</v>
      </c>
    </row>
    <row r="53" spans="1:14" x14ac:dyDescent="0.2">
      <c r="A53" s="8" t="s">
        <v>40</v>
      </c>
      <c r="B53" s="2">
        <v>4176</v>
      </c>
      <c r="C53" s="2">
        <v>4176</v>
      </c>
      <c r="D53" s="2">
        <v>6870</v>
      </c>
      <c r="E53" s="2">
        <v>4176</v>
      </c>
      <c r="F53" s="2">
        <v>4176</v>
      </c>
      <c r="G53" s="2">
        <v>4176</v>
      </c>
      <c r="H53" s="2">
        <v>4238</v>
      </c>
      <c r="I53" s="2">
        <v>4238</v>
      </c>
      <c r="J53" s="2">
        <v>4238</v>
      </c>
      <c r="K53" s="2">
        <v>8914</v>
      </c>
      <c r="L53" s="2">
        <v>4299</v>
      </c>
      <c r="M53" s="2">
        <v>4299</v>
      </c>
      <c r="N53" s="2">
        <v>57978</v>
      </c>
    </row>
    <row r="54" spans="1:14" x14ac:dyDescent="0.2">
      <c r="A54" s="8" t="s">
        <v>41</v>
      </c>
      <c r="B54" s="2">
        <v>39241</v>
      </c>
      <c r="C54" s="2">
        <v>28856</v>
      </c>
      <c r="D54" s="2">
        <v>32516</v>
      </c>
      <c r="E54" s="2">
        <v>27694</v>
      </c>
      <c r="F54" s="2">
        <v>31124</v>
      </c>
      <c r="G54" s="2">
        <v>31735</v>
      </c>
      <c r="H54" s="2">
        <v>34738</v>
      </c>
      <c r="I54" s="2">
        <v>29751</v>
      </c>
      <c r="J54" s="2">
        <v>26447</v>
      </c>
      <c r="K54" s="2">
        <v>27696</v>
      </c>
      <c r="L54" s="2">
        <v>27764</v>
      </c>
      <c r="M54" s="2">
        <v>31466</v>
      </c>
      <c r="N54" s="2">
        <v>369027</v>
      </c>
    </row>
    <row r="55" spans="1:14" x14ac:dyDescent="0.2">
      <c r="A55" s="8" t="s">
        <v>42</v>
      </c>
      <c r="B55" s="2">
        <v>11407</v>
      </c>
      <c r="C55" s="2">
        <v>16016</v>
      </c>
      <c r="D55" s="2">
        <v>16175</v>
      </c>
      <c r="E55" s="2">
        <v>16772</v>
      </c>
      <c r="F55" s="2">
        <v>19658</v>
      </c>
      <c r="G55" s="2">
        <v>16762</v>
      </c>
      <c r="H55" s="2">
        <v>16237</v>
      </c>
      <c r="I55" s="2">
        <v>19781</v>
      </c>
      <c r="J55" s="2">
        <v>16913</v>
      </c>
      <c r="K55" s="2">
        <v>18669</v>
      </c>
      <c r="L55" s="2">
        <v>17524</v>
      </c>
      <c r="M55" s="2">
        <v>25648</v>
      </c>
      <c r="N55" s="2">
        <v>211562</v>
      </c>
    </row>
    <row r="56" spans="1:14" x14ac:dyDescent="0.2">
      <c r="B56" s="10" t="s">
        <v>14</v>
      </c>
      <c r="C56" s="10" t="s">
        <v>14</v>
      </c>
      <c r="D56" s="10" t="s">
        <v>14</v>
      </c>
      <c r="E56" s="10" t="s">
        <v>14</v>
      </c>
      <c r="F56" s="10" t="s">
        <v>14</v>
      </c>
      <c r="G56" s="10" t="s">
        <v>14</v>
      </c>
      <c r="H56" s="10" t="s">
        <v>14</v>
      </c>
      <c r="I56" s="10" t="s">
        <v>14</v>
      </c>
      <c r="J56" s="10" t="s">
        <v>14</v>
      </c>
      <c r="K56" s="10" t="s">
        <v>14</v>
      </c>
      <c r="L56" s="10" t="s">
        <v>14</v>
      </c>
      <c r="M56" s="10" t="s">
        <v>14</v>
      </c>
      <c r="N56" s="10" t="s">
        <v>14</v>
      </c>
    </row>
    <row r="57" spans="1:14" x14ac:dyDescent="0.2">
      <c r="A57" s="8" t="s">
        <v>43</v>
      </c>
      <c r="B57" s="2">
        <v>343763</v>
      </c>
      <c r="C57" s="2">
        <v>337988</v>
      </c>
      <c r="D57" s="2">
        <v>344501</v>
      </c>
      <c r="E57" s="2">
        <v>343288</v>
      </c>
      <c r="F57" s="2">
        <v>347157</v>
      </c>
      <c r="G57" s="2">
        <v>343218</v>
      </c>
      <c r="H57" s="2">
        <v>341828</v>
      </c>
      <c r="I57" s="2">
        <v>340384</v>
      </c>
      <c r="J57" s="2">
        <v>334815</v>
      </c>
      <c r="K57" s="2">
        <v>367352</v>
      </c>
      <c r="L57" s="2">
        <v>315039</v>
      </c>
      <c r="M57" s="2">
        <v>328838</v>
      </c>
      <c r="N57" s="2">
        <v>4088170</v>
      </c>
    </row>
    <row r="58" spans="1:14" x14ac:dyDescent="0.2">
      <c r="B58" s="10" t="s">
        <v>14</v>
      </c>
      <c r="C58" s="10" t="s">
        <v>14</v>
      </c>
      <c r="D58" s="10" t="s">
        <v>14</v>
      </c>
      <c r="E58" s="10" t="s">
        <v>14</v>
      </c>
      <c r="F58" s="10" t="s">
        <v>14</v>
      </c>
      <c r="G58" s="10" t="s">
        <v>14</v>
      </c>
      <c r="H58" s="10" t="s">
        <v>14</v>
      </c>
      <c r="I58" s="10" t="s">
        <v>14</v>
      </c>
      <c r="J58" s="10" t="s">
        <v>14</v>
      </c>
      <c r="K58" s="10" t="s">
        <v>14</v>
      </c>
      <c r="L58" s="10" t="s">
        <v>14</v>
      </c>
      <c r="M58" s="10" t="s">
        <v>14</v>
      </c>
      <c r="N58" s="10" t="s">
        <v>14</v>
      </c>
    </row>
    <row r="59" spans="1:14" x14ac:dyDescent="0.2">
      <c r="K59" s="2"/>
      <c r="L59" s="2"/>
      <c r="M59" s="2"/>
      <c r="N59" s="2"/>
    </row>
    <row r="60" spans="1:14" ht="15.75" x14ac:dyDescent="0.25">
      <c r="A60" s="11" t="s">
        <v>35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x14ac:dyDescent="0.25">
      <c r="A61" s="11" t="s">
        <v>44</v>
      </c>
      <c r="B61" s="12">
        <v>2079212</v>
      </c>
      <c r="C61" s="12">
        <v>1881019</v>
      </c>
      <c r="D61" s="12">
        <v>1128402</v>
      </c>
      <c r="E61" s="12">
        <v>1732965</v>
      </c>
      <c r="F61" s="12">
        <v>1219058</v>
      </c>
      <c r="G61" s="12">
        <v>808587</v>
      </c>
      <c r="H61" s="12">
        <v>944664</v>
      </c>
      <c r="I61" s="12">
        <v>1058413</v>
      </c>
      <c r="J61" s="12">
        <v>738927</v>
      </c>
      <c r="K61" s="12">
        <v>1441737</v>
      </c>
      <c r="L61" s="12">
        <v>1332461</v>
      </c>
      <c r="M61" s="12">
        <v>1411009</v>
      </c>
      <c r="N61" s="12">
        <v>15776454</v>
      </c>
    </row>
    <row r="62" spans="1:14" x14ac:dyDescent="0.2">
      <c r="K62" s="2"/>
      <c r="L62" s="2"/>
      <c r="M62" s="2"/>
      <c r="N62" s="2"/>
    </row>
    <row r="63" spans="1:14" x14ac:dyDescent="0.2">
      <c r="A63" s="6" t="s">
        <v>45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">
      <c r="A64" s="8" t="s">
        <v>46</v>
      </c>
      <c r="B64" s="2">
        <v>467671</v>
      </c>
      <c r="C64" s="2">
        <v>419667</v>
      </c>
      <c r="D64" s="2">
        <v>341144</v>
      </c>
      <c r="E64" s="2">
        <v>383290</v>
      </c>
      <c r="F64" s="2">
        <v>264139</v>
      </c>
      <c r="G64" s="2">
        <v>272582</v>
      </c>
      <c r="H64" s="2">
        <v>190857</v>
      </c>
      <c r="I64" s="2">
        <v>217062</v>
      </c>
      <c r="J64" s="2">
        <v>182266</v>
      </c>
      <c r="K64" s="2">
        <v>311198</v>
      </c>
      <c r="L64" s="2">
        <v>288565</v>
      </c>
      <c r="M64" s="2">
        <v>-102700</v>
      </c>
      <c r="N64" s="2">
        <v>3235743</v>
      </c>
    </row>
    <row r="65" spans="1:14" x14ac:dyDescent="0.2">
      <c r="A65" s="8" t="s">
        <v>47</v>
      </c>
      <c r="B65" s="2">
        <v>13802</v>
      </c>
      <c r="C65" s="2">
        <v>13205</v>
      </c>
      <c r="D65" s="2">
        <v>12444</v>
      </c>
      <c r="E65" s="2">
        <v>13277</v>
      </c>
      <c r="F65" s="2">
        <v>6408</v>
      </c>
      <c r="G65" s="2">
        <v>11729</v>
      </c>
      <c r="H65" s="2">
        <v>12405</v>
      </c>
      <c r="I65" s="2">
        <v>14093</v>
      </c>
      <c r="J65" s="2">
        <v>15791</v>
      </c>
      <c r="K65" s="2">
        <v>13955</v>
      </c>
      <c r="L65" s="2">
        <v>9792</v>
      </c>
      <c r="M65" s="2">
        <v>-4070</v>
      </c>
      <c r="N65" s="2">
        <v>132831</v>
      </c>
    </row>
    <row r="66" spans="1:14" x14ac:dyDescent="0.2">
      <c r="B66" s="10" t="s">
        <v>14</v>
      </c>
      <c r="C66" s="10" t="s">
        <v>14</v>
      </c>
      <c r="D66" s="10" t="s">
        <v>14</v>
      </c>
      <c r="E66" s="10" t="s">
        <v>14</v>
      </c>
      <c r="F66" s="10" t="s">
        <v>14</v>
      </c>
      <c r="G66" s="10" t="s">
        <v>14</v>
      </c>
      <c r="H66" s="10" t="s">
        <v>14</v>
      </c>
      <c r="I66" s="10" t="s">
        <v>14</v>
      </c>
      <c r="J66" s="10" t="s">
        <v>14</v>
      </c>
      <c r="K66" s="10" t="s">
        <v>14</v>
      </c>
      <c r="L66" s="10" t="s">
        <v>14</v>
      </c>
      <c r="M66" s="10" t="s">
        <v>14</v>
      </c>
      <c r="N66" s="10" t="s">
        <v>14</v>
      </c>
    </row>
    <row r="67" spans="1:14" x14ac:dyDescent="0.2">
      <c r="A67" s="8" t="s">
        <v>48</v>
      </c>
      <c r="B67" s="2">
        <v>481473</v>
      </c>
      <c r="C67" s="2">
        <v>432873</v>
      </c>
      <c r="D67" s="2">
        <v>353588</v>
      </c>
      <c r="E67" s="2">
        <v>396567</v>
      </c>
      <c r="F67" s="2">
        <v>270548</v>
      </c>
      <c r="G67" s="2">
        <v>284311</v>
      </c>
      <c r="H67" s="2">
        <v>203262</v>
      </c>
      <c r="I67" s="2">
        <v>231155</v>
      </c>
      <c r="J67" s="2">
        <v>198057</v>
      </c>
      <c r="K67" s="2">
        <v>325153</v>
      </c>
      <c r="L67" s="2">
        <v>298357</v>
      </c>
      <c r="M67" s="2">
        <v>-106770</v>
      </c>
      <c r="N67" s="2">
        <v>3368573</v>
      </c>
    </row>
    <row r="68" spans="1:14" x14ac:dyDescent="0.2">
      <c r="B68" s="10" t="s">
        <v>14</v>
      </c>
      <c r="C68" s="10" t="s">
        <v>14</v>
      </c>
      <c r="D68" s="10" t="s">
        <v>14</v>
      </c>
      <c r="E68" s="10" t="s">
        <v>14</v>
      </c>
      <c r="F68" s="10" t="s">
        <v>14</v>
      </c>
      <c r="G68" s="10" t="s">
        <v>14</v>
      </c>
      <c r="H68" s="10" t="s">
        <v>14</v>
      </c>
      <c r="I68" s="10" t="s">
        <v>14</v>
      </c>
      <c r="J68" s="10" t="s">
        <v>14</v>
      </c>
      <c r="K68" s="10" t="s">
        <v>14</v>
      </c>
      <c r="L68" s="10" t="s">
        <v>14</v>
      </c>
      <c r="M68" s="10" t="s">
        <v>14</v>
      </c>
      <c r="N68" s="10" t="s">
        <v>14</v>
      </c>
    </row>
    <row r="69" spans="1:14" ht="15.75" x14ac:dyDescent="0.25">
      <c r="A69" s="11" t="s">
        <v>49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15.75" x14ac:dyDescent="0.25">
      <c r="A70" s="11" t="s">
        <v>50</v>
      </c>
      <c r="B70" s="12">
        <v>1597739</v>
      </c>
      <c r="C70" s="12">
        <v>1448147</v>
      </c>
      <c r="D70" s="12">
        <v>774813</v>
      </c>
      <c r="E70" s="12">
        <v>1336398</v>
      </c>
      <c r="F70" s="12">
        <v>948510</v>
      </c>
      <c r="G70" s="12">
        <v>524276</v>
      </c>
      <c r="H70" s="12">
        <v>741402</v>
      </c>
      <c r="I70" s="12">
        <v>827258</v>
      </c>
      <c r="J70" s="12">
        <v>540870</v>
      </c>
      <c r="K70" s="12">
        <v>1116584</v>
      </c>
      <c r="L70" s="12">
        <v>1034104</v>
      </c>
      <c r="M70" s="12">
        <v>1517779</v>
      </c>
      <c r="N70" s="12">
        <v>12407881</v>
      </c>
    </row>
    <row r="71" spans="1:14" x14ac:dyDescent="0.2">
      <c r="K71" s="2"/>
      <c r="L71" s="2"/>
      <c r="M71" s="2"/>
      <c r="N71" s="2"/>
    </row>
    <row r="72" spans="1:14" ht="15.75" x14ac:dyDescent="0.25">
      <c r="A72" s="11" t="s">
        <v>51</v>
      </c>
      <c r="B72" s="12">
        <v>1597739</v>
      </c>
      <c r="C72" s="12">
        <v>1448147</v>
      </c>
      <c r="D72" s="12">
        <v>774813</v>
      </c>
      <c r="E72" s="12">
        <v>1336398</v>
      </c>
      <c r="F72" s="12">
        <v>948510</v>
      </c>
      <c r="G72" s="12">
        <v>524276</v>
      </c>
      <c r="H72" s="12">
        <v>741402</v>
      </c>
      <c r="I72" s="12">
        <v>827258</v>
      </c>
      <c r="J72" s="12">
        <v>540870</v>
      </c>
      <c r="K72" s="12">
        <v>1116584</v>
      </c>
      <c r="L72" s="12">
        <v>1034104</v>
      </c>
      <c r="M72" s="12">
        <v>1517779</v>
      </c>
      <c r="N72" s="12">
        <v>12407881</v>
      </c>
    </row>
    <row r="73" spans="1:14" x14ac:dyDescent="0.2">
      <c r="B73" s="10" t="s">
        <v>52</v>
      </c>
      <c r="C73" s="10" t="s">
        <v>52</v>
      </c>
      <c r="D73" s="10" t="s">
        <v>52</v>
      </c>
      <c r="E73" s="10" t="s">
        <v>52</v>
      </c>
      <c r="F73" s="10" t="s">
        <v>52</v>
      </c>
      <c r="G73" s="10" t="s">
        <v>52</v>
      </c>
      <c r="H73" s="10" t="s">
        <v>52</v>
      </c>
      <c r="I73" s="10" t="s">
        <v>52</v>
      </c>
      <c r="J73" s="10" t="s">
        <v>52</v>
      </c>
      <c r="K73" s="10" t="s">
        <v>52</v>
      </c>
      <c r="L73" s="10" t="s">
        <v>52</v>
      </c>
      <c r="M73" s="10" t="s">
        <v>52</v>
      </c>
      <c r="N73" s="10" t="s">
        <v>52</v>
      </c>
    </row>
    <row r="74" spans="1:14" x14ac:dyDescent="0.2">
      <c r="K74" s="2"/>
      <c r="L74" s="2"/>
      <c r="M74" s="2"/>
      <c r="N74" s="2"/>
    </row>
    <row r="75" spans="1:14" x14ac:dyDescent="0.2">
      <c r="A75" s="8" t="s">
        <v>53</v>
      </c>
      <c r="K75" s="2"/>
      <c r="L75" s="2"/>
      <c r="M75" s="2"/>
      <c r="N75" s="13" t="s">
        <v>152</v>
      </c>
    </row>
    <row r="76" spans="1:14" x14ac:dyDescent="0.2">
      <c r="A76" s="8" t="s">
        <v>54</v>
      </c>
      <c r="K76" s="2"/>
      <c r="L76" s="2"/>
      <c r="M76" s="2"/>
      <c r="N76" s="13" t="s">
        <v>153</v>
      </c>
    </row>
    <row r="77" spans="1:14" ht="22.5" x14ac:dyDescent="0.45">
      <c r="A77" s="1" t="s">
        <v>0</v>
      </c>
      <c r="K77" s="2"/>
      <c r="L77" s="2"/>
      <c r="M77" s="2"/>
      <c r="N77" s="2"/>
    </row>
    <row r="78" spans="1:14" ht="19.5" x14ac:dyDescent="0.4">
      <c r="A78" s="3" t="s">
        <v>1</v>
      </c>
      <c r="K78" s="2"/>
      <c r="L78" s="2"/>
      <c r="M78" s="2"/>
      <c r="N78" s="2"/>
    </row>
    <row r="79" spans="1:14" x14ac:dyDescent="0.2">
      <c r="K79" s="2"/>
      <c r="L79" s="2"/>
      <c r="M79" s="2"/>
      <c r="N79" s="2"/>
    </row>
    <row r="80" spans="1:14" x14ac:dyDescent="0.2">
      <c r="B80" s="4" t="s">
        <v>2</v>
      </c>
      <c r="C80" s="4" t="s">
        <v>3</v>
      </c>
      <c r="D80" s="4" t="s">
        <v>4</v>
      </c>
      <c r="E80" s="4" t="s">
        <v>5</v>
      </c>
      <c r="F80" s="4" t="s">
        <v>6</v>
      </c>
      <c r="G80" s="4" t="s">
        <v>7</v>
      </c>
      <c r="H80" s="4" t="s">
        <v>8</v>
      </c>
      <c r="I80" s="4" t="s">
        <v>9</v>
      </c>
      <c r="J80" s="4" t="s">
        <v>148</v>
      </c>
      <c r="K80" s="4" t="s">
        <v>149</v>
      </c>
      <c r="L80" s="4" t="s">
        <v>150</v>
      </c>
      <c r="M80" s="4" t="s">
        <v>151</v>
      </c>
      <c r="N80" s="2"/>
    </row>
    <row r="81" spans="1:14" x14ac:dyDescent="0.2">
      <c r="B81" s="5" t="s">
        <v>10</v>
      </c>
      <c r="C81" s="5" t="s">
        <v>10</v>
      </c>
      <c r="D81" s="5" t="s">
        <v>10</v>
      </c>
      <c r="E81" s="5" t="s">
        <v>10</v>
      </c>
      <c r="F81" s="5" t="s">
        <v>10</v>
      </c>
      <c r="G81" s="5" t="s">
        <v>10</v>
      </c>
      <c r="H81" s="5" t="s">
        <v>10</v>
      </c>
      <c r="I81" s="5" t="s">
        <v>10</v>
      </c>
      <c r="J81" s="5" t="s">
        <v>10</v>
      </c>
      <c r="K81" s="5" t="s">
        <v>10</v>
      </c>
      <c r="L81" s="5" t="s">
        <v>10</v>
      </c>
      <c r="M81" s="5" t="s">
        <v>10</v>
      </c>
      <c r="N81" s="5" t="s">
        <v>11</v>
      </c>
    </row>
    <row r="82" spans="1:14" x14ac:dyDescent="0.2">
      <c r="K82" s="2"/>
      <c r="L82" s="2"/>
      <c r="M82" s="2"/>
      <c r="N82" s="2"/>
    </row>
    <row r="83" spans="1:14" ht="15.75" x14ac:dyDescent="0.25">
      <c r="A83" s="11" t="s">
        <v>55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">
      <c r="A84" s="14" t="s">
        <v>18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x14ac:dyDescent="0.2">
      <c r="A85" s="8" t="s">
        <v>56</v>
      </c>
      <c r="K85" s="2"/>
      <c r="L85" s="2"/>
      <c r="M85" s="2"/>
      <c r="N85" s="2"/>
    </row>
    <row r="86" spans="1:14" x14ac:dyDescent="0.2">
      <c r="A86" s="8" t="s">
        <v>57</v>
      </c>
      <c r="B86" s="9">
        <v>50423</v>
      </c>
      <c r="C86" s="9">
        <v>40156</v>
      </c>
      <c r="D86" s="9">
        <v>47014</v>
      </c>
      <c r="E86" s="9">
        <v>48156</v>
      </c>
      <c r="F86" s="9">
        <v>42197</v>
      </c>
      <c r="G86" s="9">
        <v>46826</v>
      </c>
      <c r="H86" s="9">
        <v>42871</v>
      </c>
      <c r="I86" s="9">
        <v>42509</v>
      </c>
      <c r="J86" s="9">
        <v>40977</v>
      </c>
      <c r="K86" s="9">
        <v>31744</v>
      </c>
      <c r="L86" s="9">
        <v>32805</v>
      </c>
      <c r="M86" s="9">
        <v>33626</v>
      </c>
      <c r="N86" s="9">
        <v>499304</v>
      </c>
    </row>
    <row r="87" spans="1:14" x14ac:dyDescent="0.2">
      <c r="A87" s="8" t="s">
        <v>58</v>
      </c>
      <c r="B87" s="2">
        <v>20685</v>
      </c>
      <c r="C87" s="2">
        <v>19543</v>
      </c>
      <c r="D87" s="2">
        <v>25770</v>
      </c>
      <c r="E87" s="2">
        <v>21751</v>
      </c>
      <c r="F87" s="2">
        <v>19908</v>
      </c>
      <c r="G87" s="2">
        <v>22116</v>
      </c>
      <c r="H87" s="2">
        <v>21529</v>
      </c>
      <c r="I87" s="2">
        <v>20221</v>
      </c>
      <c r="J87" s="2">
        <v>23232</v>
      </c>
      <c r="K87" s="2">
        <v>19053</v>
      </c>
      <c r="L87" s="2">
        <v>21423</v>
      </c>
      <c r="M87" s="2">
        <v>23871</v>
      </c>
      <c r="N87" s="2">
        <v>259101</v>
      </c>
    </row>
    <row r="88" spans="1:14" x14ac:dyDescent="0.2">
      <c r="A88" s="8" t="s">
        <v>59</v>
      </c>
      <c r="B88" s="2">
        <v>170565</v>
      </c>
      <c r="C88" s="2">
        <v>175589</v>
      </c>
      <c r="D88" s="2">
        <v>267312</v>
      </c>
      <c r="E88" s="2">
        <v>175584</v>
      </c>
      <c r="F88" s="2">
        <v>223066</v>
      </c>
      <c r="G88" s="2">
        <v>242392</v>
      </c>
      <c r="H88" s="2">
        <v>218858</v>
      </c>
      <c r="I88" s="2">
        <v>227813</v>
      </c>
      <c r="J88" s="2">
        <v>211154</v>
      </c>
      <c r="K88" s="2">
        <v>222180</v>
      </c>
      <c r="L88" s="2">
        <v>230115</v>
      </c>
      <c r="M88" s="2">
        <v>268911</v>
      </c>
      <c r="N88" s="2">
        <v>2633538</v>
      </c>
    </row>
    <row r="89" spans="1:14" x14ac:dyDescent="0.2">
      <c r="A89" s="8" t="s">
        <v>60</v>
      </c>
      <c r="B89" s="2">
        <v>4683</v>
      </c>
      <c r="C89" s="2">
        <v>4150</v>
      </c>
      <c r="D89" s="2">
        <v>4974</v>
      </c>
      <c r="E89" s="2">
        <v>6666</v>
      </c>
      <c r="F89" s="2">
        <v>3840</v>
      </c>
      <c r="G89" s="2">
        <v>9008</v>
      </c>
      <c r="H89" s="2">
        <v>7305</v>
      </c>
      <c r="I89" s="2">
        <v>4313</v>
      </c>
      <c r="J89" s="2">
        <v>4353</v>
      </c>
      <c r="K89" s="2">
        <v>3775</v>
      </c>
      <c r="L89" s="2">
        <v>9445</v>
      </c>
      <c r="M89" s="2">
        <v>2531</v>
      </c>
      <c r="N89" s="2">
        <v>65041</v>
      </c>
    </row>
    <row r="90" spans="1:14" x14ac:dyDescent="0.2">
      <c r="A90" s="8" t="s">
        <v>61</v>
      </c>
      <c r="B90" s="2">
        <v>4228</v>
      </c>
      <c r="C90" s="2">
        <v>3030</v>
      </c>
      <c r="D90" s="2">
        <v>2383</v>
      </c>
      <c r="E90" s="2">
        <v>3833</v>
      </c>
      <c r="F90" s="2">
        <v>2421</v>
      </c>
      <c r="G90" s="2">
        <v>3914</v>
      </c>
      <c r="H90" s="2">
        <v>3118</v>
      </c>
      <c r="I90" s="2">
        <v>3157</v>
      </c>
      <c r="J90" s="2">
        <v>2974</v>
      </c>
      <c r="K90" s="2">
        <v>3566</v>
      </c>
      <c r="L90" s="2">
        <v>1198</v>
      </c>
      <c r="M90" s="2">
        <v>6286</v>
      </c>
      <c r="N90" s="2">
        <v>40108</v>
      </c>
    </row>
    <row r="91" spans="1:14" x14ac:dyDescent="0.2">
      <c r="A91" s="8" t="s">
        <v>62</v>
      </c>
      <c r="B91" s="2">
        <v>14105</v>
      </c>
      <c r="C91" s="2">
        <v>11235</v>
      </c>
      <c r="D91" s="2">
        <v>13952</v>
      </c>
      <c r="E91" s="2">
        <v>15234</v>
      </c>
      <c r="F91" s="2">
        <v>12865</v>
      </c>
      <c r="G91" s="2">
        <v>19989</v>
      </c>
      <c r="H91" s="2">
        <v>15817</v>
      </c>
      <c r="I91" s="2">
        <v>15351</v>
      </c>
      <c r="J91" s="2">
        <v>17791</v>
      </c>
      <c r="K91" s="2">
        <v>20533</v>
      </c>
      <c r="L91" s="2">
        <v>28831</v>
      </c>
      <c r="M91" s="2">
        <v>9154</v>
      </c>
      <c r="N91" s="2">
        <v>194858</v>
      </c>
    </row>
    <row r="92" spans="1:14" x14ac:dyDescent="0.2">
      <c r="A92" s="8" t="s">
        <v>63</v>
      </c>
      <c r="B92" s="2">
        <v>130291</v>
      </c>
      <c r="C92" s="2">
        <v>125007</v>
      </c>
      <c r="D92" s="2">
        <v>161406</v>
      </c>
      <c r="E92" s="2">
        <v>147379</v>
      </c>
      <c r="F92" s="2">
        <v>141256</v>
      </c>
      <c r="G92" s="2">
        <v>133764</v>
      </c>
      <c r="H92" s="2">
        <v>150474</v>
      </c>
      <c r="I92" s="2">
        <v>137835</v>
      </c>
      <c r="J92" s="2">
        <v>148462</v>
      </c>
      <c r="K92" s="2">
        <v>145696</v>
      </c>
      <c r="L92" s="2">
        <v>156746</v>
      </c>
      <c r="M92" s="2">
        <v>167970</v>
      </c>
      <c r="N92" s="2">
        <v>1746287</v>
      </c>
    </row>
    <row r="93" spans="1:14" x14ac:dyDescent="0.2">
      <c r="A93" s="8" t="s">
        <v>64</v>
      </c>
      <c r="B93" s="2">
        <v>28978</v>
      </c>
      <c r="C93" s="2">
        <v>15710</v>
      </c>
      <c r="D93" s="2">
        <v>2492</v>
      </c>
      <c r="E93" s="2">
        <v>22252</v>
      </c>
      <c r="F93" s="2">
        <v>13437</v>
      </c>
      <c r="G93" s="2">
        <v>12476</v>
      </c>
      <c r="H93" s="2">
        <v>22335</v>
      </c>
      <c r="I93" s="2">
        <v>10850</v>
      </c>
      <c r="J93" s="2">
        <v>26280</v>
      </c>
      <c r="K93" s="2">
        <v>30427</v>
      </c>
      <c r="L93" s="2">
        <v>31126</v>
      </c>
      <c r="M93" s="2">
        <v>37590</v>
      </c>
      <c r="N93" s="2">
        <v>253950</v>
      </c>
    </row>
    <row r="94" spans="1:14" x14ac:dyDescent="0.2">
      <c r="A94" s="8" t="s">
        <v>65</v>
      </c>
      <c r="B94" s="2">
        <v>11639</v>
      </c>
      <c r="C94" s="2">
        <v>13252</v>
      </c>
      <c r="D94" s="2">
        <v>22779</v>
      </c>
      <c r="E94" s="2">
        <v>16712</v>
      </c>
      <c r="F94" s="2">
        <v>16617</v>
      </c>
      <c r="G94" s="2">
        <v>13996</v>
      </c>
      <c r="H94" s="2">
        <v>9146</v>
      </c>
      <c r="I94" s="2">
        <v>26369</v>
      </c>
      <c r="J94" s="2">
        <v>37130</v>
      </c>
      <c r="K94" s="2">
        <v>12393</v>
      </c>
      <c r="L94" s="2">
        <v>18254</v>
      </c>
      <c r="M94" s="2">
        <v>8383</v>
      </c>
      <c r="N94" s="2">
        <v>206670</v>
      </c>
    </row>
    <row r="95" spans="1:14" x14ac:dyDescent="0.2">
      <c r="A95" s="8" t="s">
        <v>90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100</v>
      </c>
      <c r="K95" s="2">
        <v>103</v>
      </c>
      <c r="L95" s="2">
        <v>5479</v>
      </c>
      <c r="M95" s="2">
        <v>5479</v>
      </c>
      <c r="N95" s="2">
        <v>11162</v>
      </c>
    </row>
    <row r="96" spans="1:14" x14ac:dyDescent="0.2">
      <c r="A96" s="8" t="s">
        <v>66</v>
      </c>
      <c r="B96" s="2">
        <v>90928</v>
      </c>
      <c r="C96" s="2">
        <v>91538</v>
      </c>
      <c r="D96" s="2">
        <v>92260</v>
      </c>
      <c r="E96" s="2">
        <v>93335</v>
      </c>
      <c r="F96" s="2">
        <v>93884</v>
      </c>
      <c r="G96" s="2">
        <v>94483</v>
      </c>
      <c r="H96" s="2">
        <v>95595</v>
      </c>
      <c r="I96" s="2">
        <v>96043</v>
      </c>
      <c r="J96" s="2">
        <v>97264</v>
      </c>
      <c r="K96" s="2">
        <v>97808</v>
      </c>
      <c r="L96" s="2">
        <v>98247</v>
      </c>
      <c r="M96" s="2">
        <v>98799</v>
      </c>
      <c r="N96" s="2">
        <v>1140183</v>
      </c>
    </row>
    <row r="97" spans="1:14" x14ac:dyDescent="0.2">
      <c r="A97" s="8" t="s">
        <v>68</v>
      </c>
      <c r="B97" s="2">
        <v>446</v>
      </c>
      <c r="C97" s="2">
        <v>-84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400</v>
      </c>
      <c r="K97" s="2">
        <v>-96</v>
      </c>
      <c r="L97" s="2">
        <v>280</v>
      </c>
      <c r="M97" s="2">
        <v>420</v>
      </c>
      <c r="N97" s="2">
        <v>1366</v>
      </c>
    </row>
    <row r="98" spans="1:14" x14ac:dyDescent="0.2">
      <c r="A98" s="8" t="s">
        <v>70</v>
      </c>
      <c r="B98" s="2">
        <v>35665</v>
      </c>
      <c r="C98" s="2">
        <v>36167</v>
      </c>
      <c r="D98" s="2">
        <v>42487</v>
      </c>
      <c r="E98" s="2">
        <v>41333</v>
      </c>
      <c r="F98" s="2">
        <v>32811</v>
      </c>
      <c r="G98" s="2">
        <v>35492</v>
      </c>
      <c r="H98" s="2">
        <v>37436</v>
      </c>
      <c r="I98" s="2">
        <v>36637</v>
      </c>
      <c r="J98" s="2">
        <v>39852</v>
      </c>
      <c r="K98" s="2">
        <v>39848</v>
      </c>
      <c r="L98" s="2">
        <v>37279</v>
      </c>
      <c r="M98" s="2">
        <v>45632</v>
      </c>
      <c r="N98" s="2">
        <v>460638</v>
      </c>
    </row>
    <row r="99" spans="1:14" x14ac:dyDescent="0.2">
      <c r="A99" s="8" t="s">
        <v>71</v>
      </c>
      <c r="B99" s="2">
        <v>93076</v>
      </c>
      <c r="C99" s="2">
        <v>97028</v>
      </c>
      <c r="D99" s="2">
        <v>96120</v>
      </c>
      <c r="E99" s="2">
        <v>104436</v>
      </c>
      <c r="F99" s="2">
        <v>113983</v>
      </c>
      <c r="G99" s="2">
        <v>90377</v>
      </c>
      <c r="H99" s="2">
        <v>102615</v>
      </c>
      <c r="I99" s="2">
        <v>110151</v>
      </c>
      <c r="J99" s="2">
        <v>101251</v>
      </c>
      <c r="K99" s="2">
        <v>124112</v>
      </c>
      <c r="L99" s="2">
        <v>121790</v>
      </c>
      <c r="M99" s="2">
        <v>110344</v>
      </c>
      <c r="N99" s="2">
        <v>1265281</v>
      </c>
    </row>
    <row r="100" spans="1:14" x14ac:dyDescent="0.2">
      <c r="A100" s="8" t="s">
        <v>72</v>
      </c>
      <c r="B100" s="2">
        <v>133185</v>
      </c>
      <c r="C100" s="2">
        <v>125215</v>
      </c>
      <c r="D100" s="2">
        <v>157183</v>
      </c>
      <c r="E100" s="2">
        <v>182948</v>
      </c>
      <c r="F100" s="2">
        <v>165423</v>
      </c>
      <c r="G100" s="2">
        <v>102204</v>
      </c>
      <c r="H100" s="2">
        <v>162990</v>
      </c>
      <c r="I100" s="2">
        <v>148902</v>
      </c>
      <c r="J100" s="2">
        <v>140078</v>
      </c>
      <c r="K100" s="2">
        <v>134745</v>
      </c>
      <c r="L100" s="2">
        <v>155686</v>
      </c>
      <c r="M100" s="2">
        <v>173061</v>
      </c>
      <c r="N100" s="2">
        <v>1781620</v>
      </c>
    </row>
    <row r="101" spans="1:14" x14ac:dyDescent="0.2">
      <c r="A101" s="8" t="s">
        <v>73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249897</v>
      </c>
      <c r="I101" s="2">
        <v>15661</v>
      </c>
      <c r="J101" s="2">
        <v>-50780</v>
      </c>
      <c r="K101" s="2">
        <v>27804</v>
      </c>
      <c r="L101" s="2">
        <v>30936</v>
      </c>
      <c r="M101" s="2">
        <v>63596</v>
      </c>
      <c r="N101" s="2">
        <v>337114</v>
      </c>
    </row>
    <row r="102" spans="1:14" x14ac:dyDescent="0.2">
      <c r="A102" s="8" t="s">
        <v>76</v>
      </c>
      <c r="B102" s="2">
        <v>3402</v>
      </c>
      <c r="C102" s="2">
        <v>1544</v>
      </c>
      <c r="D102" s="2">
        <v>3490</v>
      </c>
      <c r="E102" s="2">
        <v>4014</v>
      </c>
      <c r="F102" s="2">
        <v>1588</v>
      </c>
      <c r="G102" s="2">
        <v>4821</v>
      </c>
      <c r="H102" s="2">
        <v>3959</v>
      </c>
      <c r="I102" s="2">
        <v>4198</v>
      </c>
      <c r="J102" s="2">
        <v>2950</v>
      </c>
      <c r="K102" s="2">
        <v>2607</v>
      </c>
      <c r="L102" s="2">
        <v>1782</v>
      </c>
      <c r="M102" s="2">
        <v>2489</v>
      </c>
      <c r="N102" s="2">
        <v>36844</v>
      </c>
    </row>
    <row r="103" spans="1:14" x14ac:dyDescent="0.2">
      <c r="A103" s="8" t="s">
        <v>77</v>
      </c>
      <c r="B103" s="2">
        <v>28739</v>
      </c>
      <c r="C103" s="2">
        <v>18295</v>
      </c>
      <c r="D103" s="2">
        <v>25907</v>
      </c>
      <c r="E103" s="2">
        <v>34628</v>
      </c>
      <c r="F103" s="2">
        <v>16864</v>
      </c>
      <c r="G103" s="2">
        <v>30408</v>
      </c>
      <c r="H103" s="2">
        <v>26351</v>
      </c>
      <c r="I103" s="2">
        <v>16370</v>
      </c>
      <c r="J103" s="2">
        <v>16180</v>
      </c>
      <c r="K103" s="2">
        <v>36503</v>
      </c>
      <c r="L103" s="2">
        <v>18501</v>
      </c>
      <c r="M103" s="2">
        <v>21086</v>
      </c>
      <c r="N103" s="2">
        <v>289831</v>
      </c>
    </row>
    <row r="104" spans="1:14" x14ac:dyDescent="0.2">
      <c r="A104" s="8" t="s">
        <v>78</v>
      </c>
      <c r="B104" s="2">
        <v>24779</v>
      </c>
      <c r="C104" s="2">
        <v>17164</v>
      </c>
      <c r="D104" s="2">
        <v>45367</v>
      </c>
      <c r="E104" s="2">
        <v>17324</v>
      </c>
      <c r="F104" s="2">
        <v>22307</v>
      </c>
      <c r="G104" s="2">
        <v>3923</v>
      </c>
      <c r="H104" s="2">
        <v>18310</v>
      </c>
      <c r="I104" s="2">
        <v>2206</v>
      </c>
      <c r="J104" s="2">
        <v>24462</v>
      </c>
      <c r="K104" s="2">
        <v>16268</v>
      </c>
      <c r="L104" s="2">
        <v>33334</v>
      </c>
      <c r="M104" s="2">
        <v>33276</v>
      </c>
      <c r="N104" s="2">
        <v>258718</v>
      </c>
    </row>
    <row r="105" spans="1:14" x14ac:dyDescent="0.2">
      <c r="A105" s="8" t="s">
        <v>79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12500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12500</v>
      </c>
    </row>
    <row r="106" spans="1:14" x14ac:dyDescent="0.2">
      <c r="A106" s="8" t="s">
        <v>82</v>
      </c>
      <c r="B106" s="2">
        <v>487771</v>
      </c>
      <c r="C106" s="2">
        <v>465637</v>
      </c>
      <c r="D106" s="2">
        <v>623229</v>
      </c>
      <c r="E106" s="2">
        <v>451542</v>
      </c>
      <c r="F106" s="2">
        <v>388679</v>
      </c>
      <c r="G106" s="2">
        <v>453991</v>
      </c>
      <c r="H106" s="2">
        <v>393154</v>
      </c>
      <c r="I106" s="2">
        <v>388102</v>
      </c>
      <c r="J106" s="2">
        <v>517019</v>
      </c>
      <c r="K106" s="2">
        <v>442582</v>
      </c>
      <c r="L106" s="2">
        <v>506372</v>
      </c>
      <c r="M106" s="2">
        <v>476430</v>
      </c>
      <c r="N106" s="2">
        <v>5594508</v>
      </c>
    </row>
    <row r="107" spans="1:14" x14ac:dyDescent="0.2">
      <c r="A107" s="8" t="s">
        <v>83</v>
      </c>
      <c r="B107" s="2">
        <v>202849</v>
      </c>
      <c r="C107" s="2">
        <v>203354</v>
      </c>
      <c r="D107" s="2">
        <v>262167</v>
      </c>
      <c r="E107" s="2">
        <v>197237</v>
      </c>
      <c r="F107" s="2">
        <v>213499</v>
      </c>
      <c r="G107" s="2">
        <v>242483</v>
      </c>
      <c r="H107" s="2">
        <v>32216</v>
      </c>
      <c r="I107" s="2">
        <v>227233</v>
      </c>
      <c r="J107" s="2">
        <v>235090</v>
      </c>
      <c r="K107" s="2">
        <v>216933</v>
      </c>
      <c r="L107" s="2">
        <v>221495</v>
      </c>
      <c r="M107" s="2">
        <v>247643</v>
      </c>
      <c r="N107" s="2">
        <v>2502199</v>
      </c>
    </row>
    <row r="108" spans="1:14" x14ac:dyDescent="0.2">
      <c r="A108" s="8" t="s">
        <v>84</v>
      </c>
      <c r="B108" s="2">
        <v>112532</v>
      </c>
      <c r="C108" s="2">
        <v>84475</v>
      </c>
      <c r="D108" s="2">
        <v>124267</v>
      </c>
      <c r="E108" s="2">
        <v>97379</v>
      </c>
      <c r="F108" s="2">
        <v>161743</v>
      </c>
      <c r="G108" s="2">
        <v>133794</v>
      </c>
      <c r="H108" s="2">
        <v>90550</v>
      </c>
      <c r="I108" s="2">
        <v>57915</v>
      </c>
      <c r="J108" s="2">
        <v>96391</v>
      </c>
      <c r="K108" s="2">
        <v>155752</v>
      </c>
      <c r="L108" s="2">
        <v>77434</v>
      </c>
      <c r="M108" s="2">
        <v>97766</v>
      </c>
      <c r="N108" s="2">
        <v>1289998</v>
      </c>
    </row>
    <row r="109" spans="1:14" x14ac:dyDescent="0.2">
      <c r="A109" s="8" t="s">
        <v>85</v>
      </c>
      <c r="B109" s="2">
        <v>6669</v>
      </c>
      <c r="C109" s="2">
        <v>7010</v>
      </c>
      <c r="D109" s="2">
        <v>7741</v>
      </c>
      <c r="E109" s="2">
        <v>7019</v>
      </c>
      <c r="F109" s="2">
        <v>7019</v>
      </c>
      <c r="G109" s="2">
        <v>7019</v>
      </c>
      <c r="H109" s="2">
        <v>7019</v>
      </c>
      <c r="I109" s="2">
        <v>7019</v>
      </c>
      <c r="J109" s="2">
        <v>7019</v>
      </c>
      <c r="K109" s="2">
        <v>7019</v>
      </c>
      <c r="L109" s="2">
        <v>7019</v>
      </c>
      <c r="M109" s="2">
        <v>7621</v>
      </c>
      <c r="N109" s="2">
        <v>85192</v>
      </c>
    </row>
    <row r="110" spans="1:14" x14ac:dyDescent="0.2">
      <c r="A110" s="8" t="s">
        <v>86</v>
      </c>
      <c r="B110" s="2">
        <v>109021</v>
      </c>
      <c r="C110" s="2">
        <v>107252</v>
      </c>
      <c r="D110" s="2">
        <v>121186</v>
      </c>
      <c r="E110" s="2">
        <v>119650</v>
      </c>
      <c r="F110" s="2">
        <v>102955</v>
      </c>
      <c r="G110" s="2">
        <v>103034</v>
      </c>
      <c r="H110" s="2">
        <v>91068</v>
      </c>
      <c r="I110" s="2">
        <v>103630</v>
      </c>
      <c r="J110" s="2">
        <v>106946</v>
      </c>
      <c r="K110" s="2">
        <v>109142</v>
      </c>
      <c r="L110" s="2">
        <v>118570</v>
      </c>
      <c r="M110" s="2">
        <v>107026</v>
      </c>
      <c r="N110" s="2">
        <v>1299481</v>
      </c>
    </row>
    <row r="111" spans="1:14" x14ac:dyDescent="0.2">
      <c r="A111" s="8" t="s">
        <v>87</v>
      </c>
      <c r="B111" s="2">
        <v>167989</v>
      </c>
      <c r="C111" s="2">
        <v>155456</v>
      </c>
      <c r="D111" s="2">
        <v>120931</v>
      </c>
      <c r="E111" s="2">
        <v>166418</v>
      </c>
      <c r="F111" s="2">
        <v>127019</v>
      </c>
      <c r="G111" s="2">
        <v>196830</v>
      </c>
      <c r="H111" s="2">
        <v>177205</v>
      </c>
      <c r="I111" s="2">
        <v>150190</v>
      </c>
      <c r="J111" s="2">
        <v>196336</v>
      </c>
      <c r="K111" s="2">
        <v>150203</v>
      </c>
      <c r="L111" s="2">
        <v>167756</v>
      </c>
      <c r="M111" s="2">
        <v>140731</v>
      </c>
      <c r="N111" s="2">
        <v>1917065</v>
      </c>
    </row>
    <row r="112" spans="1:14" x14ac:dyDescent="0.2">
      <c r="A112" s="8" t="s">
        <v>88</v>
      </c>
      <c r="B112" s="2">
        <v>2353</v>
      </c>
      <c r="C112" s="2">
        <v>3049</v>
      </c>
      <c r="D112" s="2">
        <v>11532</v>
      </c>
      <c r="E112" s="2">
        <v>12555</v>
      </c>
      <c r="F112" s="2">
        <v>1972</v>
      </c>
      <c r="G112" s="2">
        <v>393</v>
      </c>
      <c r="H112" s="2">
        <v>1752</v>
      </c>
      <c r="I112" s="2">
        <v>1461</v>
      </c>
      <c r="J112" s="2">
        <v>2729</v>
      </c>
      <c r="K112" s="2">
        <v>3550</v>
      </c>
      <c r="L112" s="2">
        <v>11421</v>
      </c>
      <c r="M112" s="2">
        <v>29225</v>
      </c>
      <c r="N112" s="2">
        <v>81993</v>
      </c>
    </row>
    <row r="113" spans="1:14" x14ac:dyDescent="0.2">
      <c r="A113" s="8" t="s">
        <v>89</v>
      </c>
      <c r="B113" s="2">
        <v>25521</v>
      </c>
      <c r="C113" s="2">
        <v>24566</v>
      </c>
      <c r="D113" s="2">
        <v>28849</v>
      </c>
      <c r="E113" s="2">
        <v>24577</v>
      </c>
      <c r="F113" s="2">
        <v>26418</v>
      </c>
      <c r="G113" s="2">
        <v>31262</v>
      </c>
      <c r="H113" s="2">
        <v>29191</v>
      </c>
      <c r="I113" s="2">
        <v>27893</v>
      </c>
      <c r="J113" s="2">
        <v>24092</v>
      </c>
      <c r="K113" s="2">
        <v>30257</v>
      </c>
      <c r="L113" s="2">
        <v>29298</v>
      </c>
      <c r="M113" s="2">
        <v>30876</v>
      </c>
      <c r="N113" s="2">
        <v>332799</v>
      </c>
    </row>
    <row r="114" spans="1:14" x14ac:dyDescent="0.2">
      <c r="A114" s="8" t="s">
        <v>90</v>
      </c>
      <c r="B114" s="2">
        <v>28877</v>
      </c>
      <c r="C114" s="2">
        <v>26138</v>
      </c>
      <c r="D114" s="2">
        <v>35059</v>
      </c>
      <c r="E114" s="2">
        <v>30329</v>
      </c>
      <c r="F114" s="2">
        <v>30422</v>
      </c>
      <c r="G114" s="2">
        <v>29727</v>
      </c>
      <c r="H114" s="2">
        <v>29727</v>
      </c>
      <c r="I114" s="2">
        <v>29790</v>
      </c>
      <c r="J114" s="2">
        <v>28973</v>
      </c>
      <c r="K114" s="2">
        <v>30955</v>
      </c>
      <c r="L114" s="2">
        <v>30186</v>
      </c>
      <c r="M114" s="2">
        <v>29224</v>
      </c>
      <c r="N114" s="2">
        <v>359405</v>
      </c>
    </row>
    <row r="115" spans="1:14" x14ac:dyDescent="0.2">
      <c r="A115" s="8" t="s">
        <v>103</v>
      </c>
      <c r="B115" s="2">
        <v>669</v>
      </c>
      <c r="C115" s="2">
        <v>669</v>
      </c>
      <c r="D115" s="2">
        <v>669</v>
      </c>
      <c r="E115" s="2">
        <v>669</v>
      </c>
      <c r="F115" s="2">
        <v>669</v>
      </c>
      <c r="G115" s="2">
        <v>669</v>
      </c>
      <c r="H115" s="2">
        <v>669</v>
      </c>
      <c r="I115" s="2">
        <v>669</v>
      </c>
      <c r="J115" s="2">
        <v>669</v>
      </c>
      <c r="K115" s="2">
        <v>669</v>
      </c>
      <c r="L115" s="2">
        <v>669</v>
      </c>
      <c r="M115" s="2">
        <v>537</v>
      </c>
      <c r="N115" s="2">
        <v>7893</v>
      </c>
    </row>
    <row r="116" spans="1:14" x14ac:dyDescent="0.2">
      <c r="A116" s="8" t="s">
        <v>104</v>
      </c>
      <c r="B116" s="2">
        <v>-42404</v>
      </c>
      <c r="C116" s="2">
        <v>-42404</v>
      </c>
      <c r="D116" s="2">
        <v>-42404</v>
      </c>
      <c r="E116" s="2">
        <v>-42404</v>
      </c>
      <c r="F116" s="2">
        <v>-42404</v>
      </c>
      <c r="G116" s="2">
        <v>-42404</v>
      </c>
      <c r="H116" s="2">
        <v>-42404</v>
      </c>
      <c r="I116" s="2">
        <v>-42404</v>
      </c>
      <c r="J116" s="2">
        <v>-42404</v>
      </c>
      <c r="K116" s="2">
        <v>-42404</v>
      </c>
      <c r="L116" s="2">
        <v>-42404</v>
      </c>
      <c r="M116" s="2">
        <v>-42415</v>
      </c>
      <c r="N116" s="2">
        <v>-508853</v>
      </c>
    </row>
    <row r="117" spans="1:14" x14ac:dyDescent="0.2">
      <c r="B117" s="10" t="s">
        <v>14</v>
      </c>
      <c r="C117" s="10" t="s">
        <v>14</v>
      </c>
      <c r="D117" s="10" t="s">
        <v>14</v>
      </c>
      <c r="E117" s="10" t="s">
        <v>14</v>
      </c>
      <c r="F117" s="10" t="s">
        <v>14</v>
      </c>
      <c r="G117" s="10" t="s">
        <v>14</v>
      </c>
      <c r="H117" s="10" t="s">
        <v>14</v>
      </c>
      <c r="I117" s="10" t="s">
        <v>14</v>
      </c>
      <c r="J117" s="10" t="s">
        <v>14</v>
      </c>
      <c r="K117" s="10" t="s">
        <v>14</v>
      </c>
      <c r="L117" s="10" t="s">
        <v>14</v>
      </c>
      <c r="M117" s="10" t="s">
        <v>14</v>
      </c>
      <c r="N117" s="10" t="s">
        <v>14</v>
      </c>
    </row>
    <row r="118" spans="1:14" x14ac:dyDescent="0.2">
      <c r="A118" s="8" t="s">
        <v>91</v>
      </c>
      <c r="B118" s="2">
        <v>1143582</v>
      </c>
      <c r="C118" s="2">
        <v>1076939</v>
      </c>
      <c r="D118" s="2">
        <v>1334961</v>
      </c>
      <c r="E118" s="2">
        <v>1106706</v>
      </c>
      <c r="F118" s="2">
        <v>1059726</v>
      </c>
      <c r="G118" s="2">
        <v>1198533</v>
      </c>
      <c r="H118" s="2">
        <v>851882</v>
      </c>
      <c r="I118" s="2">
        <v>993233</v>
      </c>
      <c r="J118" s="2">
        <v>1214595</v>
      </c>
      <c r="K118" s="2">
        <v>1146392</v>
      </c>
      <c r="L118" s="2">
        <v>1169551</v>
      </c>
      <c r="M118" s="2">
        <v>1166541</v>
      </c>
      <c r="N118" s="2">
        <v>13462641</v>
      </c>
    </row>
    <row r="119" spans="1:14" x14ac:dyDescent="0.2">
      <c r="K119" s="2"/>
      <c r="L119" s="2"/>
      <c r="M119" s="2"/>
      <c r="N119" s="2"/>
    </row>
    <row r="120" spans="1:14" x14ac:dyDescent="0.2">
      <c r="A120" s="14" t="s">
        <v>92</v>
      </c>
      <c r="B120" s="15">
        <v>1989398</v>
      </c>
      <c r="C120" s="15">
        <v>1871477</v>
      </c>
      <c r="D120" s="15">
        <v>2345853</v>
      </c>
      <c r="E120" s="15">
        <v>2042290</v>
      </c>
      <c r="F120" s="15">
        <v>1982194</v>
      </c>
      <c r="G120" s="15">
        <v>2077223</v>
      </c>
      <c r="H120" s="15">
        <v>2040487</v>
      </c>
      <c r="I120" s="15">
        <v>1911819</v>
      </c>
      <c r="J120" s="15">
        <v>2098704</v>
      </c>
      <c r="K120" s="15">
        <v>2115459</v>
      </c>
      <c r="L120" s="15">
        <v>2202808</v>
      </c>
      <c r="M120" s="15">
        <v>2279046</v>
      </c>
      <c r="N120" s="15">
        <v>24956757</v>
      </c>
    </row>
    <row r="121" spans="1:14" x14ac:dyDescent="0.2">
      <c r="B121" s="10" t="s">
        <v>52</v>
      </c>
      <c r="C121" s="10" t="s">
        <v>52</v>
      </c>
      <c r="D121" s="10" t="s">
        <v>52</v>
      </c>
      <c r="E121" s="10" t="s">
        <v>52</v>
      </c>
      <c r="F121" s="10" t="s">
        <v>52</v>
      </c>
      <c r="G121" s="10" t="s">
        <v>52</v>
      </c>
      <c r="H121" s="10" t="s">
        <v>52</v>
      </c>
      <c r="I121" s="10" t="s">
        <v>52</v>
      </c>
      <c r="J121" s="10" t="s">
        <v>52</v>
      </c>
      <c r="K121" s="10" t="s">
        <v>52</v>
      </c>
      <c r="L121" s="10" t="s">
        <v>52</v>
      </c>
      <c r="M121" s="10" t="s">
        <v>52</v>
      </c>
      <c r="N121" s="10" t="s">
        <v>52</v>
      </c>
    </row>
    <row r="122" spans="1:14" x14ac:dyDescent="0.2">
      <c r="K122" s="2"/>
      <c r="L122" s="2"/>
      <c r="M122" s="2"/>
      <c r="N122" s="2"/>
    </row>
    <row r="123" spans="1:14" x14ac:dyDescent="0.2">
      <c r="A123" s="14" t="s">
        <v>25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x14ac:dyDescent="0.2">
      <c r="A124" s="8" t="s">
        <v>56</v>
      </c>
      <c r="K124" s="2"/>
      <c r="L124" s="2"/>
      <c r="M124" s="2"/>
      <c r="N124" s="2"/>
    </row>
    <row r="125" spans="1:14" x14ac:dyDescent="0.2">
      <c r="A125" s="8" t="s">
        <v>57</v>
      </c>
      <c r="B125" s="2">
        <v>3921</v>
      </c>
      <c r="C125" s="2">
        <v>3888</v>
      </c>
      <c r="D125" s="2">
        <v>4644</v>
      </c>
      <c r="E125" s="2">
        <v>5043</v>
      </c>
      <c r="F125" s="2">
        <v>4197</v>
      </c>
      <c r="G125" s="2">
        <v>4547</v>
      </c>
      <c r="H125" s="2">
        <v>4169</v>
      </c>
      <c r="I125" s="2">
        <v>4547</v>
      </c>
      <c r="J125" s="2">
        <v>5109</v>
      </c>
      <c r="K125" s="2">
        <v>3645</v>
      </c>
      <c r="L125" s="2">
        <v>6073</v>
      </c>
      <c r="M125" s="2">
        <v>5977</v>
      </c>
      <c r="N125" s="2">
        <v>55762</v>
      </c>
    </row>
    <row r="126" spans="1:14" x14ac:dyDescent="0.2">
      <c r="A126" s="8" t="s">
        <v>93</v>
      </c>
      <c r="B126" s="2">
        <v>506</v>
      </c>
      <c r="C126" s="2">
        <v>-99</v>
      </c>
      <c r="D126" s="2">
        <v>0</v>
      </c>
      <c r="E126" s="2">
        <v>177</v>
      </c>
      <c r="F126" s="2">
        <v>-52</v>
      </c>
      <c r="G126" s="2">
        <v>542</v>
      </c>
      <c r="H126" s="2">
        <v>-44</v>
      </c>
      <c r="I126" s="2">
        <v>0</v>
      </c>
      <c r="J126" s="2">
        <v>596</v>
      </c>
      <c r="K126" s="2">
        <v>416</v>
      </c>
      <c r="L126" s="2">
        <v>-2306</v>
      </c>
      <c r="M126" s="2">
        <v>0</v>
      </c>
      <c r="N126" s="2">
        <v>-264</v>
      </c>
    </row>
    <row r="127" spans="1:14" x14ac:dyDescent="0.2">
      <c r="A127" s="8" t="s">
        <v>94</v>
      </c>
      <c r="B127" s="2">
        <v>56739</v>
      </c>
      <c r="C127" s="2">
        <v>22719</v>
      </c>
      <c r="D127" s="2">
        <v>49866</v>
      </c>
      <c r="E127" s="2">
        <v>45053</v>
      </c>
      <c r="F127" s="2">
        <v>16515</v>
      </c>
      <c r="G127" s="2">
        <v>101474</v>
      </c>
      <c r="H127" s="2">
        <v>24150</v>
      </c>
      <c r="I127" s="2">
        <v>59752</v>
      </c>
      <c r="J127" s="2">
        <v>56215</v>
      </c>
      <c r="K127" s="2">
        <v>44647</v>
      </c>
      <c r="L127" s="2">
        <v>48847</v>
      </c>
      <c r="M127" s="2">
        <v>36322</v>
      </c>
      <c r="N127" s="2">
        <v>562299</v>
      </c>
    </row>
    <row r="128" spans="1:14" x14ac:dyDescent="0.2">
      <c r="A128" s="8" t="s">
        <v>60</v>
      </c>
      <c r="B128" s="2">
        <v>5021</v>
      </c>
      <c r="C128" s="2">
        <v>5858</v>
      </c>
      <c r="D128" s="2">
        <v>7035</v>
      </c>
      <c r="E128" s="2">
        <v>2970</v>
      </c>
      <c r="F128" s="2">
        <v>6003</v>
      </c>
      <c r="G128" s="2">
        <v>8693</v>
      </c>
      <c r="H128" s="2">
        <v>5810</v>
      </c>
      <c r="I128" s="2">
        <v>3459</v>
      </c>
      <c r="J128" s="2">
        <v>5612</v>
      </c>
      <c r="K128" s="2">
        <v>5553</v>
      </c>
      <c r="L128" s="2">
        <v>5620</v>
      </c>
      <c r="M128" s="2">
        <v>4044</v>
      </c>
      <c r="N128" s="2">
        <v>65677</v>
      </c>
    </row>
    <row r="129" spans="1:14" x14ac:dyDescent="0.2">
      <c r="A129" s="8" t="s">
        <v>61</v>
      </c>
      <c r="B129" s="2">
        <v>-21</v>
      </c>
      <c r="C129" s="2">
        <v>2227</v>
      </c>
      <c r="D129" s="2">
        <v>-126</v>
      </c>
      <c r="E129" s="2">
        <v>792</v>
      </c>
      <c r="F129" s="2">
        <v>984</v>
      </c>
      <c r="G129" s="2">
        <v>-388</v>
      </c>
      <c r="H129" s="2">
        <v>0</v>
      </c>
      <c r="I129" s="2">
        <v>1453</v>
      </c>
      <c r="J129" s="2">
        <v>95</v>
      </c>
      <c r="K129" s="2">
        <v>933</v>
      </c>
      <c r="L129" s="2">
        <v>149</v>
      </c>
      <c r="M129" s="2">
        <v>1652</v>
      </c>
      <c r="N129" s="2">
        <v>7749</v>
      </c>
    </row>
    <row r="130" spans="1:14" x14ac:dyDescent="0.2">
      <c r="A130" s="8" t="s">
        <v>62</v>
      </c>
      <c r="B130" s="2">
        <v>12230</v>
      </c>
      <c r="C130" s="2">
        <v>3559</v>
      </c>
      <c r="D130" s="2">
        <v>13119</v>
      </c>
      <c r="E130" s="2">
        <v>16238</v>
      </c>
      <c r="F130" s="2">
        <v>10449</v>
      </c>
      <c r="G130" s="2">
        <v>13671</v>
      </c>
      <c r="H130" s="2">
        <v>4202</v>
      </c>
      <c r="I130" s="2">
        <v>-1369</v>
      </c>
      <c r="J130" s="2">
        <v>11357</v>
      </c>
      <c r="K130" s="2">
        <v>13363</v>
      </c>
      <c r="L130" s="2">
        <v>7982</v>
      </c>
      <c r="M130" s="2">
        <v>10948</v>
      </c>
      <c r="N130" s="2">
        <v>115750</v>
      </c>
    </row>
    <row r="131" spans="1:14" x14ac:dyDescent="0.2">
      <c r="A131" s="8" t="s">
        <v>95</v>
      </c>
      <c r="B131" s="2">
        <v>22382</v>
      </c>
      <c r="C131" s="2">
        <v>18052</v>
      </c>
      <c r="D131" s="2">
        <v>36999</v>
      </c>
      <c r="E131" s="2">
        <v>22619</v>
      </c>
      <c r="F131" s="2">
        <v>42907</v>
      </c>
      <c r="G131" s="2">
        <v>21698</v>
      </c>
      <c r="H131" s="2">
        <v>21618</v>
      </c>
      <c r="I131" s="2">
        <v>63775</v>
      </c>
      <c r="J131" s="2">
        <v>3566</v>
      </c>
      <c r="K131" s="2">
        <v>26179</v>
      </c>
      <c r="L131" s="2">
        <v>16140</v>
      </c>
      <c r="M131" s="2">
        <v>51151</v>
      </c>
      <c r="N131" s="2">
        <v>347085</v>
      </c>
    </row>
    <row r="132" spans="1:14" x14ac:dyDescent="0.2">
      <c r="A132" s="8" t="s">
        <v>63</v>
      </c>
      <c r="B132" s="2">
        <v>12612</v>
      </c>
      <c r="C132" s="2">
        <v>933</v>
      </c>
      <c r="D132" s="2">
        <v>261</v>
      </c>
      <c r="E132" s="2">
        <v>88</v>
      </c>
      <c r="F132" s="2">
        <v>8462</v>
      </c>
      <c r="G132" s="2">
        <v>7164</v>
      </c>
      <c r="H132" s="2">
        <v>19006</v>
      </c>
      <c r="I132" s="2">
        <v>16182</v>
      </c>
      <c r="J132" s="2">
        <v>5451</v>
      </c>
      <c r="K132" s="2">
        <v>17839</v>
      </c>
      <c r="L132" s="2">
        <v>9398</v>
      </c>
      <c r="M132" s="2">
        <v>1709</v>
      </c>
      <c r="N132" s="2">
        <v>99105</v>
      </c>
    </row>
    <row r="133" spans="1:14" x14ac:dyDescent="0.2">
      <c r="A133" s="8" t="s">
        <v>96</v>
      </c>
      <c r="B133" s="2">
        <v>8056</v>
      </c>
      <c r="C133" s="2">
        <v>7126</v>
      </c>
      <c r="D133" s="2">
        <v>6694</v>
      </c>
      <c r="E133" s="2">
        <v>5745</v>
      </c>
      <c r="F133" s="2">
        <v>9073</v>
      </c>
      <c r="G133" s="2">
        <v>13637</v>
      </c>
      <c r="H133" s="2">
        <v>3534</v>
      </c>
      <c r="I133" s="2">
        <v>5077</v>
      </c>
      <c r="J133" s="2">
        <v>5201</v>
      </c>
      <c r="K133" s="2">
        <v>6991</v>
      </c>
      <c r="L133" s="2">
        <v>6087</v>
      </c>
      <c r="M133" s="2">
        <v>4614</v>
      </c>
      <c r="N133" s="2">
        <v>81837</v>
      </c>
    </row>
    <row r="134" spans="1:14" x14ac:dyDescent="0.2">
      <c r="A134" s="8" t="s">
        <v>97</v>
      </c>
      <c r="B134" s="2">
        <v>11113</v>
      </c>
      <c r="C134" s="2">
        <v>9816</v>
      </c>
      <c r="D134" s="2">
        <v>17211</v>
      </c>
      <c r="E134" s="2">
        <v>7874</v>
      </c>
      <c r="F134" s="2">
        <v>9376</v>
      </c>
      <c r="G134" s="2">
        <v>11561</v>
      </c>
      <c r="H134" s="2">
        <v>8633</v>
      </c>
      <c r="I134" s="2">
        <v>11540</v>
      </c>
      <c r="J134" s="2">
        <v>8462</v>
      </c>
      <c r="K134" s="2">
        <v>10445</v>
      </c>
      <c r="L134" s="2">
        <v>9456</v>
      </c>
      <c r="M134" s="2">
        <v>9840</v>
      </c>
      <c r="N134" s="2">
        <v>125326</v>
      </c>
    </row>
    <row r="135" spans="1:14" x14ac:dyDescent="0.2">
      <c r="K135" s="2"/>
      <c r="L135" s="2"/>
      <c r="M135" s="2"/>
      <c r="N135" s="2"/>
    </row>
    <row r="136" spans="1:14" x14ac:dyDescent="0.2">
      <c r="A136" s="14" t="s">
        <v>98</v>
      </c>
      <c r="B136" s="15">
        <v>132557</v>
      </c>
      <c r="C136" s="15">
        <v>74077</v>
      </c>
      <c r="D136" s="15">
        <v>135703</v>
      </c>
      <c r="E136" s="15">
        <v>106601</v>
      </c>
      <c r="F136" s="15">
        <v>107914</v>
      </c>
      <c r="G136" s="15">
        <v>182599</v>
      </c>
      <c r="H136" s="15">
        <v>91078</v>
      </c>
      <c r="I136" s="15">
        <v>164416</v>
      </c>
      <c r="J136" s="15">
        <v>101665</v>
      </c>
      <c r="K136" s="15">
        <v>130012</v>
      </c>
      <c r="L136" s="15">
        <v>107446</v>
      </c>
      <c r="M136" s="15">
        <v>126257</v>
      </c>
      <c r="N136" s="15">
        <v>1460325</v>
      </c>
    </row>
    <row r="137" spans="1:14" x14ac:dyDescent="0.2">
      <c r="B137" s="10" t="s">
        <v>52</v>
      </c>
      <c r="C137" s="10" t="s">
        <v>52</v>
      </c>
      <c r="D137" s="10" t="s">
        <v>52</v>
      </c>
      <c r="E137" s="10" t="s">
        <v>52</v>
      </c>
      <c r="F137" s="10" t="s">
        <v>52</v>
      </c>
      <c r="G137" s="10" t="s">
        <v>52</v>
      </c>
      <c r="H137" s="10" t="s">
        <v>52</v>
      </c>
      <c r="I137" s="10" t="s">
        <v>52</v>
      </c>
      <c r="J137" s="10" t="s">
        <v>52</v>
      </c>
      <c r="K137" s="10" t="s">
        <v>52</v>
      </c>
      <c r="L137" s="10" t="s">
        <v>52</v>
      </c>
      <c r="M137" s="10" t="s">
        <v>52</v>
      </c>
      <c r="N137" s="10" t="s">
        <v>52</v>
      </c>
    </row>
    <row r="138" spans="1:14" x14ac:dyDescent="0.2">
      <c r="K138" s="2"/>
      <c r="L138" s="2"/>
      <c r="M138" s="2"/>
      <c r="N138" s="2"/>
    </row>
    <row r="139" spans="1:14" ht="15.75" x14ac:dyDescent="0.25">
      <c r="A139" s="11" t="s">
        <v>99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 ht="15.75" x14ac:dyDescent="0.25">
      <c r="A140" s="11" t="s">
        <v>100</v>
      </c>
      <c r="B140" s="12">
        <v>2121956</v>
      </c>
      <c r="C140" s="12">
        <v>1945555</v>
      </c>
      <c r="D140" s="12">
        <v>2481556</v>
      </c>
      <c r="E140" s="12">
        <v>2148891</v>
      </c>
      <c r="F140" s="12">
        <v>2090109</v>
      </c>
      <c r="G140" s="12">
        <v>2259821</v>
      </c>
      <c r="H140" s="12">
        <v>2131564</v>
      </c>
      <c r="I140" s="12">
        <v>2076234</v>
      </c>
      <c r="J140" s="12">
        <v>2200369</v>
      </c>
      <c r="K140" s="12">
        <v>2245471</v>
      </c>
      <c r="L140" s="12">
        <v>2310255</v>
      </c>
      <c r="M140" s="12">
        <v>2405303</v>
      </c>
      <c r="N140" s="12">
        <v>26417082</v>
      </c>
    </row>
    <row r="141" spans="1:14" x14ac:dyDescent="0.2">
      <c r="B141" s="10" t="s">
        <v>52</v>
      </c>
      <c r="C141" s="10" t="s">
        <v>52</v>
      </c>
      <c r="D141" s="10" t="s">
        <v>52</v>
      </c>
      <c r="E141" s="10" t="s">
        <v>52</v>
      </c>
      <c r="F141" s="10" t="s">
        <v>52</v>
      </c>
      <c r="G141" s="10" t="s">
        <v>52</v>
      </c>
      <c r="H141" s="10" t="s">
        <v>52</v>
      </c>
      <c r="I141" s="10" t="s">
        <v>52</v>
      </c>
      <c r="J141" s="10" t="s">
        <v>52</v>
      </c>
      <c r="K141" s="10" t="s">
        <v>52</v>
      </c>
      <c r="L141" s="10" t="s">
        <v>52</v>
      </c>
      <c r="M141" s="10" t="s">
        <v>52</v>
      </c>
      <c r="N141" s="10" t="s">
        <v>52</v>
      </c>
    </row>
    <row r="142" spans="1:14" x14ac:dyDescent="0.2">
      <c r="A142" s="6" t="s">
        <v>101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x14ac:dyDescent="0.2">
      <c r="A143" s="16" t="s">
        <v>102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1:14" x14ac:dyDescent="0.2">
      <c r="A144" s="8" t="s">
        <v>103</v>
      </c>
      <c r="B144" s="2">
        <v>669</v>
      </c>
      <c r="C144" s="2">
        <v>669</v>
      </c>
      <c r="D144" s="2">
        <v>669</v>
      </c>
      <c r="E144" s="2">
        <v>669</v>
      </c>
      <c r="F144" s="2">
        <v>669</v>
      </c>
      <c r="G144" s="2">
        <v>669</v>
      </c>
      <c r="H144" s="2">
        <v>669</v>
      </c>
      <c r="I144" s="2">
        <v>669</v>
      </c>
      <c r="J144" s="2">
        <v>669</v>
      </c>
      <c r="K144" s="2">
        <v>669</v>
      </c>
      <c r="L144" s="2">
        <v>669</v>
      </c>
      <c r="M144" s="2">
        <v>537</v>
      </c>
      <c r="N144" s="2">
        <v>7893</v>
      </c>
    </row>
    <row r="145" spans="1:14" x14ac:dyDescent="0.2">
      <c r="A145" s="8" t="s">
        <v>104</v>
      </c>
      <c r="B145" s="2">
        <v>-42404</v>
      </c>
      <c r="C145" s="2">
        <v>-42404</v>
      </c>
      <c r="D145" s="2">
        <v>-42404</v>
      </c>
      <c r="E145" s="2">
        <v>-42404</v>
      </c>
      <c r="F145" s="2">
        <v>-42404</v>
      </c>
      <c r="G145" s="2">
        <v>-42404</v>
      </c>
      <c r="H145" s="2">
        <v>-42404</v>
      </c>
      <c r="I145" s="2">
        <v>-42404</v>
      </c>
      <c r="J145" s="2">
        <v>-42404</v>
      </c>
      <c r="K145" s="2">
        <v>-42404</v>
      </c>
      <c r="L145" s="2">
        <v>-42404</v>
      </c>
      <c r="M145" s="2">
        <v>-42415</v>
      </c>
      <c r="N145" s="2">
        <v>-508853</v>
      </c>
    </row>
    <row r="146" spans="1:14" x14ac:dyDescent="0.2">
      <c r="B146" s="10" t="s">
        <v>14</v>
      </c>
      <c r="C146" s="10" t="s">
        <v>14</v>
      </c>
      <c r="D146" s="10" t="s">
        <v>14</v>
      </c>
      <c r="E146" s="10" t="s">
        <v>14</v>
      </c>
      <c r="F146" s="10" t="s">
        <v>14</v>
      </c>
      <c r="G146" s="10" t="s">
        <v>14</v>
      </c>
      <c r="H146" s="10" t="s">
        <v>14</v>
      </c>
      <c r="I146" s="10" t="s">
        <v>14</v>
      </c>
      <c r="J146" s="10" t="s">
        <v>14</v>
      </c>
      <c r="K146" s="10" t="s">
        <v>14</v>
      </c>
      <c r="L146" s="10" t="s">
        <v>14</v>
      </c>
      <c r="M146" s="10" t="s">
        <v>14</v>
      </c>
      <c r="N146" s="10" t="s">
        <v>14</v>
      </c>
    </row>
    <row r="147" spans="1:14" x14ac:dyDescent="0.2">
      <c r="A147" s="8" t="s">
        <v>105</v>
      </c>
      <c r="B147" s="2">
        <v>-41735</v>
      </c>
      <c r="C147" s="2">
        <v>-41735</v>
      </c>
      <c r="D147" s="2">
        <v>-41735</v>
      </c>
      <c r="E147" s="2">
        <v>-41735</v>
      </c>
      <c r="F147" s="2">
        <v>-41735</v>
      </c>
      <c r="G147" s="2">
        <v>-41735</v>
      </c>
      <c r="H147" s="2">
        <v>-41735</v>
      </c>
      <c r="I147" s="2">
        <v>-41735</v>
      </c>
      <c r="J147" s="2">
        <v>-41735</v>
      </c>
      <c r="K147" s="2">
        <v>-41735</v>
      </c>
      <c r="L147" s="2">
        <v>-41735</v>
      </c>
      <c r="M147" s="2">
        <v>-41878</v>
      </c>
      <c r="N147" s="2">
        <v>-500961</v>
      </c>
    </row>
    <row r="148" spans="1:14" x14ac:dyDescent="0.2">
      <c r="B148" s="10" t="s">
        <v>14</v>
      </c>
      <c r="C148" s="10" t="s">
        <v>14</v>
      </c>
      <c r="D148" s="10" t="s">
        <v>14</v>
      </c>
      <c r="E148" s="10" t="s">
        <v>14</v>
      </c>
      <c r="F148" s="10" t="s">
        <v>14</v>
      </c>
      <c r="G148" s="10" t="s">
        <v>14</v>
      </c>
      <c r="H148" s="10" t="s">
        <v>14</v>
      </c>
      <c r="I148" s="10" t="s">
        <v>14</v>
      </c>
      <c r="J148" s="10" t="s">
        <v>14</v>
      </c>
      <c r="K148" s="10" t="s">
        <v>14</v>
      </c>
      <c r="L148" s="10" t="s">
        <v>14</v>
      </c>
      <c r="M148" s="10" t="s">
        <v>14</v>
      </c>
      <c r="N148" s="10" t="s">
        <v>14</v>
      </c>
    </row>
    <row r="149" spans="1:14" x14ac:dyDescent="0.2">
      <c r="K149" s="2"/>
      <c r="L149" s="2"/>
      <c r="M149" s="2"/>
      <c r="N149" s="2"/>
    </row>
    <row r="150" spans="1:14" x14ac:dyDescent="0.2">
      <c r="K150" s="2"/>
      <c r="L150" s="2"/>
      <c r="M150" s="2"/>
      <c r="N150" s="2"/>
    </row>
    <row r="151" spans="1:14" x14ac:dyDescent="0.2">
      <c r="K151" s="2"/>
      <c r="L151" s="2"/>
      <c r="M151" s="2"/>
      <c r="N151" s="2"/>
    </row>
    <row r="152" spans="1:14" x14ac:dyDescent="0.2">
      <c r="K152" s="2"/>
      <c r="L152" s="2"/>
      <c r="M152" s="2"/>
      <c r="N152" s="2"/>
    </row>
    <row r="153" spans="1:14" x14ac:dyDescent="0.2">
      <c r="A153" s="8" t="s">
        <v>53</v>
      </c>
      <c r="K153" s="2"/>
      <c r="L153" s="2"/>
      <c r="M153" s="2"/>
      <c r="N153" s="13" t="s">
        <v>152</v>
      </c>
    </row>
    <row r="154" spans="1:14" x14ac:dyDescent="0.2">
      <c r="A154" s="8" t="s">
        <v>54</v>
      </c>
      <c r="K154" s="2"/>
      <c r="L154" s="2"/>
      <c r="M154" s="2"/>
      <c r="N154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1"/>
  <sheetViews>
    <sheetView workbookViewId="0">
      <pane ySplit="6" topLeftCell="A136" activePane="bottomLeft" state="frozenSplit"/>
      <selection pane="bottomLeft" activeCell="A151" sqref="A151:A152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1" max="13" width="12.5703125" customWidth="1"/>
    <col min="14" max="14" width="11.42578125" customWidth="1"/>
  </cols>
  <sheetData>
    <row r="1" spans="1:14" ht="22.5" x14ac:dyDescent="0.45">
      <c r="A1" s="1" t="s">
        <v>106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3059533</v>
      </c>
      <c r="C8" s="9">
        <v>2905731</v>
      </c>
      <c r="D8" s="9">
        <v>2991075</v>
      </c>
      <c r="E8" s="9">
        <v>3053291</v>
      </c>
      <c r="F8" s="9">
        <v>2747053</v>
      </c>
      <c r="G8" s="9">
        <v>2645781</v>
      </c>
      <c r="H8" s="9">
        <v>2701907</v>
      </c>
      <c r="I8" s="9">
        <v>2723712</v>
      </c>
      <c r="J8" s="9">
        <v>2588906</v>
      </c>
      <c r="K8" s="9">
        <v>2902847</v>
      </c>
      <c r="L8" s="9">
        <v>2874636</v>
      </c>
      <c r="M8" s="9">
        <v>3012685</v>
      </c>
      <c r="N8" s="9">
        <v>34207156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3059533</v>
      </c>
      <c r="C10" s="7">
        <v>2905731</v>
      </c>
      <c r="D10" s="7">
        <v>2991075</v>
      </c>
      <c r="E10" s="7">
        <v>3053291</v>
      </c>
      <c r="F10" s="7">
        <v>2747053</v>
      </c>
      <c r="G10" s="7">
        <v>2645781</v>
      </c>
      <c r="H10" s="7">
        <v>2701907</v>
      </c>
      <c r="I10" s="7">
        <v>2723712</v>
      </c>
      <c r="J10" s="7">
        <v>2588906</v>
      </c>
      <c r="K10" s="7">
        <v>2902847</v>
      </c>
      <c r="L10" s="7">
        <v>2874636</v>
      </c>
      <c r="M10" s="7">
        <v>3012685</v>
      </c>
      <c r="N10" s="7">
        <v>34207156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1025397</v>
      </c>
      <c r="C12" s="7">
        <v>905319</v>
      </c>
      <c r="D12" s="7">
        <v>974875</v>
      </c>
      <c r="E12" s="7">
        <v>938532</v>
      </c>
      <c r="F12" s="7">
        <v>869659</v>
      </c>
      <c r="G12" s="7">
        <v>800222</v>
      </c>
      <c r="H12" s="7">
        <v>844542</v>
      </c>
      <c r="I12" s="7">
        <v>827983</v>
      </c>
      <c r="J12" s="7">
        <v>815333</v>
      </c>
      <c r="K12" s="7">
        <v>877437</v>
      </c>
      <c r="L12" s="7">
        <v>900813</v>
      </c>
      <c r="M12" s="7">
        <v>982901</v>
      </c>
      <c r="N12" s="7">
        <v>10763013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2034135</v>
      </c>
      <c r="C14" s="7">
        <v>2000412</v>
      </c>
      <c r="D14" s="7">
        <v>2016200</v>
      </c>
      <c r="E14" s="7">
        <v>2114759</v>
      </c>
      <c r="F14" s="7">
        <v>1877393</v>
      </c>
      <c r="G14" s="7">
        <v>1845559</v>
      </c>
      <c r="H14" s="7">
        <v>1857365</v>
      </c>
      <c r="I14" s="7">
        <v>1895730</v>
      </c>
      <c r="J14" s="7">
        <v>1773573</v>
      </c>
      <c r="K14" s="7">
        <v>2025410</v>
      </c>
      <c r="L14" s="7">
        <v>1973823</v>
      </c>
      <c r="M14" s="7">
        <v>2029784</v>
      </c>
      <c r="N14" s="7">
        <v>23444143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220641</v>
      </c>
      <c r="C18" s="2">
        <v>200639</v>
      </c>
      <c r="D18" s="2">
        <v>231887</v>
      </c>
      <c r="E18" s="2">
        <v>203767</v>
      </c>
      <c r="F18" s="2">
        <v>201724</v>
      </c>
      <c r="G18" s="2">
        <v>234896</v>
      </c>
      <c r="H18" s="2">
        <v>192554</v>
      </c>
      <c r="I18" s="2">
        <v>206336</v>
      </c>
      <c r="J18" s="2">
        <v>201322</v>
      </c>
      <c r="K18" s="2">
        <v>175545</v>
      </c>
      <c r="L18" s="2">
        <v>217331</v>
      </c>
      <c r="M18" s="2">
        <v>213798</v>
      </c>
      <c r="N18" s="2">
        <v>2500439</v>
      </c>
    </row>
    <row r="19" spans="1:14" x14ac:dyDescent="0.2">
      <c r="A19" s="8" t="s">
        <v>21</v>
      </c>
      <c r="B19" s="2">
        <v>72060</v>
      </c>
      <c r="C19" s="2">
        <v>72724</v>
      </c>
      <c r="D19" s="2">
        <v>94468</v>
      </c>
      <c r="E19" s="2">
        <v>115863</v>
      </c>
      <c r="F19" s="2">
        <v>109938</v>
      </c>
      <c r="G19" s="2">
        <v>92616</v>
      </c>
      <c r="H19" s="2">
        <v>46458</v>
      </c>
      <c r="I19" s="2">
        <v>98500</v>
      </c>
      <c r="J19" s="2">
        <v>31243</v>
      </c>
      <c r="K19" s="2">
        <v>96816</v>
      </c>
      <c r="L19" s="2">
        <v>105504</v>
      </c>
      <c r="M19" s="2">
        <v>90270</v>
      </c>
      <c r="N19" s="2">
        <v>1026460</v>
      </c>
    </row>
    <row r="20" spans="1:14" x14ac:dyDescent="0.2">
      <c r="A20" s="8" t="s">
        <v>22</v>
      </c>
      <c r="B20" s="2">
        <v>14747</v>
      </c>
      <c r="C20" s="2">
        <v>10157</v>
      </c>
      <c r="D20" s="2">
        <v>12260</v>
      </c>
      <c r="E20" s="2">
        <v>9192</v>
      </c>
      <c r="F20" s="2">
        <v>6530</v>
      </c>
      <c r="G20" s="2">
        <v>5897</v>
      </c>
      <c r="H20" s="2">
        <v>9516</v>
      </c>
      <c r="I20" s="2">
        <v>4499</v>
      </c>
      <c r="J20" s="2">
        <v>9276</v>
      </c>
      <c r="K20" s="2">
        <v>7461</v>
      </c>
      <c r="L20" s="2">
        <v>7883</v>
      </c>
      <c r="M20" s="2">
        <v>14729</v>
      </c>
      <c r="N20" s="2">
        <v>112147</v>
      </c>
    </row>
    <row r="21" spans="1:14" x14ac:dyDescent="0.2">
      <c r="A21" s="8" t="s">
        <v>23</v>
      </c>
      <c r="B21" s="2">
        <v>491409</v>
      </c>
      <c r="C21" s="2">
        <v>470505</v>
      </c>
      <c r="D21" s="2">
        <v>577061</v>
      </c>
      <c r="E21" s="2">
        <v>483011</v>
      </c>
      <c r="F21" s="2">
        <v>541014</v>
      </c>
      <c r="G21" s="2">
        <v>533566</v>
      </c>
      <c r="H21" s="2">
        <v>419814</v>
      </c>
      <c r="I21" s="2">
        <v>417599</v>
      </c>
      <c r="J21" s="2">
        <v>488783</v>
      </c>
      <c r="K21" s="2">
        <v>496662</v>
      </c>
      <c r="L21" s="2">
        <v>535830</v>
      </c>
      <c r="M21" s="2">
        <v>539984</v>
      </c>
      <c r="N21" s="2">
        <v>5995239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798857</v>
      </c>
      <c r="C23" s="2">
        <v>754025</v>
      </c>
      <c r="D23" s="2">
        <v>915675</v>
      </c>
      <c r="E23" s="2">
        <v>811834</v>
      </c>
      <c r="F23" s="2">
        <v>859205</v>
      </c>
      <c r="G23" s="2">
        <v>866975</v>
      </c>
      <c r="H23" s="2">
        <v>668341</v>
      </c>
      <c r="I23" s="2">
        <v>726935</v>
      </c>
      <c r="J23" s="2">
        <v>730625</v>
      </c>
      <c r="K23" s="2">
        <v>776484</v>
      </c>
      <c r="L23" s="2">
        <v>866547</v>
      </c>
      <c r="M23" s="2">
        <v>858781</v>
      </c>
      <c r="N23" s="2">
        <v>9634285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68631</v>
      </c>
      <c r="C26" s="2">
        <v>101198</v>
      </c>
      <c r="D26" s="2">
        <v>100378</v>
      </c>
      <c r="E26" s="2">
        <v>73615</v>
      </c>
      <c r="F26" s="2">
        <v>94457</v>
      </c>
      <c r="G26" s="2">
        <v>70658</v>
      </c>
      <c r="H26" s="2">
        <v>93950</v>
      </c>
      <c r="I26" s="2">
        <v>111598</v>
      </c>
      <c r="J26" s="2">
        <v>121689</v>
      </c>
      <c r="K26" s="2">
        <v>105025</v>
      </c>
      <c r="L26" s="2">
        <v>101319</v>
      </c>
      <c r="M26" s="2">
        <v>132909</v>
      </c>
      <c r="N26" s="2">
        <v>1175424</v>
      </c>
    </row>
    <row r="27" spans="1:14" x14ac:dyDescent="0.2">
      <c r="A27" s="8" t="s">
        <v>23</v>
      </c>
      <c r="B27" s="2">
        <v>4514</v>
      </c>
      <c r="C27" s="2">
        <v>5791</v>
      </c>
      <c r="D27" s="2">
        <v>5255</v>
      </c>
      <c r="E27" s="2">
        <v>3109</v>
      </c>
      <c r="F27" s="2">
        <v>4457</v>
      </c>
      <c r="G27" s="2">
        <v>8127</v>
      </c>
      <c r="H27" s="2">
        <v>2002</v>
      </c>
      <c r="I27" s="2">
        <v>1580</v>
      </c>
      <c r="J27" s="2">
        <v>5551</v>
      </c>
      <c r="K27" s="2">
        <v>5188</v>
      </c>
      <c r="L27" s="2">
        <v>4919</v>
      </c>
      <c r="M27" s="2">
        <v>3726</v>
      </c>
      <c r="N27" s="2">
        <v>54220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73144</v>
      </c>
      <c r="C29" s="2">
        <v>106989</v>
      </c>
      <c r="D29" s="2">
        <v>105633</v>
      </c>
      <c r="E29" s="2">
        <v>76724</v>
      </c>
      <c r="F29" s="2">
        <v>98914</v>
      </c>
      <c r="G29" s="2">
        <v>78785</v>
      </c>
      <c r="H29" s="2">
        <v>95951</v>
      </c>
      <c r="I29" s="2">
        <v>113178</v>
      </c>
      <c r="J29" s="2">
        <v>127240</v>
      </c>
      <c r="K29" s="2">
        <v>110212</v>
      </c>
      <c r="L29" s="2">
        <v>106238</v>
      </c>
      <c r="M29" s="2">
        <v>136635</v>
      </c>
      <c r="N29" s="2">
        <v>1229644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249246</v>
      </c>
      <c r="C31" s="2">
        <v>250226</v>
      </c>
      <c r="D31" s="2">
        <v>250886</v>
      </c>
      <c r="E31" s="2">
        <v>251505</v>
      </c>
      <c r="F31" s="2">
        <v>252654</v>
      </c>
      <c r="G31" s="2">
        <v>316676</v>
      </c>
      <c r="H31" s="2">
        <v>257759</v>
      </c>
      <c r="I31" s="2">
        <v>259060</v>
      </c>
      <c r="J31" s="2">
        <v>260198</v>
      </c>
      <c r="K31" s="2">
        <v>261358</v>
      </c>
      <c r="L31" s="2">
        <v>262651</v>
      </c>
      <c r="M31" s="2">
        <v>265303</v>
      </c>
      <c r="N31" s="2">
        <v>3137523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139628</v>
      </c>
      <c r="C33" s="2">
        <v>136058</v>
      </c>
      <c r="D33" s="2">
        <v>151552</v>
      </c>
      <c r="E33" s="2">
        <v>134159</v>
      </c>
      <c r="F33" s="2">
        <v>133049</v>
      </c>
      <c r="G33" s="2">
        <v>133227</v>
      </c>
      <c r="H33" s="2">
        <v>133112</v>
      </c>
      <c r="I33" s="2">
        <v>133566</v>
      </c>
      <c r="J33" s="2">
        <v>134935</v>
      </c>
      <c r="K33" s="2">
        <v>133911</v>
      </c>
      <c r="L33" s="2">
        <v>154916</v>
      </c>
      <c r="M33" s="2">
        <v>156601</v>
      </c>
      <c r="N33" s="2">
        <v>1674714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1260876</v>
      </c>
      <c r="C36" s="2">
        <v>1247299</v>
      </c>
      <c r="D36" s="2">
        <v>1423746</v>
      </c>
      <c r="E36" s="2">
        <v>1274222</v>
      </c>
      <c r="F36" s="2">
        <v>1343823</v>
      </c>
      <c r="G36" s="2">
        <v>1395664</v>
      </c>
      <c r="H36" s="2">
        <v>1155164</v>
      </c>
      <c r="I36" s="2">
        <v>1232738</v>
      </c>
      <c r="J36" s="2">
        <v>1252999</v>
      </c>
      <c r="K36" s="2">
        <v>1281966</v>
      </c>
      <c r="L36" s="2">
        <v>1390352</v>
      </c>
      <c r="M36" s="2">
        <v>1417319</v>
      </c>
      <c r="N36" s="2">
        <v>15676166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773260</v>
      </c>
      <c r="C38" s="12">
        <v>753113</v>
      </c>
      <c r="D38" s="12">
        <v>592454</v>
      </c>
      <c r="E38" s="12">
        <v>840537</v>
      </c>
      <c r="F38" s="12">
        <v>533571</v>
      </c>
      <c r="G38" s="12">
        <v>449895</v>
      </c>
      <c r="H38" s="12">
        <v>702202</v>
      </c>
      <c r="I38" s="12">
        <v>662992</v>
      </c>
      <c r="J38" s="12">
        <v>520574</v>
      </c>
      <c r="K38" s="12">
        <v>743445</v>
      </c>
      <c r="L38" s="12">
        <v>583471</v>
      </c>
      <c r="M38" s="12">
        <v>612465</v>
      </c>
      <c r="N38" s="12">
        <v>7767977</v>
      </c>
    </row>
    <row r="39" spans="1:14" x14ac:dyDescent="0.2">
      <c r="K39" s="2"/>
      <c r="L39" s="2"/>
      <c r="M39" s="2"/>
      <c r="N39" s="2"/>
    </row>
    <row r="40" spans="1:14" x14ac:dyDescent="0.2">
      <c r="A40" s="6" t="s">
        <v>31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">
      <c r="A41" s="8" t="s">
        <v>33</v>
      </c>
      <c r="B41" s="2">
        <v>-3420</v>
      </c>
      <c r="C41" s="2">
        <v>-1486</v>
      </c>
      <c r="D41" s="2">
        <v>-1632</v>
      </c>
      <c r="E41" s="2">
        <v>-3196</v>
      </c>
      <c r="F41" s="2">
        <v>-29540</v>
      </c>
      <c r="G41" s="2">
        <v>-550</v>
      </c>
      <c r="H41" s="2">
        <v>-6301</v>
      </c>
      <c r="I41" s="2">
        <v>-3191</v>
      </c>
      <c r="J41" s="2">
        <v>-3189</v>
      </c>
      <c r="K41" s="2">
        <v>-3184</v>
      </c>
      <c r="L41" s="2">
        <v>-175387</v>
      </c>
      <c r="M41" s="2">
        <v>-7765</v>
      </c>
      <c r="N41" s="2">
        <v>-238844</v>
      </c>
    </row>
    <row r="42" spans="1:14" x14ac:dyDescent="0.2">
      <c r="B42" s="10" t="s">
        <v>14</v>
      </c>
      <c r="C42" s="10" t="s">
        <v>14</v>
      </c>
      <c r="D42" s="10" t="s">
        <v>14</v>
      </c>
      <c r="E42" s="10" t="s">
        <v>14</v>
      </c>
      <c r="F42" s="10" t="s">
        <v>14</v>
      </c>
      <c r="G42" s="10" t="s">
        <v>14</v>
      </c>
      <c r="H42" s="10" t="s">
        <v>14</v>
      </c>
      <c r="I42" s="10" t="s">
        <v>14</v>
      </c>
      <c r="J42" s="10" t="s">
        <v>14</v>
      </c>
      <c r="K42" s="10" t="s">
        <v>14</v>
      </c>
      <c r="L42" s="10" t="s">
        <v>14</v>
      </c>
      <c r="M42" s="10" t="s">
        <v>14</v>
      </c>
      <c r="N42" s="10" t="s">
        <v>14</v>
      </c>
    </row>
    <row r="43" spans="1:14" x14ac:dyDescent="0.2">
      <c r="A43" s="8" t="s">
        <v>34</v>
      </c>
      <c r="B43" s="2">
        <v>-3420</v>
      </c>
      <c r="C43" s="2">
        <v>-1486</v>
      </c>
      <c r="D43" s="2">
        <v>-1632</v>
      </c>
      <c r="E43" s="2">
        <v>-3196</v>
      </c>
      <c r="F43" s="2">
        <v>-29540</v>
      </c>
      <c r="G43" s="2">
        <v>-550</v>
      </c>
      <c r="H43" s="2">
        <v>-6301</v>
      </c>
      <c r="I43" s="2">
        <v>-3191</v>
      </c>
      <c r="J43" s="2">
        <v>-3189</v>
      </c>
      <c r="K43" s="2">
        <v>-3184</v>
      </c>
      <c r="L43" s="2">
        <v>-175387</v>
      </c>
      <c r="M43" s="2">
        <v>-7765</v>
      </c>
      <c r="N43" s="2">
        <v>-238844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35</v>
      </c>
      <c r="K45" s="2"/>
      <c r="L45" s="2"/>
      <c r="M45" s="2"/>
      <c r="N45" s="2"/>
    </row>
    <row r="46" spans="1:14" x14ac:dyDescent="0.2">
      <c r="A46" s="8" t="s">
        <v>36</v>
      </c>
      <c r="B46" s="2">
        <v>769840</v>
      </c>
      <c r="C46" s="2">
        <v>751626</v>
      </c>
      <c r="D46" s="2">
        <v>590822</v>
      </c>
      <c r="E46" s="2">
        <v>837340</v>
      </c>
      <c r="F46" s="2">
        <v>504031</v>
      </c>
      <c r="G46" s="2">
        <v>449344</v>
      </c>
      <c r="H46" s="2">
        <v>695901</v>
      </c>
      <c r="I46" s="2">
        <v>659800</v>
      </c>
      <c r="J46" s="2">
        <v>517385</v>
      </c>
      <c r="K46" s="2">
        <v>740260</v>
      </c>
      <c r="L46" s="2">
        <v>408084</v>
      </c>
      <c r="M46" s="2">
        <v>604700</v>
      </c>
      <c r="N46" s="2">
        <v>7529133</v>
      </c>
    </row>
    <row r="47" spans="1:14" x14ac:dyDescent="0.2">
      <c r="K47" s="2"/>
      <c r="L47" s="2"/>
      <c r="M47" s="2"/>
      <c r="N47" s="2"/>
    </row>
    <row r="48" spans="1:14" x14ac:dyDescent="0.2">
      <c r="A48" s="6" t="s"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8" t="s">
        <v>38</v>
      </c>
      <c r="B49" s="2">
        <v>109625</v>
      </c>
      <c r="C49" s="2">
        <v>109625</v>
      </c>
      <c r="D49" s="2">
        <v>109625</v>
      </c>
      <c r="E49" s="2">
        <v>111151</v>
      </c>
      <c r="F49" s="2">
        <v>109386</v>
      </c>
      <c r="G49" s="2">
        <v>108773</v>
      </c>
      <c r="H49" s="2">
        <v>105221</v>
      </c>
      <c r="I49" s="2">
        <v>105221</v>
      </c>
      <c r="J49" s="2">
        <v>105441</v>
      </c>
      <c r="K49" s="2">
        <v>108624</v>
      </c>
      <c r="L49" s="2">
        <v>94783</v>
      </c>
      <c r="M49" s="2">
        <v>103368</v>
      </c>
      <c r="N49" s="2">
        <v>1280843</v>
      </c>
    </row>
    <row r="50" spans="1:14" x14ac:dyDescent="0.2">
      <c r="A50" s="8" t="s">
        <v>39</v>
      </c>
      <c r="B50" s="2">
        <v>3694</v>
      </c>
      <c r="C50" s="2">
        <v>3694</v>
      </c>
      <c r="D50" s="2">
        <v>3694</v>
      </c>
      <c r="E50" s="2">
        <v>3740</v>
      </c>
      <c r="F50" s="2">
        <v>3727</v>
      </c>
      <c r="G50" s="2">
        <v>3725</v>
      </c>
      <c r="H50" s="2">
        <v>3635</v>
      </c>
      <c r="I50" s="2">
        <v>3635</v>
      </c>
      <c r="J50" s="2">
        <v>3635</v>
      </c>
      <c r="K50" s="2">
        <v>6222</v>
      </c>
      <c r="L50" s="2">
        <v>2701</v>
      </c>
      <c r="M50" s="2">
        <v>-5183</v>
      </c>
      <c r="N50" s="2">
        <v>36921</v>
      </c>
    </row>
    <row r="51" spans="1:14" x14ac:dyDescent="0.2">
      <c r="A51" s="8" t="s">
        <v>41</v>
      </c>
      <c r="B51" s="2">
        <v>14695</v>
      </c>
      <c r="C51" s="2">
        <v>10806</v>
      </c>
      <c r="D51" s="2">
        <v>12176</v>
      </c>
      <c r="E51" s="2">
        <v>10696</v>
      </c>
      <c r="F51" s="2">
        <v>12021</v>
      </c>
      <c r="G51" s="2">
        <v>12257</v>
      </c>
      <c r="H51" s="2">
        <v>13145</v>
      </c>
      <c r="I51" s="2">
        <v>11258</v>
      </c>
      <c r="J51" s="2">
        <v>10008</v>
      </c>
      <c r="K51" s="2">
        <v>10189</v>
      </c>
      <c r="L51" s="2">
        <v>10213</v>
      </c>
      <c r="M51" s="2">
        <v>11575</v>
      </c>
      <c r="N51" s="2">
        <v>139039</v>
      </c>
    </row>
    <row r="52" spans="1:14" x14ac:dyDescent="0.2">
      <c r="A52" s="8" t="s">
        <v>42</v>
      </c>
      <c r="B52" s="2">
        <v>1744</v>
      </c>
      <c r="C52" s="2">
        <v>2431</v>
      </c>
      <c r="D52" s="2">
        <v>2427</v>
      </c>
      <c r="E52" s="2">
        <v>2524</v>
      </c>
      <c r="F52" s="2">
        <v>2960</v>
      </c>
      <c r="G52" s="2">
        <v>2525</v>
      </c>
      <c r="H52" s="2">
        <v>2430</v>
      </c>
      <c r="I52" s="2">
        <v>3075</v>
      </c>
      <c r="J52" s="2">
        <v>2687</v>
      </c>
      <c r="K52" s="2">
        <v>2970</v>
      </c>
      <c r="L52" s="2">
        <v>2895</v>
      </c>
      <c r="M52" s="2">
        <v>4311</v>
      </c>
      <c r="N52" s="2">
        <v>32979</v>
      </c>
    </row>
    <row r="53" spans="1:14" x14ac:dyDescent="0.2">
      <c r="B53" s="10" t="s">
        <v>14</v>
      </c>
      <c r="C53" s="10" t="s">
        <v>14</v>
      </c>
      <c r="D53" s="10" t="s">
        <v>14</v>
      </c>
      <c r="E53" s="10" t="s">
        <v>14</v>
      </c>
      <c r="F53" s="10" t="s">
        <v>14</v>
      </c>
      <c r="G53" s="10" t="s">
        <v>14</v>
      </c>
      <c r="H53" s="10" t="s">
        <v>14</v>
      </c>
      <c r="I53" s="10" t="s">
        <v>14</v>
      </c>
      <c r="J53" s="10" t="s">
        <v>14</v>
      </c>
      <c r="K53" s="10" t="s">
        <v>14</v>
      </c>
      <c r="L53" s="10" t="s">
        <v>14</v>
      </c>
      <c r="M53" s="10" t="s">
        <v>14</v>
      </c>
      <c r="N53" s="10" t="s">
        <v>14</v>
      </c>
    </row>
    <row r="54" spans="1:14" x14ac:dyDescent="0.2">
      <c r="A54" s="8" t="s">
        <v>43</v>
      </c>
      <c r="B54" s="2">
        <v>129757</v>
      </c>
      <c r="C54" s="2">
        <v>126556</v>
      </c>
      <c r="D54" s="2">
        <v>127923</v>
      </c>
      <c r="E54" s="2">
        <v>128112</v>
      </c>
      <c r="F54" s="2">
        <v>128095</v>
      </c>
      <c r="G54" s="2">
        <v>127280</v>
      </c>
      <c r="H54" s="2">
        <v>124431</v>
      </c>
      <c r="I54" s="2">
        <v>123190</v>
      </c>
      <c r="J54" s="2">
        <v>121771</v>
      </c>
      <c r="K54" s="2">
        <v>128004</v>
      </c>
      <c r="L54" s="2">
        <v>110593</v>
      </c>
      <c r="M54" s="2">
        <v>114070</v>
      </c>
      <c r="N54" s="2">
        <v>1489781</v>
      </c>
    </row>
    <row r="55" spans="1:14" x14ac:dyDescent="0.2">
      <c r="B55" s="10" t="s">
        <v>14</v>
      </c>
      <c r="C55" s="10" t="s">
        <v>14</v>
      </c>
      <c r="D55" s="10" t="s">
        <v>14</v>
      </c>
      <c r="E55" s="10" t="s">
        <v>14</v>
      </c>
      <c r="F55" s="10" t="s">
        <v>14</v>
      </c>
      <c r="G55" s="10" t="s">
        <v>14</v>
      </c>
      <c r="H55" s="10" t="s">
        <v>14</v>
      </c>
      <c r="I55" s="10" t="s">
        <v>14</v>
      </c>
      <c r="J55" s="10" t="s">
        <v>14</v>
      </c>
      <c r="K55" s="10" t="s">
        <v>14</v>
      </c>
      <c r="L55" s="10" t="s">
        <v>14</v>
      </c>
      <c r="M55" s="10" t="s">
        <v>14</v>
      </c>
      <c r="N55" s="10" t="s">
        <v>14</v>
      </c>
    </row>
    <row r="56" spans="1:14" x14ac:dyDescent="0.2">
      <c r="K56" s="2"/>
      <c r="L56" s="2"/>
      <c r="M56" s="2"/>
      <c r="N56" s="2"/>
    </row>
    <row r="57" spans="1:14" ht="15.75" x14ac:dyDescent="0.25">
      <c r="A57" s="11" t="s">
        <v>35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15.75" x14ac:dyDescent="0.25">
      <c r="A58" s="11" t="s">
        <v>44</v>
      </c>
      <c r="B58" s="12">
        <v>640082</v>
      </c>
      <c r="C58" s="12">
        <v>625070</v>
      </c>
      <c r="D58" s="12">
        <v>462899</v>
      </c>
      <c r="E58" s="12">
        <v>709229</v>
      </c>
      <c r="F58" s="12">
        <v>375937</v>
      </c>
      <c r="G58" s="12">
        <v>322064</v>
      </c>
      <c r="H58" s="12">
        <v>571469</v>
      </c>
      <c r="I58" s="12">
        <v>536611</v>
      </c>
      <c r="J58" s="12">
        <v>395614</v>
      </c>
      <c r="K58" s="12">
        <v>612256</v>
      </c>
      <c r="L58" s="12">
        <v>297491</v>
      </c>
      <c r="M58" s="12">
        <v>490630</v>
      </c>
      <c r="N58" s="12">
        <v>6039352</v>
      </c>
    </row>
    <row r="59" spans="1:14" x14ac:dyDescent="0.2">
      <c r="K59" s="2"/>
      <c r="L59" s="2"/>
      <c r="M59" s="2"/>
      <c r="N59" s="2"/>
    </row>
    <row r="60" spans="1:14" x14ac:dyDescent="0.2">
      <c r="A60" s="6" t="s">
        <v>45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">
      <c r="A61" s="8" t="s">
        <v>46</v>
      </c>
      <c r="B61" s="2">
        <v>160803</v>
      </c>
      <c r="C61" s="2">
        <v>156648</v>
      </c>
      <c r="D61" s="2">
        <v>117969</v>
      </c>
      <c r="E61" s="2">
        <v>177704</v>
      </c>
      <c r="F61" s="2">
        <v>102435</v>
      </c>
      <c r="G61" s="2">
        <v>82633</v>
      </c>
      <c r="H61" s="2">
        <v>144684</v>
      </c>
      <c r="I61" s="2">
        <v>135373</v>
      </c>
      <c r="J61" s="2">
        <v>69734</v>
      </c>
      <c r="K61" s="2">
        <v>153921</v>
      </c>
      <c r="L61" s="2">
        <v>118962</v>
      </c>
      <c r="M61" s="2">
        <v>-40098</v>
      </c>
      <c r="N61" s="2">
        <v>1380768</v>
      </c>
    </row>
    <row r="62" spans="1:14" x14ac:dyDescent="0.2">
      <c r="A62" s="8" t="s">
        <v>47</v>
      </c>
      <c r="B62" s="2">
        <v>-839</v>
      </c>
      <c r="C62" s="2">
        <v>-364</v>
      </c>
      <c r="D62" s="2">
        <v>201</v>
      </c>
      <c r="E62" s="2">
        <v>-784</v>
      </c>
      <c r="F62" s="2">
        <v>-7244</v>
      </c>
      <c r="G62" s="2">
        <v>467</v>
      </c>
      <c r="H62" s="2">
        <v>-1545</v>
      </c>
      <c r="I62" s="2">
        <v>-783</v>
      </c>
      <c r="J62" s="2">
        <v>-181</v>
      </c>
      <c r="K62" s="2">
        <v>-781</v>
      </c>
      <c r="L62" s="2">
        <v>-43008</v>
      </c>
      <c r="M62" s="2">
        <v>1631</v>
      </c>
      <c r="N62" s="2">
        <v>-53229</v>
      </c>
    </row>
    <row r="63" spans="1:14" x14ac:dyDescent="0.2">
      <c r="B63" s="10" t="s">
        <v>14</v>
      </c>
      <c r="C63" s="10" t="s">
        <v>14</v>
      </c>
      <c r="D63" s="10" t="s">
        <v>14</v>
      </c>
      <c r="E63" s="10" t="s">
        <v>14</v>
      </c>
      <c r="F63" s="10" t="s">
        <v>14</v>
      </c>
      <c r="G63" s="10" t="s">
        <v>14</v>
      </c>
      <c r="H63" s="10" t="s">
        <v>14</v>
      </c>
      <c r="I63" s="10" t="s">
        <v>14</v>
      </c>
      <c r="J63" s="10" t="s">
        <v>14</v>
      </c>
      <c r="K63" s="10" t="s">
        <v>14</v>
      </c>
      <c r="L63" s="10" t="s">
        <v>14</v>
      </c>
      <c r="M63" s="10" t="s">
        <v>14</v>
      </c>
      <c r="N63" s="10" t="s">
        <v>14</v>
      </c>
    </row>
    <row r="64" spans="1:14" x14ac:dyDescent="0.2">
      <c r="A64" s="8" t="s">
        <v>48</v>
      </c>
      <c r="B64" s="2">
        <v>159964</v>
      </c>
      <c r="C64" s="2">
        <v>156283</v>
      </c>
      <c r="D64" s="2">
        <v>118170</v>
      </c>
      <c r="E64" s="2">
        <v>176920</v>
      </c>
      <c r="F64" s="2">
        <v>95191</v>
      </c>
      <c r="G64" s="2">
        <v>83099</v>
      </c>
      <c r="H64" s="2">
        <v>143139</v>
      </c>
      <c r="I64" s="2">
        <v>134591</v>
      </c>
      <c r="J64" s="2">
        <v>69554</v>
      </c>
      <c r="K64" s="2">
        <v>153140</v>
      </c>
      <c r="L64" s="2">
        <v>75954</v>
      </c>
      <c r="M64" s="2">
        <v>-38467</v>
      </c>
      <c r="N64" s="2">
        <v>1327539</v>
      </c>
    </row>
    <row r="65" spans="1:14" x14ac:dyDescent="0.2">
      <c r="B65" s="10" t="s">
        <v>14</v>
      </c>
      <c r="C65" s="10" t="s">
        <v>14</v>
      </c>
      <c r="D65" s="10" t="s">
        <v>14</v>
      </c>
      <c r="E65" s="10" t="s">
        <v>14</v>
      </c>
      <c r="F65" s="10" t="s">
        <v>14</v>
      </c>
      <c r="G65" s="10" t="s">
        <v>14</v>
      </c>
      <c r="H65" s="10" t="s">
        <v>14</v>
      </c>
      <c r="I65" s="10" t="s">
        <v>14</v>
      </c>
      <c r="J65" s="10" t="s">
        <v>14</v>
      </c>
      <c r="K65" s="10" t="s">
        <v>14</v>
      </c>
      <c r="L65" s="10" t="s">
        <v>14</v>
      </c>
      <c r="M65" s="10" t="s">
        <v>14</v>
      </c>
      <c r="N65" s="10" t="s">
        <v>14</v>
      </c>
    </row>
    <row r="66" spans="1:14" ht="15.75" x14ac:dyDescent="0.25">
      <c r="A66" s="11" t="s">
        <v>49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15.75" x14ac:dyDescent="0.25">
      <c r="A67" s="11" t="s">
        <v>50</v>
      </c>
      <c r="B67" s="12">
        <v>480118</v>
      </c>
      <c r="C67" s="12">
        <v>468787</v>
      </c>
      <c r="D67" s="12">
        <v>344729</v>
      </c>
      <c r="E67" s="12">
        <v>532309</v>
      </c>
      <c r="F67" s="12">
        <v>280746</v>
      </c>
      <c r="G67" s="12">
        <v>238965</v>
      </c>
      <c r="H67" s="12">
        <v>428330</v>
      </c>
      <c r="I67" s="12">
        <v>402020</v>
      </c>
      <c r="J67" s="12">
        <v>326060</v>
      </c>
      <c r="K67" s="12">
        <v>459116</v>
      </c>
      <c r="L67" s="12">
        <v>221537</v>
      </c>
      <c r="M67" s="12">
        <v>529097</v>
      </c>
      <c r="N67" s="12">
        <v>4711813</v>
      </c>
    </row>
    <row r="68" spans="1:14" x14ac:dyDescent="0.2">
      <c r="K68" s="2"/>
      <c r="L68" s="2"/>
      <c r="M68" s="2"/>
      <c r="N68" s="2"/>
    </row>
    <row r="69" spans="1:14" ht="15.75" x14ac:dyDescent="0.25">
      <c r="A69" s="11" t="s">
        <v>51</v>
      </c>
      <c r="B69" s="12">
        <v>480118</v>
      </c>
      <c r="C69" s="12">
        <v>468787</v>
      </c>
      <c r="D69" s="12">
        <v>344729</v>
      </c>
      <c r="E69" s="12">
        <v>532309</v>
      </c>
      <c r="F69" s="12">
        <v>280746</v>
      </c>
      <c r="G69" s="12">
        <v>238965</v>
      </c>
      <c r="H69" s="12">
        <v>428330</v>
      </c>
      <c r="I69" s="12">
        <v>402020</v>
      </c>
      <c r="J69" s="12">
        <v>326060</v>
      </c>
      <c r="K69" s="12">
        <v>459116</v>
      </c>
      <c r="L69" s="12">
        <v>221537</v>
      </c>
      <c r="M69" s="12">
        <v>529097</v>
      </c>
      <c r="N69" s="12">
        <v>4711813</v>
      </c>
    </row>
    <row r="70" spans="1:14" x14ac:dyDescent="0.2">
      <c r="B70" s="10" t="s">
        <v>52</v>
      </c>
      <c r="C70" s="10" t="s">
        <v>52</v>
      </c>
      <c r="D70" s="10" t="s">
        <v>52</v>
      </c>
      <c r="E70" s="10" t="s">
        <v>52</v>
      </c>
      <c r="F70" s="10" t="s">
        <v>52</v>
      </c>
      <c r="G70" s="10" t="s">
        <v>52</v>
      </c>
      <c r="H70" s="10" t="s">
        <v>52</v>
      </c>
      <c r="I70" s="10" t="s">
        <v>52</v>
      </c>
      <c r="J70" s="10" t="s">
        <v>52</v>
      </c>
      <c r="K70" s="10" t="s">
        <v>52</v>
      </c>
      <c r="L70" s="10" t="s">
        <v>52</v>
      </c>
      <c r="M70" s="10" t="s">
        <v>52</v>
      </c>
      <c r="N70" s="10" t="s">
        <v>52</v>
      </c>
    </row>
    <row r="71" spans="1:14" x14ac:dyDescent="0.2">
      <c r="K71" s="2"/>
      <c r="L71" s="2"/>
      <c r="M71" s="2"/>
      <c r="N71" s="2"/>
    </row>
    <row r="72" spans="1:14" x14ac:dyDescent="0.2">
      <c r="A72" s="8" t="s">
        <v>53</v>
      </c>
      <c r="K72" s="2"/>
      <c r="L72" s="2"/>
      <c r="M72" s="2"/>
      <c r="N72" s="13" t="s">
        <v>152</v>
      </c>
    </row>
    <row r="73" spans="1:14" x14ac:dyDescent="0.2">
      <c r="A73" s="8" t="s">
        <v>54</v>
      </c>
      <c r="K73" s="2"/>
      <c r="L73" s="2"/>
      <c r="M73" s="2"/>
      <c r="N73" s="13" t="s">
        <v>153</v>
      </c>
    </row>
    <row r="74" spans="1:14" ht="22.5" x14ac:dyDescent="0.45">
      <c r="A74" s="1" t="s">
        <v>106</v>
      </c>
      <c r="K74" s="2"/>
      <c r="L74" s="2"/>
      <c r="M74" s="2"/>
      <c r="N74" s="2"/>
    </row>
    <row r="75" spans="1:14" ht="19.5" x14ac:dyDescent="0.4">
      <c r="A75" s="3" t="s">
        <v>1</v>
      </c>
      <c r="K75" s="2"/>
      <c r="L75" s="2"/>
      <c r="M75" s="2"/>
      <c r="N75" s="2"/>
    </row>
    <row r="76" spans="1:14" x14ac:dyDescent="0.2">
      <c r="K76" s="2"/>
      <c r="L76" s="2"/>
      <c r="M76" s="2"/>
      <c r="N76" s="2"/>
    </row>
    <row r="77" spans="1:14" x14ac:dyDescent="0.2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  <c r="J77" s="4" t="s">
        <v>148</v>
      </c>
      <c r="K77" s="4" t="s">
        <v>149</v>
      </c>
      <c r="L77" s="4" t="s">
        <v>150</v>
      </c>
      <c r="M77" s="4" t="s">
        <v>151</v>
      </c>
      <c r="N77" s="2"/>
    </row>
    <row r="78" spans="1:14" x14ac:dyDescent="0.2">
      <c r="B78" s="5" t="s">
        <v>10</v>
      </c>
      <c r="C78" s="5" t="s">
        <v>10</v>
      </c>
      <c r="D78" s="5" t="s">
        <v>10</v>
      </c>
      <c r="E78" s="5" t="s">
        <v>10</v>
      </c>
      <c r="F78" s="5" t="s">
        <v>10</v>
      </c>
      <c r="G78" s="5" t="s">
        <v>10</v>
      </c>
      <c r="H78" s="5" t="s">
        <v>10</v>
      </c>
      <c r="I78" s="5" t="s">
        <v>10</v>
      </c>
      <c r="J78" s="5" t="s">
        <v>10</v>
      </c>
      <c r="K78" s="5" t="s">
        <v>10</v>
      </c>
      <c r="L78" s="5" t="s">
        <v>10</v>
      </c>
      <c r="M78" s="5" t="s">
        <v>10</v>
      </c>
      <c r="N78" s="5" t="s">
        <v>11</v>
      </c>
    </row>
    <row r="79" spans="1:14" x14ac:dyDescent="0.2">
      <c r="K79" s="2"/>
      <c r="L79" s="2"/>
      <c r="M79" s="2"/>
      <c r="N79" s="2"/>
    </row>
    <row r="80" spans="1:14" ht="15.75" x14ac:dyDescent="0.25">
      <c r="A80" s="11" t="s">
        <v>55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x14ac:dyDescent="0.2">
      <c r="A81" s="14" t="s">
        <v>18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x14ac:dyDescent="0.2">
      <c r="A82" s="8" t="s">
        <v>56</v>
      </c>
      <c r="K82" s="2"/>
      <c r="L82" s="2"/>
      <c r="M82" s="2"/>
      <c r="N82" s="2"/>
    </row>
    <row r="83" spans="1:14" x14ac:dyDescent="0.2">
      <c r="A83" s="8" t="s">
        <v>57</v>
      </c>
      <c r="B83" s="9">
        <v>26559</v>
      </c>
      <c r="C83" s="9">
        <v>24643</v>
      </c>
      <c r="D83" s="9">
        <v>27571</v>
      </c>
      <c r="E83" s="9">
        <v>29594</v>
      </c>
      <c r="F83" s="9">
        <v>28634</v>
      </c>
      <c r="G83" s="9">
        <v>25452</v>
      </c>
      <c r="H83" s="9">
        <v>25618</v>
      </c>
      <c r="I83" s="9">
        <v>25239</v>
      </c>
      <c r="J83" s="9">
        <v>18820</v>
      </c>
      <c r="K83" s="9">
        <v>16760</v>
      </c>
      <c r="L83" s="9">
        <v>18279</v>
      </c>
      <c r="M83" s="9">
        <v>19503</v>
      </c>
      <c r="N83" s="9">
        <v>286672</v>
      </c>
    </row>
    <row r="84" spans="1:14" x14ac:dyDescent="0.2">
      <c r="A84" s="8" t="s">
        <v>58</v>
      </c>
      <c r="B84" s="2">
        <v>16516</v>
      </c>
      <c r="C84" s="2">
        <v>15548</v>
      </c>
      <c r="D84" s="2">
        <v>19556</v>
      </c>
      <c r="E84" s="2">
        <v>17444</v>
      </c>
      <c r="F84" s="2">
        <v>16214</v>
      </c>
      <c r="G84" s="2">
        <v>17820</v>
      </c>
      <c r="H84" s="2">
        <v>17614</v>
      </c>
      <c r="I84" s="2">
        <v>16418</v>
      </c>
      <c r="J84" s="2">
        <v>17852</v>
      </c>
      <c r="K84" s="2">
        <v>15253</v>
      </c>
      <c r="L84" s="2">
        <v>16823</v>
      </c>
      <c r="M84" s="2">
        <v>18770</v>
      </c>
      <c r="N84" s="2">
        <v>205829</v>
      </c>
    </row>
    <row r="85" spans="1:14" x14ac:dyDescent="0.2">
      <c r="A85" s="8" t="s">
        <v>59</v>
      </c>
      <c r="B85" s="2">
        <v>64394</v>
      </c>
      <c r="C85" s="2">
        <v>42388</v>
      </c>
      <c r="D85" s="2">
        <v>75762</v>
      </c>
      <c r="E85" s="2">
        <v>68578</v>
      </c>
      <c r="F85" s="2">
        <v>40798</v>
      </c>
      <c r="G85" s="2">
        <v>68022</v>
      </c>
      <c r="H85" s="2">
        <v>55682</v>
      </c>
      <c r="I85" s="2">
        <v>65925</v>
      </c>
      <c r="J85" s="2">
        <v>51008</v>
      </c>
      <c r="K85" s="2">
        <v>41794</v>
      </c>
      <c r="L85" s="2">
        <v>60544</v>
      </c>
      <c r="M85" s="2">
        <v>51540</v>
      </c>
      <c r="N85" s="2">
        <v>686435</v>
      </c>
    </row>
    <row r="86" spans="1:14" x14ac:dyDescent="0.2">
      <c r="A86" s="8" t="s">
        <v>60</v>
      </c>
      <c r="B86" s="2">
        <v>8427</v>
      </c>
      <c r="C86" s="2">
        <v>5870</v>
      </c>
      <c r="D86" s="2">
        <v>10229</v>
      </c>
      <c r="E86" s="2">
        <v>3814</v>
      </c>
      <c r="F86" s="2">
        <v>2248</v>
      </c>
      <c r="G86" s="2">
        <v>4785</v>
      </c>
      <c r="H86" s="2">
        <v>2782</v>
      </c>
      <c r="I86" s="2">
        <v>6329</v>
      </c>
      <c r="J86" s="2">
        <v>4056</v>
      </c>
      <c r="K86" s="2">
        <v>6471</v>
      </c>
      <c r="L86" s="2">
        <v>9509</v>
      </c>
      <c r="M86" s="2">
        <v>6642</v>
      </c>
      <c r="N86" s="2">
        <v>71162</v>
      </c>
    </row>
    <row r="87" spans="1:14" x14ac:dyDescent="0.2">
      <c r="A87" s="8" t="s">
        <v>61</v>
      </c>
      <c r="B87" s="2">
        <v>6168</v>
      </c>
      <c r="C87" s="2">
        <v>8437</v>
      </c>
      <c r="D87" s="2">
        <v>11048</v>
      </c>
      <c r="E87" s="2">
        <v>7358</v>
      </c>
      <c r="F87" s="2">
        <v>9409</v>
      </c>
      <c r="G87" s="2">
        <v>7215</v>
      </c>
      <c r="H87" s="2">
        <v>7044</v>
      </c>
      <c r="I87" s="2">
        <v>8163</v>
      </c>
      <c r="J87" s="2">
        <v>7576</v>
      </c>
      <c r="K87" s="2">
        <v>8904</v>
      </c>
      <c r="L87" s="2">
        <v>5859</v>
      </c>
      <c r="M87" s="2">
        <v>12254</v>
      </c>
      <c r="N87" s="2">
        <v>99435</v>
      </c>
    </row>
    <row r="88" spans="1:14" x14ac:dyDescent="0.2">
      <c r="A88" s="8" t="s">
        <v>62</v>
      </c>
      <c r="B88" s="2">
        <v>2946</v>
      </c>
      <c r="C88" s="2">
        <v>1212</v>
      </c>
      <c r="D88" s="2">
        <v>493</v>
      </c>
      <c r="E88" s="2">
        <v>751</v>
      </c>
      <c r="F88" s="2">
        <v>1289</v>
      </c>
      <c r="G88" s="2">
        <v>630</v>
      </c>
      <c r="H88" s="2">
        <v>28</v>
      </c>
      <c r="I88" s="2">
        <v>1387</v>
      </c>
      <c r="J88" s="2">
        <v>-120</v>
      </c>
      <c r="K88" s="2">
        <v>85</v>
      </c>
      <c r="L88" s="2">
        <v>2705</v>
      </c>
      <c r="M88" s="2">
        <v>162</v>
      </c>
      <c r="N88" s="2">
        <v>11569</v>
      </c>
    </row>
    <row r="89" spans="1:14" x14ac:dyDescent="0.2">
      <c r="A89" s="8" t="s">
        <v>63</v>
      </c>
      <c r="B89" s="2">
        <v>51488</v>
      </c>
      <c r="C89" s="2">
        <v>61470</v>
      </c>
      <c r="D89" s="2">
        <v>48004</v>
      </c>
      <c r="E89" s="2">
        <v>33027</v>
      </c>
      <c r="F89" s="2">
        <v>56913</v>
      </c>
      <c r="G89" s="2">
        <v>53735</v>
      </c>
      <c r="H89" s="2">
        <v>41153</v>
      </c>
      <c r="I89" s="2">
        <v>42930</v>
      </c>
      <c r="J89" s="2">
        <v>56728</v>
      </c>
      <c r="K89" s="2">
        <v>43392</v>
      </c>
      <c r="L89" s="2">
        <v>55316</v>
      </c>
      <c r="M89" s="2">
        <v>62042</v>
      </c>
      <c r="N89" s="2">
        <v>606199</v>
      </c>
    </row>
    <row r="90" spans="1:14" x14ac:dyDescent="0.2">
      <c r="A90" s="8" t="s">
        <v>64</v>
      </c>
      <c r="B90" s="2">
        <v>2212</v>
      </c>
      <c r="C90" s="2">
        <v>1393</v>
      </c>
      <c r="D90" s="2">
        <v>1434</v>
      </c>
      <c r="E90" s="2">
        <v>802</v>
      </c>
      <c r="F90" s="2">
        <v>803</v>
      </c>
      <c r="G90" s="2">
        <v>-132</v>
      </c>
      <c r="H90" s="2">
        <v>1460</v>
      </c>
      <c r="I90" s="2">
        <v>35</v>
      </c>
      <c r="J90" s="2">
        <v>430</v>
      </c>
      <c r="K90" s="2">
        <v>79</v>
      </c>
      <c r="L90" s="2">
        <v>2600</v>
      </c>
      <c r="M90" s="2">
        <v>504</v>
      </c>
      <c r="N90" s="2">
        <v>11621</v>
      </c>
    </row>
    <row r="91" spans="1:14" x14ac:dyDescent="0.2">
      <c r="A91" s="8" t="s">
        <v>65</v>
      </c>
      <c r="B91" s="2">
        <v>4573</v>
      </c>
      <c r="C91" s="2">
        <v>3197</v>
      </c>
      <c r="D91" s="2">
        <v>1954</v>
      </c>
      <c r="E91" s="2">
        <v>4704</v>
      </c>
      <c r="F91" s="2">
        <v>2136</v>
      </c>
      <c r="G91" s="2">
        <v>3879</v>
      </c>
      <c r="H91" s="2">
        <v>-22</v>
      </c>
      <c r="I91" s="2">
        <v>2100</v>
      </c>
      <c r="J91" s="2">
        <v>3571</v>
      </c>
      <c r="K91" s="2">
        <v>5177</v>
      </c>
      <c r="L91" s="2">
        <v>4715</v>
      </c>
      <c r="M91" s="2">
        <v>2966</v>
      </c>
      <c r="N91" s="2">
        <v>38950</v>
      </c>
    </row>
    <row r="92" spans="1:14" x14ac:dyDescent="0.2">
      <c r="A92" s="8" t="s">
        <v>90</v>
      </c>
      <c r="B92" s="2">
        <v>3182</v>
      </c>
      <c r="C92" s="2">
        <v>2197</v>
      </c>
      <c r="D92" s="2">
        <v>1490</v>
      </c>
      <c r="E92" s="2">
        <v>3265</v>
      </c>
      <c r="F92" s="2">
        <v>8650</v>
      </c>
      <c r="G92" s="2">
        <v>8597</v>
      </c>
      <c r="H92" s="2">
        <v>5760</v>
      </c>
      <c r="I92" s="2">
        <v>2064</v>
      </c>
      <c r="J92" s="2">
        <v>5455</v>
      </c>
      <c r="K92" s="2">
        <v>1545</v>
      </c>
      <c r="L92" s="2">
        <v>4641</v>
      </c>
      <c r="M92" s="2">
        <v>3006</v>
      </c>
      <c r="N92" s="2">
        <v>49851</v>
      </c>
    </row>
    <row r="93" spans="1:14" x14ac:dyDescent="0.2">
      <c r="A93" s="8" t="s">
        <v>66</v>
      </c>
      <c r="B93" s="2">
        <v>34176</v>
      </c>
      <c r="C93" s="2">
        <v>34285</v>
      </c>
      <c r="D93" s="2">
        <v>34347</v>
      </c>
      <c r="E93" s="2">
        <v>34431</v>
      </c>
      <c r="F93" s="2">
        <v>34629</v>
      </c>
      <c r="G93" s="2">
        <v>44891</v>
      </c>
      <c r="H93" s="2">
        <v>35435</v>
      </c>
      <c r="I93" s="2">
        <v>35745</v>
      </c>
      <c r="J93" s="2">
        <v>35946</v>
      </c>
      <c r="K93" s="2">
        <v>36083</v>
      </c>
      <c r="L93" s="2">
        <v>36339</v>
      </c>
      <c r="M93" s="2">
        <v>36410</v>
      </c>
      <c r="N93" s="2">
        <v>432716</v>
      </c>
    </row>
    <row r="94" spans="1:14" x14ac:dyDescent="0.2">
      <c r="B94" s="10" t="s">
        <v>14</v>
      </c>
      <c r="C94" s="10" t="s">
        <v>14</v>
      </c>
      <c r="D94" s="10" t="s">
        <v>14</v>
      </c>
      <c r="E94" s="10" t="s">
        <v>14</v>
      </c>
      <c r="F94" s="10" t="s">
        <v>14</v>
      </c>
      <c r="G94" s="10" t="s">
        <v>14</v>
      </c>
      <c r="H94" s="10" t="s">
        <v>14</v>
      </c>
      <c r="I94" s="10" t="s">
        <v>14</v>
      </c>
      <c r="J94" s="10" t="s">
        <v>14</v>
      </c>
      <c r="K94" s="10" t="s">
        <v>14</v>
      </c>
      <c r="L94" s="10" t="s">
        <v>14</v>
      </c>
      <c r="M94" s="10" t="s">
        <v>14</v>
      </c>
      <c r="N94" s="10" t="s">
        <v>14</v>
      </c>
    </row>
    <row r="95" spans="1:14" x14ac:dyDescent="0.2">
      <c r="A95" s="8" t="s">
        <v>67</v>
      </c>
      <c r="B95" s="2">
        <v>220641</v>
      </c>
      <c r="C95" s="2">
        <v>200639</v>
      </c>
      <c r="D95" s="2">
        <v>231887</v>
      </c>
      <c r="E95" s="2">
        <v>203767</v>
      </c>
      <c r="F95" s="2">
        <v>201724</v>
      </c>
      <c r="G95" s="2">
        <v>234896</v>
      </c>
      <c r="H95" s="2">
        <v>192554</v>
      </c>
      <c r="I95" s="2">
        <v>206336</v>
      </c>
      <c r="J95" s="2">
        <v>201322</v>
      </c>
      <c r="K95" s="2">
        <v>175545</v>
      </c>
      <c r="L95" s="2">
        <v>217331</v>
      </c>
      <c r="M95" s="2">
        <v>213798</v>
      </c>
      <c r="N95" s="2">
        <v>2500439</v>
      </c>
    </row>
    <row r="96" spans="1:14" x14ac:dyDescent="0.2">
      <c r="K96" s="2"/>
      <c r="L96" s="2"/>
      <c r="M96" s="2"/>
      <c r="N96" s="2"/>
    </row>
    <row r="97" spans="1:14" x14ac:dyDescent="0.2">
      <c r="A97" s="8" t="s">
        <v>69</v>
      </c>
      <c r="K97" s="2"/>
      <c r="L97" s="2"/>
      <c r="M97" s="2"/>
      <c r="N97" s="2"/>
    </row>
    <row r="98" spans="1:14" x14ac:dyDescent="0.2">
      <c r="A98" s="8" t="s">
        <v>70</v>
      </c>
      <c r="B98" s="2">
        <v>12590</v>
      </c>
      <c r="C98" s="2">
        <v>12707</v>
      </c>
      <c r="D98" s="2">
        <v>14928</v>
      </c>
      <c r="E98" s="2">
        <v>14560</v>
      </c>
      <c r="F98" s="2">
        <v>11528</v>
      </c>
      <c r="G98" s="2">
        <v>12470</v>
      </c>
      <c r="H98" s="2">
        <v>13153</v>
      </c>
      <c r="I98" s="2">
        <v>12872</v>
      </c>
      <c r="J98" s="2">
        <v>14002</v>
      </c>
      <c r="K98" s="2">
        <v>14001</v>
      </c>
      <c r="L98" s="2">
        <v>13098</v>
      </c>
      <c r="M98" s="2">
        <v>16033</v>
      </c>
      <c r="N98" s="2">
        <v>161943</v>
      </c>
    </row>
    <row r="99" spans="1:14" x14ac:dyDescent="0.2">
      <c r="A99" s="8" t="s">
        <v>71</v>
      </c>
      <c r="B99" s="2">
        <v>7046</v>
      </c>
      <c r="C99" s="2">
        <v>11222</v>
      </c>
      <c r="D99" s="2">
        <v>21380</v>
      </c>
      <c r="E99" s="2">
        <v>38414</v>
      </c>
      <c r="F99" s="2">
        <v>38405</v>
      </c>
      <c r="G99" s="2">
        <v>28549</v>
      </c>
      <c r="H99" s="2">
        <v>5009</v>
      </c>
      <c r="I99" s="2">
        <v>9422</v>
      </c>
      <c r="J99" s="2">
        <v>6295</v>
      </c>
      <c r="K99" s="2">
        <v>5925</v>
      </c>
      <c r="L99" s="2">
        <v>9450</v>
      </c>
      <c r="M99" s="2">
        <v>8723</v>
      </c>
      <c r="N99" s="2">
        <v>189840</v>
      </c>
    </row>
    <row r="100" spans="1:14" x14ac:dyDescent="0.2">
      <c r="A100" s="8" t="s">
        <v>72</v>
      </c>
      <c r="B100" s="2">
        <v>52424</v>
      </c>
      <c r="C100" s="2">
        <v>48795</v>
      </c>
      <c r="D100" s="2">
        <v>58160</v>
      </c>
      <c r="E100" s="2">
        <v>62889</v>
      </c>
      <c r="F100" s="2">
        <v>60005</v>
      </c>
      <c r="G100" s="2">
        <v>51597</v>
      </c>
      <c r="H100" s="2">
        <v>67150</v>
      </c>
      <c r="I100" s="2">
        <v>71195</v>
      </c>
      <c r="J100" s="2">
        <v>64442</v>
      </c>
      <c r="K100" s="2">
        <v>68926</v>
      </c>
      <c r="L100" s="2">
        <v>75032</v>
      </c>
      <c r="M100" s="2">
        <v>82552</v>
      </c>
      <c r="N100" s="2">
        <v>763166</v>
      </c>
    </row>
    <row r="101" spans="1:14" x14ac:dyDescent="0.2">
      <c r="A101" s="8" t="s">
        <v>73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-38853</v>
      </c>
      <c r="I101" s="2">
        <v>5011</v>
      </c>
      <c r="J101" s="2">
        <v>-53496</v>
      </c>
      <c r="K101" s="2">
        <v>7964</v>
      </c>
      <c r="L101" s="2">
        <v>7924</v>
      </c>
      <c r="M101" s="2">
        <v>-17038</v>
      </c>
      <c r="N101" s="2">
        <v>-88488</v>
      </c>
    </row>
    <row r="102" spans="1:14" x14ac:dyDescent="0.2">
      <c r="B102" s="10" t="s">
        <v>14</v>
      </c>
      <c r="C102" s="10" t="s">
        <v>14</v>
      </c>
      <c r="D102" s="10" t="s">
        <v>14</v>
      </c>
      <c r="E102" s="10" t="s">
        <v>14</v>
      </c>
      <c r="F102" s="10" t="s">
        <v>14</v>
      </c>
      <c r="G102" s="10" t="s">
        <v>14</v>
      </c>
      <c r="H102" s="10" t="s">
        <v>14</v>
      </c>
      <c r="I102" s="10" t="s">
        <v>14</v>
      </c>
      <c r="J102" s="10" t="s">
        <v>14</v>
      </c>
      <c r="K102" s="10" t="s">
        <v>14</v>
      </c>
      <c r="L102" s="10" t="s">
        <v>14</v>
      </c>
      <c r="M102" s="10" t="s">
        <v>14</v>
      </c>
      <c r="N102" s="10" t="s">
        <v>14</v>
      </c>
    </row>
    <row r="103" spans="1:14" x14ac:dyDescent="0.2">
      <c r="A103" s="8" t="s">
        <v>74</v>
      </c>
      <c r="B103" s="2">
        <v>72060</v>
      </c>
      <c r="C103" s="2">
        <v>72724</v>
      </c>
      <c r="D103" s="2">
        <v>94468</v>
      </c>
      <c r="E103" s="2">
        <v>115863</v>
      </c>
      <c r="F103" s="2">
        <v>109938</v>
      </c>
      <c r="G103" s="2">
        <v>92616</v>
      </c>
      <c r="H103" s="2">
        <v>46458</v>
      </c>
      <c r="I103" s="2">
        <v>98500</v>
      </c>
      <c r="J103" s="2">
        <v>31243</v>
      </c>
      <c r="K103" s="2">
        <v>96816</v>
      </c>
      <c r="L103" s="2">
        <v>105504</v>
      </c>
      <c r="M103" s="2">
        <v>90270</v>
      </c>
      <c r="N103" s="2">
        <v>1026460</v>
      </c>
    </row>
    <row r="104" spans="1:14" x14ac:dyDescent="0.2">
      <c r="K104" s="2"/>
      <c r="L104" s="2"/>
      <c r="M104" s="2"/>
      <c r="N104" s="2"/>
    </row>
    <row r="105" spans="1:14" x14ac:dyDescent="0.2">
      <c r="A105" s="8" t="s">
        <v>75</v>
      </c>
      <c r="K105" s="2"/>
      <c r="L105" s="2"/>
      <c r="M105" s="2"/>
      <c r="N105" s="2"/>
    </row>
    <row r="106" spans="1:14" x14ac:dyDescent="0.2">
      <c r="A106" s="8" t="s">
        <v>76</v>
      </c>
      <c r="B106" s="2">
        <v>761</v>
      </c>
      <c r="C106" s="2">
        <v>732</v>
      </c>
      <c r="D106" s="2">
        <v>826</v>
      </c>
      <c r="E106" s="2">
        <v>799</v>
      </c>
      <c r="F106" s="2">
        <v>752</v>
      </c>
      <c r="G106" s="2">
        <v>774</v>
      </c>
      <c r="H106" s="2">
        <v>765</v>
      </c>
      <c r="I106" s="2">
        <v>878</v>
      </c>
      <c r="J106" s="2">
        <v>809</v>
      </c>
      <c r="K106" s="2">
        <v>848</v>
      </c>
      <c r="L106" s="2">
        <v>844</v>
      </c>
      <c r="M106" s="2">
        <v>1179</v>
      </c>
      <c r="N106" s="2">
        <v>9968</v>
      </c>
    </row>
    <row r="107" spans="1:14" x14ac:dyDescent="0.2">
      <c r="A107" s="8" t="s">
        <v>77</v>
      </c>
      <c r="B107" s="2">
        <v>13614</v>
      </c>
      <c r="C107" s="2">
        <v>5668</v>
      </c>
      <c r="D107" s="2">
        <v>7554</v>
      </c>
      <c r="E107" s="2">
        <v>7688</v>
      </c>
      <c r="F107" s="2">
        <v>4691</v>
      </c>
      <c r="G107" s="2">
        <v>3831</v>
      </c>
      <c r="H107" s="2">
        <v>3532</v>
      </c>
      <c r="I107" s="2">
        <v>2843</v>
      </c>
      <c r="J107" s="2">
        <v>6689</v>
      </c>
      <c r="K107" s="2">
        <v>2423</v>
      </c>
      <c r="L107" s="2">
        <v>3128</v>
      </c>
      <c r="M107" s="2">
        <v>2379</v>
      </c>
      <c r="N107" s="2">
        <v>64039</v>
      </c>
    </row>
    <row r="108" spans="1:14" x14ac:dyDescent="0.2">
      <c r="A108" s="8" t="s">
        <v>78</v>
      </c>
      <c r="B108" s="2">
        <v>371</v>
      </c>
      <c r="C108" s="2">
        <v>3757</v>
      </c>
      <c r="D108" s="2">
        <v>3880</v>
      </c>
      <c r="E108" s="2">
        <v>705</v>
      </c>
      <c r="F108" s="2">
        <v>1087</v>
      </c>
      <c r="G108" s="2">
        <v>1293</v>
      </c>
      <c r="H108" s="2">
        <v>5218</v>
      </c>
      <c r="I108" s="2">
        <v>778</v>
      </c>
      <c r="J108" s="2">
        <v>1778</v>
      </c>
      <c r="K108" s="2">
        <v>4189</v>
      </c>
      <c r="L108" s="2">
        <v>3911</v>
      </c>
      <c r="M108" s="2">
        <v>11170</v>
      </c>
      <c r="N108" s="2">
        <v>38139</v>
      </c>
    </row>
    <row r="109" spans="1:14" x14ac:dyDescent="0.2">
      <c r="B109" s="10" t="s">
        <v>14</v>
      </c>
      <c r="C109" s="10" t="s">
        <v>14</v>
      </c>
      <c r="D109" s="10" t="s">
        <v>14</v>
      </c>
      <c r="E109" s="10" t="s">
        <v>14</v>
      </c>
      <c r="F109" s="10" t="s">
        <v>14</v>
      </c>
      <c r="G109" s="10" t="s">
        <v>14</v>
      </c>
      <c r="H109" s="10" t="s">
        <v>14</v>
      </c>
      <c r="I109" s="10" t="s">
        <v>14</v>
      </c>
      <c r="J109" s="10" t="s">
        <v>14</v>
      </c>
      <c r="K109" s="10" t="s">
        <v>14</v>
      </c>
      <c r="L109" s="10" t="s">
        <v>14</v>
      </c>
      <c r="M109" s="10" t="s">
        <v>14</v>
      </c>
      <c r="N109" s="10" t="s">
        <v>14</v>
      </c>
    </row>
    <row r="110" spans="1:14" x14ac:dyDescent="0.2">
      <c r="A110" s="8" t="s">
        <v>80</v>
      </c>
      <c r="B110" s="2">
        <v>14747</v>
      </c>
      <c r="C110" s="2">
        <v>10157</v>
      </c>
      <c r="D110" s="2">
        <v>12260</v>
      </c>
      <c r="E110" s="2">
        <v>9192</v>
      </c>
      <c r="F110" s="2">
        <v>6530</v>
      </c>
      <c r="G110" s="2">
        <v>5897</v>
      </c>
      <c r="H110" s="2">
        <v>9516</v>
      </c>
      <c r="I110" s="2">
        <v>4499</v>
      </c>
      <c r="J110" s="2">
        <v>9276</v>
      </c>
      <c r="K110" s="2">
        <v>7461</v>
      </c>
      <c r="L110" s="2">
        <v>7883</v>
      </c>
      <c r="M110" s="2">
        <v>14729</v>
      </c>
      <c r="N110" s="2">
        <v>112147</v>
      </c>
    </row>
    <row r="111" spans="1:14" x14ac:dyDescent="0.2">
      <c r="K111" s="2"/>
      <c r="L111" s="2"/>
      <c r="M111" s="2"/>
      <c r="N111" s="2"/>
    </row>
    <row r="112" spans="1:14" x14ac:dyDescent="0.2">
      <c r="A112" s="8" t="s">
        <v>81</v>
      </c>
      <c r="K112" s="2"/>
      <c r="L112" s="2"/>
      <c r="M112" s="2"/>
      <c r="N112" s="2"/>
    </row>
    <row r="113" spans="1:14" x14ac:dyDescent="0.2">
      <c r="A113" s="8" t="s">
        <v>82</v>
      </c>
      <c r="B113" s="2">
        <v>210756</v>
      </c>
      <c r="C113" s="2">
        <v>203051</v>
      </c>
      <c r="D113" s="2">
        <v>279015</v>
      </c>
      <c r="E113" s="2">
        <v>197598</v>
      </c>
      <c r="F113" s="2">
        <v>171552</v>
      </c>
      <c r="G113" s="2">
        <v>202607</v>
      </c>
      <c r="H113" s="2">
        <v>167897</v>
      </c>
      <c r="I113" s="2">
        <v>166000</v>
      </c>
      <c r="J113" s="2">
        <v>217814</v>
      </c>
      <c r="K113" s="2">
        <v>187346</v>
      </c>
      <c r="L113" s="2">
        <v>226574</v>
      </c>
      <c r="M113" s="2">
        <v>243365</v>
      </c>
      <c r="N113" s="2">
        <v>2473574</v>
      </c>
    </row>
    <row r="114" spans="1:14" x14ac:dyDescent="0.2">
      <c r="A114" s="8" t="s">
        <v>83</v>
      </c>
      <c r="B114" s="2">
        <v>87767</v>
      </c>
      <c r="C114" s="2">
        <v>89303</v>
      </c>
      <c r="D114" s="2">
        <v>102558</v>
      </c>
      <c r="E114" s="2">
        <v>87813</v>
      </c>
      <c r="F114" s="2">
        <v>90052</v>
      </c>
      <c r="G114" s="2">
        <v>100405</v>
      </c>
      <c r="H114" s="2">
        <v>64158</v>
      </c>
      <c r="I114" s="2">
        <v>86051</v>
      </c>
      <c r="J114" s="2">
        <v>79772</v>
      </c>
      <c r="K114" s="2">
        <v>99205</v>
      </c>
      <c r="L114" s="2">
        <v>88516</v>
      </c>
      <c r="M114" s="2">
        <v>103381</v>
      </c>
      <c r="N114" s="2">
        <v>1078981</v>
      </c>
    </row>
    <row r="115" spans="1:14" x14ac:dyDescent="0.2">
      <c r="A115" s="8" t="s">
        <v>84</v>
      </c>
      <c r="B115" s="2">
        <v>48184</v>
      </c>
      <c r="C115" s="2">
        <v>35269</v>
      </c>
      <c r="D115" s="2">
        <v>58435</v>
      </c>
      <c r="E115" s="2">
        <v>45643</v>
      </c>
      <c r="F115" s="2">
        <v>152657</v>
      </c>
      <c r="G115" s="2">
        <v>71827</v>
      </c>
      <c r="H115" s="2">
        <v>42262</v>
      </c>
      <c r="I115" s="2">
        <v>29622</v>
      </c>
      <c r="J115" s="2">
        <v>32577</v>
      </c>
      <c r="K115" s="2">
        <v>67920</v>
      </c>
      <c r="L115" s="2">
        <v>57735</v>
      </c>
      <c r="M115" s="2">
        <v>39767</v>
      </c>
      <c r="N115" s="2">
        <v>681899</v>
      </c>
    </row>
    <row r="116" spans="1:14" x14ac:dyDescent="0.2">
      <c r="A116" s="8" t="s">
        <v>85</v>
      </c>
      <c r="B116" s="2">
        <v>2997</v>
      </c>
      <c r="C116" s="2">
        <v>3074</v>
      </c>
      <c r="D116" s="2">
        <v>3525</v>
      </c>
      <c r="E116" s="2">
        <v>3177</v>
      </c>
      <c r="F116" s="2">
        <v>3177</v>
      </c>
      <c r="G116" s="2">
        <v>3177</v>
      </c>
      <c r="H116" s="2">
        <v>3177</v>
      </c>
      <c r="I116" s="2">
        <v>3177</v>
      </c>
      <c r="J116" s="2">
        <v>3177</v>
      </c>
      <c r="K116" s="2">
        <v>3177</v>
      </c>
      <c r="L116" s="2">
        <v>3177</v>
      </c>
      <c r="M116" s="2">
        <v>3489</v>
      </c>
      <c r="N116" s="2">
        <v>38503</v>
      </c>
    </row>
    <row r="117" spans="1:14" x14ac:dyDescent="0.2">
      <c r="A117" s="8" t="s">
        <v>86</v>
      </c>
      <c r="B117" s="2">
        <v>52338</v>
      </c>
      <c r="C117" s="2">
        <v>52719</v>
      </c>
      <c r="D117" s="2">
        <v>56300</v>
      </c>
      <c r="E117" s="2">
        <v>56384</v>
      </c>
      <c r="F117" s="2">
        <v>48433</v>
      </c>
      <c r="G117" s="2">
        <v>48690</v>
      </c>
      <c r="H117" s="2">
        <v>46955</v>
      </c>
      <c r="I117" s="2">
        <v>48905</v>
      </c>
      <c r="J117" s="2">
        <v>53646</v>
      </c>
      <c r="K117" s="2">
        <v>54802</v>
      </c>
      <c r="L117" s="2">
        <v>61729</v>
      </c>
      <c r="M117" s="2">
        <v>50852</v>
      </c>
      <c r="N117" s="2">
        <v>631752</v>
      </c>
    </row>
    <row r="118" spans="1:14" x14ac:dyDescent="0.2">
      <c r="A118" s="8" t="s">
        <v>87</v>
      </c>
      <c r="B118" s="2">
        <v>66162</v>
      </c>
      <c r="C118" s="2">
        <v>64105</v>
      </c>
      <c r="D118" s="2">
        <v>48886</v>
      </c>
      <c r="E118" s="2">
        <v>64843</v>
      </c>
      <c r="F118" s="2">
        <v>51143</v>
      </c>
      <c r="G118" s="2">
        <v>81174</v>
      </c>
      <c r="H118" s="2">
        <v>70355</v>
      </c>
      <c r="I118" s="2">
        <v>59520</v>
      </c>
      <c r="J118" s="2">
        <v>79452</v>
      </c>
      <c r="K118" s="2">
        <v>59858</v>
      </c>
      <c r="L118" s="2">
        <v>70392</v>
      </c>
      <c r="M118" s="2">
        <v>62873</v>
      </c>
      <c r="N118" s="2">
        <v>778763</v>
      </c>
    </row>
    <row r="119" spans="1:14" x14ac:dyDescent="0.2">
      <c r="A119" s="8" t="s">
        <v>88</v>
      </c>
      <c r="B119" s="2">
        <v>998</v>
      </c>
      <c r="C119" s="2">
        <v>1293</v>
      </c>
      <c r="D119" s="2">
        <v>4890</v>
      </c>
      <c r="E119" s="2">
        <v>5042</v>
      </c>
      <c r="F119" s="2">
        <v>657</v>
      </c>
      <c r="G119" s="2">
        <v>520</v>
      </c>
      <c r="H119" s="2">
        <v>743</v>
      </c>
      <c r="I119" s="2">
        <v>620</v>
      </c>
      <c r="J119" s="2">
        <v>1157</v>
      </c>
      <c r="K119" s="2">
        <v>1505</v>
      </c>
      <c r="L119" s="2">
        <v>4843</v>
      </c>
      <c r="M119" s="2">
        <v>12211</v>
      </c>
      <c r="N119" s="2">
        <v>34479</v>
      </c>
    </row>
    <row r="120" spans="1:14" x14ac:dyDescent="0.2">
      <c r="A120" s="8" t="s">
        <v>89</v>
      </c>
      <c r="B120" s="2">
        <v>10933</v>
      </c>
      <c r="C120" s="2">
        <v>10657</v>
      </c>
      <c r="D120" s="2">
        <v>10540</v>
      </c>
      <c r="E120" s="2">
        <v>10662</v>
      </c>
      <c r="F120" s="2">
        <v>11461</v>
      </c>
      <c r="G120" s="2">
        <v>13562</v>
      </c>
      <c r="H120" s="2">
        <v>12664</v>
      </c>
      <c r="I120" s="2">
        <v>12101</v>
      </c>
      <c r="J120" s="2">
        <v>9862</v>
      </c>
      <c r="K120" s="2">
        <v>10957</v>
      </c>
      <c r="L120" s="2">
        <v>11537</v>
      </c>
      <c r="M120" s="2">
        <v>12566</v>
      </c>
      <c r="N120" s="2">
        <v>137501</v>
      </c>
    </row>
    <row r="121" spans="1:14" x14ac:dyDescent="0.2">
      <c r="A121" s="8" t="s">
        <v>90</v>
      </c>
      <c r="B121" s="2">
        <v>11275</v>
      </c>
      <c r="C121" s="2">
        <v>11035</v>
      </c>
      <c r="D121" s="2">
        <v>12912</v>
      </c>
      <c r="E121" s="2">
        <v>11850</v>
      </c>
      <c r="F121" s="2">
        <v>11882</v>
      </c>
      <c r="G121" s="2">
        <v>11604</v>
      </c>
      <c r="H121" s="2">
        <v>11604</v>
      </c>
      <c r="I121" s="2">
        <v>11604</v>
      </c>
      <c r="J121" s="2">
        <v>11326</v>
      </c>
      <c r="K121" s="2">
        <v>11891</v>
      </c>
      <c r="L121" s="2">
        <v>11326</v>
      </c>
      <c r="M121" s="2">
        <v>11480</v>
      </c>
      <c r="N121" s="2">
        <v>139787</v>
      </c>
    </row>
    <row r="122" spans="1:14" x14ac:dyDescent="0.2">
      <c r="B122" s="10" t="s">
        <v>14</v>
      </c>
      <c r="C122" s="10" t="s">
        <v>14</v>
      </c>
      <c r="D122" s="10" t="s">
        <v>14</v>
      </c>
      <c r="E122" s="10" t="s">
        <v>14</v>
      </c>
      <c r="F122" s="10" t="s">
        <v>14</v>
      </c>
      <c r="G122" s="10" t="s">
        <v>14</v>
      </c>
      <c r="H122" s="10" t="s">
        <v>14</v>
      </c>
      <c r="I122" s="10" t="s">
        <v>14</v>
      </c>
      <c r="J122" s="10" t="s">
        <v>14</v>
      </c>
      <c r="K122" s="10" t="s">
        <v>14</v>
      </c>
      <c r="L122" s="10" t="s">
        <v>14</v>
      </c>
      <c r="M122" s="10" t="s">
        <v>14</v>
      </c>
      <c r="N122" s="10" t="s">
        <v>14</v>
      </c>
    </row>
    <row r="123" spans="1:14" x14ac:dyDescent="0.2">
      <c r="A123" s="8" t="s">
        <v>91</v>
      </c>
      <c r="B123" s="2">
        <v>491409</v>
      </c>
      <c r="C123" s="2">
        <v>470505</v>
      </c>
      <c r="D123" s="2">
        <v>577061</v>
      </c>
      <c r="E123" s="2">
        <v>483011</v>
      </c>
      <c r="F123" s="2">
        <v>541014</v>
      </c>
      <c r="G123" s="2">
        <v>533566</v>
      </c>
      <c r="H123" s="2">
        <v>419814</v>
      </c>
      <c r="I123" s="2">
        <v>417599</v>
      </c>
      <c r="J123" s="2">
        <v>488783</v>
      </c>
      <c r="K123" s="2">
        <v>496662</v>
      </c>
      <c r="L123" s="2">
        <v>535830</v>
      </c>
      <c r="M123" s="2">
        <v>539984</v>
      </c>
      <c r="N123" s="2">
        <v>5995239</v>
      </c>
    </row>
    <row r="124" spans="1:14" x14ac:dyDescent="0.2">
      <c r="K124" s="2"/>
      <c r="L124" s="2"/>
      <c r="M124" s="2"/>
      <c r="N124" s="2"/>
    </row>
    <row r="125" spans="1:14" x14ac:dyDescent="0.2">
      <c r="A125" s="14" t="s">
        <v>92</v>
      </c>
      <c r="B125" s="15">
        <v>798857</v>
      </c>
      <c r="C125" s="15">
        <v>754025</v>
      </c>
      <c r="D125" s="15">
        <v>915675</v>
      </c>
      <c r="E125" s="15">
        <v>811834</v>
      </c>
      <c r="F125" s="15">
        <v>859205</v>
      </c>
      <c r="G125" s="15">
        <v>866975</v>
      </c>
      <c r="H125" s="15">
        <v>668341</v>
      </c>
      <c r="I125" s="15">
        <v>726935</v>
      </c>
      <c r="J125" s="15">
        <v>730625</v>
      </c>
      <c r="K125" s="15">
        <v>776484</v>
      </c>
      <c r="L125" s="15">
        <v>866547</v>
      </c>
      <c r="M125" s="15">
        <v>858781</v>
      </c>
      <c r="N125" s="15">
        <v>9634285</v>
      </c>
    </row>
    <row r="126" spans="1:14" x14ac:dyDescent="0.2">
      <c r="B126" s="10" t="s">
        <v>52</v>
      </c>
      <c r="C126" s="10" t="s">
        <v>52</v>
      </c>
      <c r="D126" s="10" t="s">
        <v>52</v>
      </c>
      <c r="E126" s="10" t="s">
        <v>52</v>
      </c>
      <c r="F126" s="10" t="s">
        <v>52</v>
      </c>
      <c r="G126" s="10" t="s">
        <v>52</v>
      </c>
      <c r="H126" s="10" t="s">
        <v>52</v>
      </c>
      <c r="I126" s="10" t="s">
        <v>52</v>
      </c>
      <c r="J126" s="10" t="s">
        <v>52</v>
      </c>
      <c r="K126" s="10" t="s">
        <v>52</v>
      </c>
      <c r="L126" s="10" t="s">
        <v>52</v>
      </c>
      <c r="M126" s="10" t="s">
        <v>52</v>
      </c>
      <c r="N126" s="10" t="s">
        <v>52</v>
      </c>
    </row>
    <row r="127" spans="1:14" x14ac:dyDescent="0.2">
      <c r="K127" s="2"/>
      <c r="L127" s="2"/>
      <c r="M127" s="2"/>
      <c r="N127" s="2"/>
    </row>
    <row r="128" spans="1:14" x14ac:dyDescent="0.2">
      <c r="A128" s="14" t="s">
        <v>25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x14ac:dyDescent="0.2">
      <c r="A129" s="8" t="s">
        <v>56</v>
      </c>
      <c r="K129" s="2"/>
      <c r="L129" s="2"/>
      <c r="M129" s="2"/>
      <c r="N129" s="2"/>
    </row>
    <row r="130" spans="1:14" x14ac:dyDescent="0.2">
      <c r="A130" s="8" t="s">
        <v>57</v>
      </c>
      <c r="B130" s="2">
        <v>3904</v>
      </c>
      <c r="C130" s="2">
        <v>3840</v>
      </c>
      <c r="D130" s="2">
        <v>4729</v>
      </c>
      <c r="E130" s="2">
        <v>5265</v>
      </c>
      <c r="F130" s="2">
        <v>4858</v>
      </c>
      <c r="G130" s="2">
        <v>4103</v>
      </c>
      <c r="H130" s="2">
        <v>4633</v>
      </c>
      <c r="I130" s="2">
        <v>5118</v>
      </c>
      <c r="J130" s="2">
        <v>4233</v>
      </c>
      <c r="K130" s="2">
        <v>4340</v>
      </c>
      <c r="L130" s="2">
        <v>5470</v>
      </c>
      <c r="M130" s="2">
        <v>7111</v>
      </c>
      <c r="N130" s="2">
        <v>57604</v>
      </c>
    </row>
    <row r="131" spans="1:14" x14ac:dyDescent="0.2">
      <c r="A131" s="8" t="s">
        <v>94</v>
      </c>
      <c r="B131" s="2">
        <v>14397</v>
      </c>
      <c r="C131" s="2">
        <v>53469</v>
      </c>
      <c r="D131" s="2">
        <v>52704</v>
      </c>
      <c r="E131" s="2">
        <v>23440</v>
      </c>
      <c r="F131" s="2">
        <v>36529</v>
      </c>
      <c r="G131" s="2">
        <v>38232</v>
      </c>
      <c r="H131" s="2">
        <v>59677</v>
      </c>
      <c r="I131" s="2">
        <v>64126</v>
      </c>
      <c r="J131" s="2">
        <v>79704</v>
      </c>
      <c r="K131" s="2">
        <v>66177</v>
      </c>
      <c r="L131" s="2">
        <v>74845</v>
      </c>
      <c r="M131" s="2">
        <v>95251</v>
      </c>
      <c r="N131" s="2">
        <v>658552</v>
      </c>
    </row>
    <row r="132" spans="1:14" x14ac:dyDescent="0.2">
      <c r="A132" s="8" t="s">
        <v>60</v>
      </c>
      <c r="B132" s="2">
        <v>372</v>
      </c>
      <c r="C132" s="2">
        <v>5555</v>
      </c>
      <c r="D132" s="2">
        <v>1621</v>
      </c>
      <c r="E132" s="2">
        <v>1846</v>
      </c>
      <c r="F132" s="2">
        <v>99</v>
      </c>
      <c r="G132" s="2">
        <v>1281</v>
      </c>
      <c r="H132" s="2">
        <v>1912</v>
      </c>
      <c r="I132" s="2">
        <v>2738</v>
      </c>
      <c r="J132" s="2">
        <v>2298</v>
      </c>
      <c r="K132" s="2">
        <v>1730</v>
      </c>
      <c r="L132" s="2">
        <v>3179</v>
      </c>
      <c r="M132" s="2">
        <v>2821</v>
      </c>
      <c r="N132" s="2">
        <v>25451</v>
      </c>
    </row>
    <row r="133" spans="1:14" x14ac:dyDescent="0.2">
      <c r="A133" s="8" t="s">
        <v>61</v>
      </c>
      <c r="B133" s="2">
        <v>7335</v>
      </c>
      <c r="C133" s="2">
        <v>5636</v>
      </c>
      <c r="D133" s="2">
        <v>5623</v>
      </c>
      <c r="E133" s="2">
        <v>1715</v>
      </c>
      <c r="F133" s="2">
        <v>8987</v>
      </c>
      <c r="G133" s="2">
        <v>3305</v>
      </c>
      <c r="H133" s="2">
        <v>4319</v>
      </c>
      <c r="I133" s="2">
        <v>2904</v>
      </c>
      <c r="J133" s="2">
        <v>3560</v>
      </c>
      <c r="K133" s="2">
        <v>8131</v>
      </c>
      <c r="L133" s="2">
        <v>5064</v>
      </c>
      <c r="M133" s="2">
        <v>3843</v>
      </c>
      <c r="N133" s="2">
        <v>60421</v>
      </c>
    </row>
    <row r="134" spans="1:14" x14ac:dyDescent="0.2">
      <c r="A134" s="8" t="s">
        <v>62</v>
      </c>
      <c r="B134" s="2">
        <v>10359</v>
      </c>
      <c r="C134" s="2">
        <v>26436</v>
      </c>
      <c r="D134" s="2">
        <v>14310</v>
      </c>
      <c r="E134" s="2">
        <v>31669</v>
      </c>
      <c r="F134" s="2">
        <v>10987</v>
      </c>
      <c r="G134" s="2">
        <v>5593</v>
      </c>
      <c r="H134" s="2">
        <v>7047</v>
      </c>
      <c r="I134" s="2">
        <v>20577</v>
      </c>
      <c r="J134" s="2">
        <v>14135</v>
      </c>
      <c r="K134" s="2">
        <v>12047</v>
      </c>
      <c r="L134" s="2">
        <v>6612</v>
      </c>
      <c r="M134" s="2">
        <v>19613</v>
      </c>
      <c r="N134" s="2">
        <v>179386</v>
      </c>
    </row>
    <row r="135" spans="1:14" x14ac:dyDescent="0.2">
      <c r="A135" s="8" t="s">
        <v>95</v>
      </c>
      <c r="B135" s="2">
        <v>27494</v>
      </c>
      <c r="C135" s="2">
        <v>2261</v>
      </c>
      <c r="D135" s="2">
        <v>18785</v>
      </c>
      <c r="E135" s="2">
        <v>5469</v>
      </c>
      <c r="F135" s="2">
        <v>20191</v>
      </c>
      <c r="G135" s="2">
        <v>17701</v>
      </c>
      <c r="H135" s="2">
        <v>9661</v>
      </c>
      <c r="I135" s="2">
        <v>8353</v>
      </c>
      <c r="J135" s="2">
        <v>9685</v>
      </c>
      <c r="K135" s="2">
        <v>3044</v>
      </c>
      <c r="L135" s="2">
        <v>2009</v>
      </c>
      <c r="M135" s="2">
        <v>4097</v>
      </c>
      <c r="N135" s="2">
        <v>128751</v>
      </c>
    </row>
    <row r="136" spans="1:14" x14ac:dyDescent="0.2">
      <c r="A136" s="8" t="s">
        <v>63</v>
      </c>
      <c r="B136" s="2">
        <v>4807</v>
      </c>
      <c r="C136" s="2">
        <v>3891</v>
      </c>
      <c r="D136" s="2">
        <v>1780</v>
      </c>
      <c r="E136" s="2">
        <v>3640</v>
      </c>
      <c r="F136" s="2">
        <v>10410</v>
      </c>
      <c r="G136" s="2">
        <v>-236</v>
      </c>
      <c r="H136" s="2">
        <v>652</v>
      </c>
      <c r="I136" s="2">
        <v>4421</v>
      </c>
      <c r="J136" s="2">
        <v>2857</v>
      </c>
      <c r="K136" s="2">
        <v>2466</v>
      </c>
      <c r="L136" s="2">
        <v>3140</v>
      </c>
      <c r="M136" s="2">
        <v>537</v>
      </c>
      <c r="N136" s="2">
        <v>38363</v>
      </c>
    </row>
    <row r="137" spans="1:14" x14ac:dyDescent="0.2">
      <c r="A137" s="8" t="s">
        <v>96</v>
      </c>
      <c r="B137" s="2">
        <v>-37</v>
      </c>
      <c r="C137" s="2">
        <v>111</v>
      </c>
      <c r="D137" s="2">
        <v>825</v>
      </c>
      <c r="E137" s="2">
        <v>571</v>
      </c>
      <c r="F137" s="2">
        <v>2396</v>
      </c>
      <c r="G137" s="2">
        <v>680</v>
      </c>
      <c r="H137" s="2">
        <v>6049</v>
      </c>
      <c r="I137" s="2">
        <v>3360</v>
      </c>
      <c r="J137" s="2">
        <v>5217</v>
      </c>
      <c r="K137" s="2">
        <v>7090</v>
      </c>
      <c r="L137" s="2">
        <v>1000</v>
      </c>
      <c r="M137" s="2">
        <v>-364</v>
      </c>
      <c r="N137" s="2">
        <v>26897</v>
      </c>
    </row>
    <row r="138" spans="1:14" x14ac:dyDescent="0.2">
      <c r="B138" s="10" t="s">
        <v>14</v>
      </c>
      <c r="C138" s="10" t="s">
        <v>14</v>
      </c>
      <c r="D138" s="10" t="s">
        <v>14</v>
      </c>
      <c r="E138" s="10" t="s">
        <v>14</v>
      </c>
      <c r="F138" s="10" t="s">
        <v>14</v>
      </c>
      <c r="G138" s="10" t="s">
        <v>14</v>
      </c>
      <c r="H138" s="10" t="s">
        <v>14</v>
      </c>
      <c r="I138" s="10" t="s">
        <v>14</v>
      </c>
      <c r="J138" s="10" t="s">
        <v>14</v>
      </c>
      <c r="K138" s="10" t="s">
        <v>14</v>
      </c>
      <c r="L138" s="10" t="s">
        <v>14</v>
      </c>
      <c r="M138" s="10" t="s">
        <v>14</v>
      </c>
      <c r="N138" s="10" t="s">
        <v>14</v>
      </c>
    </row>
    <row r="139" spans="1:14" x14ac:dyDescent="0.2">
      <c r="A139" s="8" t="s">
        <v>67</v>
      </c>
      <c r="B139" s="2">
        <v>68631</v>
      </c>
      <c r="C139" s="2">
        <v>101198</v>
      </c>
      <c r="D139" s="2">
        <v>100378</v>
      </c>
      <c r="E139" s="2">
        <v>73615</v>
      </c>
      <c r="F139" s="2">
        <v>94457</v>
      </c>
      <c r="G139" s="2">
        <v>70658</v>
      </c>
      <c r="H139" s="2">
        <v>93950</v>
      </c>
      <c r="I139" s="2">
        <v>111598</v>
      </c>
      <c r="J139" s="2">
        <v>121689</v>
      </c>
      <c r="K139" s="2">
        <v>105025</v>
      </c>
      <c r="L139" s="2">
        <v>101319</v>
      </c>
      <c r="M139" s="2">
        <v>132909</v>
      </c>
      <c r="N139" s="2">
        <v>1175424</v>
      </c>
    </row>
    <row r="140" spans="1:14" x14ac:dyDescent="0.2">
      <c r="K140" s="2"/>
      <c r="L140" s="2"/>
      <c r="M140" s="2"/>
      <c r="N140" s="2"/>
    </row>
    <row r="141" spans="1:14" x14ac:dyDescent="0.2">
      <c r="A141" s="8" t="s">
        <v>97</v>
      </c>
      <c r="B141" s="2">
        <v>4514</v>
      </c>
      <c r="C141" s="2">
        <v>5791</v>
      </c>
      <c r="D141" s="2">
        <v>5255</v>
      </c>
      <c r="E141" s="2">
        <v>3109</v>
      </c>
      <c r="F141" s="2">
        <v>4457</v>
      </c>
      <c r="G141" s="2">
        <v>8127</v>
      </c>
      <c r="H141" s="2">
        <v>2002</v>
      </c>
      <c r="I141" s="2">
        <v>1580</v>
      </c>
      <c r="J141" s="2">
        <v>5551</v>
      </c>
      <c r="K141" s="2">
        <v>5188</v>
      </c>
      <c r="L141" s="2">
        <v>4919</v>
      </c>
      <c r="M141" s="2">
        <v>3726</v>
      </c>
      <c r="N141" s="2">
        <v>54220</v>
      </c>
    </row>
    <row r="142" spans="1:14" x14ac:dyDescent="0.2">
      <c r="K142" s="2"/>
      <c r="L142" s="2"/>
      <c r="M142" s="2"/>
      <c r="N142" s="2"/>
    </row>
    <row r="143" spans="1:14" x14ac:dyDescent="0.2">
      <c r="A143" s="14" t="s">
        <v>98</v>
      </c>
      <c r="B143" s="15">
        <v>73144</v>
      </c>
      <c r="C143" s="15">
        <v>106989</v>
      </c>
      <c r="D143" s="15">
        <v>105633</v>
      </c>
      <c r="E143" s="15">
        <v>76724</v>
      </c>
      <c r="F143" s="15">
        <v>98914</v>
      </c>
      <c r="G143" s="15">
        <v>78785</v>
      </c>
      <c r="H143" s="15">
        <v>95951</v>
      </c>
      <c r="I143" s="15">
        <v>113178</v>
      </c>
      <c r="J143" s="15">
        <v>127240</v>
      </c>
      <c r="K143" s="15">
        <v>110212</v>
      </c>
      <c r="L143" s="15">
        <v>106238</v>
      </c>
      <c r="M143" s="15">
        <v>136635</v>
      </c>
      <c r="N143" s="15">
        <v>1229644</v>
      </c>
    </row>
    <row r="144" spans="1:14" x14ac:dyDescent="0.2">
      <c r="B144" s="10" t="s">
        <v>52</v>
      </c>
      <c r="C144" s="10" t="s">
        <v>52</v>
      </c>
      <c r="D144" s="10" t="s">
        <v>52</v>
      </c>
      <c r="E144" s="10" t="s">
        <v>52</v>
      </c>
      <c r="F144" s="10" t="s">
        <v>52</v>
      </c>
      <c r="G144" s="10" t="s">
        <v>52</v>
      </c>
      <c r="H144" s="10" t="s">
        <v>52</v>
      </c>
      <c r="I144" s="10" t="s">
        <v>52</v>
      </c>
      <c r="J144" s="10" t="s">
        <v>52</v>
      </c>
      <c r="K144" s="10" t="s">
        <v>52</v>
      </c>
      <c r="L144" s="10" t="s">
        <v>52</v>
      </c>
      <c r="M144" s="10" t="s">
        <v>52</v>
      </c>
      <c r="N144" s="10" t="s">
        <v>52</v>
      </c>
    </row>
    <row r="145" spans="1:14" x14ac:dyDescent="0.2">
      <c r="K145" s="2"/>
      <c r="L145" s="2"/>
      <c r="M145" s="2"/>
      <c r="N145" s="2"/>
    </row>
    <row r="146" spans="1:14" ht="15.75" x14ac:dyDescent="0.25">
      <c r="A146" s="11" t="s">
        <v>99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15.75" x14ac:dyDescent="0.25">
      <c r="A147" s="11" t="s">
        <v>100</v>
      </c>
      <c r="B147" s="12">
        <v>872001</v>
      </c>
      <c r="C147" s="12">
        <v>861015</v>
      </c>
      <c r="D147" s="12">
        <v>1021308</v>
      </c>
      <c r="E147" s="12">
        <v>888558</v>
      </c>
      <c r="F147" s="12">
        <v>958119</v>
      </c>
      <c r="G147" s="12">
        <v>945761</v>
      </c>
      <c r="H147" s="12">
        <v>764292</v>
      </c>
      <c r="I147" s="12">
        <v>840113</v>
      </c>
      <c r="J147" s="12">
        <v>857865</v>
      </c>
      <c r="K147" s="12">
        <v>886696</v>
      </c>
      <c r="L147" s="12">
        <v>972785</v>
      </c>
      <c r="M147" s="12">
        <v>995416</v>
      </c>
      <c r="N147" s="12">
        <v>10863929</v>
      </c>
    </row>
    <row r="148" spans="1:14" x14ac:dyDescent="0.2">
      <c r="B148" s="10" t="s">
        <v>52</v>
      </c>
      <c r="C148" s="10" t="s">
        <v>52</v>
      </c>
      <c r="D148" s="10" t="s">
        <v>52</v>
      </c>
      <c r="E148" s="10" t="s">
        <v>52</v>
      </c>
      <c r="F148" s="10" t="s">
        <v>52</v>
      </c>
      <c r="G148" s="10" t="s">
        <v>52</v>
      </c>
      <c r="H148" s="10" t="s">
        <v>52</v>
      </c>
      <c r="I148" s="10" t="s">
        <v>52</v>
      </c>
      <c r="J148" s="10" t="s">
        <v>52</v>
      </c>
      <c r="K148" s="10" t="s">
        <v>52</v>
      </c>
      <c r="L148" s="10" t="s">
        <v>52</v>
      </c>
      <c r="M148" s="10" t="s">
        <v>52</v>
      </c>
      <c r="N148" s="10" t="s">
        <v>52</v>
      </c>
    </row>
    <row r="149" spans="1:14" x14ac:dyDescent="0.2">
      <c r="A149" s="6" t="s">
        <v>101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x14ac:dyDescent="0.2">
      <c r="A150" s="16" t="s">
        <v>102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4" x14ac:dyDescent="0.2">
      <c r="A151" s="8" t="s">
        <v>103</v>
      </c>
      <c r="B151" s="2">
        <v>0</v>
      </c>
      <c r="C151" s="2">
        <v>-305</v>
      </c>
      <c r="D151" s="2">
        <v>-153</v>
      </c>
      <c r="E151" s="2">
        <v>-153</v>
      </c>
      <c r="F151" s="2">
        <v>-153</v>
      </c>
      <c r="G151" s="2">
        <v>-153</v>
      </c>
      <c r="H151" s="2">
        <v>-153</v>
      </c>
      <c r="I151" s="2">
        <v>-153</v>
      </c>
      <c r="J151" s="2">
        <v>-153</v>
      </c>
      <c r="K151" s="2">
        <v>-153</v>
      </c>
      <c r="L151" s="2">
        <v>-153</v>
      </c>
      <c r="M151" s="2">
        <v>-330</v>
      </c>
      <c r="N151" s="2">
        <v>-2008</v>
      </c>
    </row>
    <row r="152" spans="1:14" x14ac:dyDescent="0.2">
      <c r="A152" s="8" t="s">
        <v>104</v>
      </c>
      <c r="B152" s="2">
        <v>1802</v>
      </c>
      <c r="C152" s="2">
        <v>1802</v>
      </c>
      <c r="D152" s="2">
        <v>1791</v>
      </c>
      <c r="E152" s="2">
        <v>1791</v>
      </c>
      <c r="F152" s="2">
        <v>1791</v>
      </c>
      <c r="G152" s="2">
        <v>1791</v>
      </c>
      <c r="H152" s="2">
        <v>1791</v>
      </c>
      <c r="I152" s="2">
        <v>1791</v>
      </c>
      <c r="J152" s="2">
        <v>1791</v>
      </c>
      <c r="K152" s="2">
        <v>1791</v>
      </c>
      <c r="L152" s="2">
        <v>173995</v>
      </c>
      <c r="M152" s="2">
        <v>4675</v>
      </c>
      <c r="N152" s="2">
        <v>196596</v>
      </c>
    </row>
    <row r="153" spans="1:14" x14ac:dyDescent="0.2">
      <c r="B153" s="10" t="s">
        <v>14</v>
      </c>
      <c r="C153" s="10" t="s">
        <v>14</v>
      </c>
      <c r="D153" s="10" t="s">
        <v>14</v>
      </c>
      <c r="E153" s="10" t="s">
        <v>14</v>
      </c>
      <c r="F153" s="10" t="s">
        <v>14</v>
      </c>
      <c r="G153" s="10" t="s">
        <v>14</v>
      </c>
      <c r="H153" s="10" t="s">
        <v>14</v>
      </c>
      <c r="I153" s="10" t="s">
        <v>14</v>
      </c>
      <c r="J153" s="10" t="s">
        <v>14</v>
      </c>
      <c r="K153" s="10" t="s">
        <v>14</v>
      </c>
      <c r="L153" s="10" t="s">
        <v>14</v>
      </c>
      <c r="M153" s="10" t="s">
        <v>14</v>
      </c>
      <c r="N153" s="10" t="s">
        <v>14</v>
      </c>
    </row>
    <row r="154" spans="1:14" x14ac:dyDescent="0.2">
      <c r="A154" s="8" t="s">
        <v>105</v>
      </c>
      <c r="B154" s="2">
        <v>1802</v>
      </c>
      <c r="C154" s="2">
        <v>1496</v>
      </c>
      <c r="D154" s="2">
        <v>1638</v>
      </c>
      <c r="E154" s="2">
        <v>1638</v>
      </c>
      <c r="F154" s="2">
        <v>1638</v>
      </c>
      <c r="G154" s="2">
        <v>1638</v>
      </c>
      <c r="H154" s="2">
        <v>1638</v>
      </c>
      <c r="I154" s="2">
        <v>1638</v>
      </c>
      <c r="J154" s="2">
        <v>1638</v>
      </c>
      <c r="K154" s="2">
        <v>1638</v>
      </c>
      <c r="L154" s="2">
        <v>173842</v>
      </c>
      <c r="M154" s="2">
        <v>4344</v>
      </c>
      <c r="N154" s="2">
        <v>194588</v>
      </c>
    </row>
    <row r="155" spans="1:14" x14ac:dyDescent="0.2">
      <c r="B155" s="10" t="s">
        <v>14</v>
      </c>
      <c r="C155" s="10" t="s">
        <v>14</v>
      </c>
      <c r="D155" s="10" t="s">
        <v>14</v>
      </c>
      <c r="E155" s="10" t="s">
        <v>14</v>
      </c>
      <c r="F155" s="10" t="s">
        <v>14</v>
      </c>
      <c r="G155" s="10" t="s">
        <v>14</v>
      </c>
      <c r="H155" s="10" t="s">
        <v>14</v>
      </c>
      <c r="I155" s="10" t="s">
        <v>14</v>
      </c>
      <c r="J155" s="10" t="s">
        <v>14</v>
      </c>
      <c r="K155" s="10" t="s">
        <v>14</v>
      </c>
      <c r="L155" s="10" t="s">
        <v>14</v>
      </c>
      <c r="M155" s="10" t="s">
        <v>14</v>
      </c>
      <c r="N155" s="10" t="s">
        <v>14</v>
      </c>
    </row>
    <row r="156" spans="1:14" x14ac:dyDescent="0.2">
      <c r="K156" s="2"/>
      <c r="L156" s="2"/>
      <c r="M156" s="2"/>
      <c r="N156" s="2"/>
    </row>
    <row r="157" spans="1:14" x14ac:dyDescent="0.2">
      <c r="K157" s="2"/>
      <c r="L157" s="2"/>
      <c r="M157" s="2"/>
      <c r="N157" s="2"/>
    </row>
    <row r="158" spans="1:14" x14ac:dyDescent="0.2">
      <c r="K158" s="2"/>
      <c r="L158" s="2"/>
      <c r="M158" s="2"/>
      <c r="N158" s="2"/>
    </row>
    <row r="159" spans="1:14" x14ac:dyDescent="0.2">
      <c r="K159" s="2"/>
      <c r="L159" s="2"/>
      <c r="M159" s="2"/>
      <c r="N159" s="2"/>
    </row>
    <row r="160" spans="1:14" x14ac:dyDescent="0.2">
      <c r="A160" s="8" t="s">
        <v>53</v>
      </c>
      <c r="K160" s="2"/>
      <c r="L160" s="2"/>
      <c r="M160" s="2"/>
      <c r="N160" s="13" t="s">
        <v>152</v>
      </c>
    </row>
    <row r="161" spans="1:14" x14ac:dyDescent="0.2">
      <c r="A161" s="8" t="s">
        <v>54</v>
      </c>
      <c r="K161" s="2"/>
      <c r="L161" s="2"/>
      <c r="M161" s="2"/>
      <c r="N161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zoomScale="87" zoomScaleNormal="87" workbookViewId="0">
      <pane ySplit="6" topLeftCell="A106" activePane="bottomLeft" state="frozenSplit"/>
      <selection pane="bottomLeft" activeCell="B120" sqref="B120:M128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5.7109375" style="2" customWidth="1"/>
    <col min="11" max="13" width="12.5703125" customWidth="1"/>
    <col min="14" max="14" width="11.42578125" customWidth="1"/>
  </cols>
  <sheetData>
    <row r="1" spans="1:14" ht="22.5" x14ac:dyDescent="0.45">
      <c r="A1" s="1" t="s">
        <v>106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3059533</v>
      </c>
      <c r="C8" s="9">
        <v>2905731</v>
      </c>
      <c r="D8" s="9">
        <v>2991075</v>
      </c>
      <c r="E8" s="9">
        <v>3053291</v>
      </c>
      <c r="F8" s="9">
        <v>2747053</v>
      </c>
      <c r="G8" s="9">
        <v>2645781</v>
      </c>
      <c r="H8" s="9">
        <v>2701907</v>
      </c>
      <c r="I8" s="9">
        <v>2723712</v>
      </c>
      <c r="J8" s="9">
        <v>2588906</v>
      </c>
      <c r="K8" s="9">
        <v>2902847</v>
      </c>
      <c r="L8" s="9">
        <v>2874636</v>
      </c>
      <c r="M8" s="9">
        <v>3012685</v>
      </c>
      <c r="N8" s="9">
        <v>34207156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3059533</v>
      </c>
      <c r="C10" s="7">
        <v>2905731</v>
      </c>
      <c r="D10" s="7">
        <v>2991075</v>
      </c>
      <c r="E10" s="7">
        <v>3053291</v>
      </c>
      <c r="F10" s="7">
        <v>2747053</v>
      </c>
      <c r="G10" s="7">
        <v>2645781</v>
      </c>
      <c r="H10" s="7">
        <v>2701907</v>
      </c>
      <c r="I10" s="7">
        <v>2723712</v>
      </c>
      <c r="J10" s="7">
        <v>2588906</v>
      </c>
      <c r="K10" s="7">
        <v>2902847</v>
      </c>
      <c r="L10" s="7">
        <v>2874636</v>
      </c>
      <c r="M10" s="7">
        <v>3012685</v>
      </c>
      <c r="N10" s="7">
        <v>34207156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1025397</v>
      </c>
      <c r="C12" s="7">
        <v>905319</v>
      </c>
      <c r="D12" s="7">
        <v>974875</v>
      </c>
      <c r="E12" s="7">
        <v>938532</v>
      </c>
      <c r="F12" s="7">
        <v>869659</v>
      </c>
      <c r="G12" s="7">
        <v>800222</v>
      </c>
      <c r="H12" s="7">
        <v>844542</v>
      </c>
      <c r="I12" s="7">
        <v>827983</v>
      </c>
      <c r="J12" s="7">
        <v>815333</v>
      </c>
      <c r="K12" s="7">
        <v>877437</v>
      </c>
      <c r="L12" s="7">
        <v>900813</v>
      </c>
      <c r="M12" s="7">
        <v>982901</v>
      </c>
      <c r="N12" s="7">
        <v>10763013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2034135</v>
      </c>
      <c r="C14" s="7">
        <v>2000412</v>
      </c>
      <c r="D14" s="7">
        <v>2016200</v>
      </c>
      <c r="E14" s="7">
        <v>2114759</v>
      </c>
      <c r="F14" s="7">
        <v>1877393</v>
      </c>
      <c r="G14" s="7">
        <v>1845559</v>
      </c>
      <c r="H14" s="7">
        <v>1857365</v>
      </c>
      <c r="I14" s="7">
        <v>1895730</v>
      </c>
      <c r="J14" s="7">
        <v>1773573</v>
      </c>
      <c r="K14" s="7">
        <v>2025410</v>
      </c>
      <c r="L14" s="7">
        <v>1973823</v>
      </c>
      <c r="M14" s="7">
        <v>2029784</v>
      </c>
      <c r="N14" s="7">
        <v>23444143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220641</v>
      </c>
      <c r="C18" s="2">
        <v>200639</v>
      </c>
      <c r="D18" s="2">
        <v>231887</v>
      </c>
      <c r="E18" s="2">
        <v>203767</v>
      </c>
      <c r="F18" s="2">
        <v>201724</v>
      </c>
      <c r="G18" s="2">
        <v>234896</v>
      </c>
      <c r="H18" s="2">
        <v>192554</v>
      </c>
      <c r="I18" s="2">
        <v>206336</v>
      </c>
      <c r="J18" s="2">
        <v>201322</v>
      </c>
      <c r="K18" s="2">
        <v>175545</v>
      </c>
      <c r="L18" s="2">
        <v>217331</v>
      </c>
      <c r="M18" s="2">
        <v>213798</v>
      </c>
      <c r="N18" s="2">
        <v>2500439</v>
      </c>
    </row>
    <row r="19" spans="1:14" x14ac:dyDescent="0.2">
      <c r="A19" s="8" t="s">
        <v>21</v>
      </c>
      <c r="B19" s="2">
        <v>72060</v>
      </c>
      <c r="C19" s="2">
        <v>72724</v>
      </c>
      <c r="D19" s="2">
        <v>94468</v>
      </c>
      <c r="E19" s="2">
        <v>115863</v>
      </c>
      <c r="F19" s="2">
        <v>109938</v>
      </c>
      <c r="G19" s="2">
        <v>92616</v>
      </c>
      <c r="H19" s="2">
        <v>46458</v>
      </c>
      <c r="I19" s="2">
        <v>98500</v>
      </c>
      <c r="J19" s="2">
        <v>31243</v>
      </c>
      <c r="K19" s="2">
        <v>96816</v>
      </c>
      <c r="L19" s="2">
        <v>105504</v>
      </c>
      <c r="M19" s="2">
        <v>90270</v>
      </c>
      <c r="N19" s="2">
        <v>1026460</v>
      </c>
    </row>
    <row r="20" spans="1:14" x14ac:dyDescent="0.2">
      <c r="A20" s="8" t="s">
        <v>22</v>
      </c>
      <c r="B20" s="2">
        <v>14747</v>
      </c>
      <c r="C20" s="2">
        <v>10157</v>
      </c>
      <c r="D20" s="2">
        <v>12260</v>
      </c>
      <c r="E20" s="2">
        <v>9192</v>
      </c>
      <c r="F20" s="2">
        <v>6530</v>
      </c>
      <c r="G20" s="2">
        <v>5897</v>
      </c>
      <c r="H20" s="2">
        <v>9516</v>
      </c>
      <c r="I20" s="2">
        <v>4499</v>
      </c>
      <c r="J20" s="2">
        <v>9276</v>
      </c>
      <c r="K20" s="2">
        <v>7461</v>
      </c>
      <c r="L20" s="2">
        <v>7883</v>
      </c>
      <c r="M20" s="2">
        <v>14729</v>
      </c>
      <c r="N20" s="2">
        <v>112147</v>
      </c>
    </row>
    <row r="21" spans="1:14" x14ac:dyDescent="0.2">
      <c r="A21" s="8" t="s">
        <v>23</v>
      </c>
      <c r="B21" s="2">
        <v>491409</v>
      </c>
      <c r="C21" s="2">
        <v>470505</v>
      </c>
      <c r="D21" s="2">
        <v>577061</v>
      </c>
      <c r="E21" s="2">
        <v>483011</v>
      </c>
      <c r="F21" s="2">
        <v>541014</v>
      </c>
      <c r="G21" s="2">
        <v>533566</v>
      </c>
      <c r="H21" s="2">
        <v>419814</v>
      </c>
      <c r="I21" s="2">
        <v>417599</v>
      </c>
      <c r="J21" s="2">
        <v>488783</v>
      </c>
      <c r="K21" s="2">
        <v>496662</v>
      </c>
      <c r="L21" s="2">
        <v>535830</v>
      </c>
      <c r="M21" s="2">
        <v>539984</v>
      </c>
      <c r="N21" s="2">
        <v>5995239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798857</v>
      </c>
      <c r="C23" s="2">
        <v>754025</v>
      </c>
      <c r="D23" s="2">
        <v>915675</v>
      </c>
      <c r="E23" s="2">
        <v>811834</v>
      </c>
      <c r="F23" s="2">
        <v>859205</v>
      </c>
      <c r="G23" s="2">
        <v>866975</v>
      </c>
      <c r="H23" s="2">
        <v>668341</v>
      </c>
      <c r="I23" s="2">
        <v>726935</v>
      </c>
      <c r="J23" s="2">
        <v>730625</v>
      </c>
      <c r="K23" s="2">
        <v>776484</v>
      </c>
      <c r="L23" s="2">
        <v>866547</v>
      </c>
      <c r="M23" s="2">
        <v>858781</v>
      </c>
      <c r="N23" s="2">
        <v>9634285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68631</v>
      </c>
      <c r="C26" s="2">
        <v>101198</v>
      </c>
      <c r="D26" s="2">
        <v>100378</v>
      </c>
      <c r="E26" s="2">
        <v>73615</v>
      </c>
      <c r="F26" s="2">
        <v>94457</v>
      </c>
      <c r="G26" s="2">
        <v>70658</v>
      </c>
      <c r="H26" s="2">
        <v>93950</v>
      </c>
      <c r="I26" s="2">
        <v>111598</v>
      </c>
      <c r="J26" s="2">
        <v>121689</v>
      </c>
      <c r="K26" s="2">
        <v>105025</v>
      </c>
      <c r="L26" s="2">
        <v>101319</v>
      </c>
      <c r="M26" s="2">
        <v>132909</v>
      </c>
      <c r="N26" s="2">
        <v>1175424</v>
      </c>
    </row>
    <row r="27" spans="1:14" x14ac:dyDescent="0.2">
      <c r="A27" s="8" t="s">
        <v>23</v>
      </c>
      <c r="B27" s="2">
        <v>4514</v>
      </c>
      <c r="C27" s="2">
        <v>5791</v>
      </c>
      <c r="D27" s="2">
        <v>5255</v>
      </c>
      <c r="E27" s="2">
        <v>3109</v>
      </c>
      <c r="F27" s="2">
        <v>4457</v>
      </c>
      <c r="G27" s="2">
        <v>8127</v>
      </c>
      <c r="H27" s="2">
        <v>2002</v>
      </c>
      <c r="I27" s="2">
        <v>1580</v>
      </c>
      <c r="J27" s="2">
        <v>5551</v>
      </c>
      <c r="K27" s="2">
        <v>5188</v>
      </c>
      <c r="L27" s="2">
        <v>4919</v>
      </c>
      <c r="M27" s="2">
        <v>3726</v>
      </c>
      <c r="N27" s="2">
        <v>54220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73144</v>
      </c>
      <c r="C29" s="2">
        <v>106989</v>
      </c>
      <c r="D29" s="2">
        <v>105633</v>
      </c>
      <c r="E29" s="2">
        <v>76724</v>
      </c>
      <c r="F29" s="2">
        <v>98914</v>
      </c>
      <c r="G29" s="2">
        <v>78785</v>
      </c>
      <c r="H29" s="2">
        <v>95951</v>
      </c>
      <c r="I29" s="2">
        <v>113178</v>
      </c>
      <c r="J29" s="2">
        <v>127240</v>
      </c>
      <c r="K29" s="2">
        <v>110212</v>
      </c>
      <c r="L29" s="2">
        <v>106238</v>
      </c>
      <c r="M29" s="2">
        <v>136635</v>
      </c>
      <c r="N29" s="2">
        <v>1229644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249246</v>
      </c>
      <c r="C31" s="2">
        <v>250226</v>
      </c>
      <c r="D31" s="2">
        <v>250886</v>
      </c>
      <c r="E31" s="2">
        <v>251505</v>
      </c>
      <c r="F31" s="2">
        <v>252654</v>
      </c>
      <c r="G31" s="2">
        <v>316676</v>
      </c>
      <c r="H31" s="2">
        <v>257759</v>
      </c>
      <c r="I31" s="2">
        <v>259060</v>
      </c>
      <c r="J31" s="2">
        <v>260198</v>
      </c>
      <c r="K31" s="2">
        <v>261358</v>
      </c>
      <c r="L31" s="2">
        <v>262651</v>
      </c>
      <c r="M31" s="2">
        <v>265303</v>
      </c>
      <c r="N31" s="2">
        <v>3137523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139628</v>
      </c>
      <c r="C33" s="2">
        <v>136058</v>
      </c>
      <c r="D33" s="2">
        <v>151552</v>
      </c>
      <c r="E33" s="2">
        <v>134159</v>
      </c>
      <c r="F33" s="2">
        <v>133049</v>
      </c>
      <c r="G33" s="2">
        <v>133227</v>
      </c>
      <c r="H33" s="2">
        <v>133112</v>
      </c>
      <c r="I33" s="2">
        <v>133566</v>
      </c>
      <c r="J33" s="2">
        <v>134935</v>
      </c>
      <c r="K33" s="2">
        <v>133911</v>
      </c>
      <c r="L33" s="2">
        <v>154916</v>
      </c>
      <c r="M33" s="2">
        <v>156601</v>
      </c>
      <c r="N33" s="2">
        <v>1674714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1260876</v>
      </c>
      <c r="C36" s="2">
        <v>1247299</v>
      </c>
      <c r="D36" s="2">
        <v>1423746</v>
      </c>
      <c r="E36" s="2">
        <v>1274222</v>
      </c>
      <c r="F36" s="2">
        <v>1343823</v>
      </c>
      <c r="G36" s="2">
        <v>1395664</v>
      </c>
      <c r="H36" s="2">
        <v>1155164</v>
      </c>
      <c r="I36" s="2">
        <v>1232738</v>
      </c>
      <c r="J36" s="2">
        <v>1252999</v>
      </c>
      <c r="K36" s="2">
        <v>1281966</v>
      </c>
      <c r="L36" s="2">
        <v>1390352</v>
      </c>
      <c r="M36" s="2">
        <v>1417319</v>
      </c>
      <c r="N36" s="2">
        <v>15676166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773260</v>
      </c>
      <c r="C38" s="12">
        <v>753113</v>
      </c>
      <c r="D38" s="12">
        <v>592454</v>
      </c>
      <c r="E38" s="12">
        <v>840537</v>
      </c>
      <c r="F38" s="12">
        <v>533571</v>
      </c>
      <c r="G38" s="12">
        <v>449895</v>
      </c>
      <c r="H38" s="12">
        <v>702202</v>
      </c>
      <c r="I38" s="12">
        <v>662992</v>
      </c>
      <c r="J38" s="12">
        <v>520574</v>
      </c>
      <c r="K38" s="12">
        <v>743445</v>
      </c>
      <c r="L38" s="12">
        <v>583471</v>
      </c>
      <c r="M38" s="12">
        <v>612465</v>
      </c>
      <c r="N38" s="12">
        <v>7767977</v>
      </c>
    </row>
    <row r="39" spans="1:14" x14ac:dyDescent="0.2">
      <c r="K39" s="2"/>
      <c r="L39" s="2"/>
      <c r="M39" s="2"/>
      <c r="N39" s="2"/>
    </row>
    <row r="40" spans="1:14" x14ac:dyDescent="0.2">
      <c r="A40" s="6" t="s">
        <v>31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">
      <c r="A41" s="8" t="s">
        <v>33</v>
      </c>
      <c r="B41" s="2">
        <v>-3420</v>
      </c>
      <c r="C41" s="2">
        <v>-1486</v>
      </c>
      <c r="D41" s="2">
        <v>-1632</v>
      </c>
      <c r="E41" s="2">
        <v>-3196</v>
      </c>
      <c r="F41" s="2">
        <v>-29540</v>
      </c>
      <c r="G41" s="2">
        <v>-550</v>
      </c>
      <c r="H41" s="2">
        <v>-6301</v>
      </c>
      <c r="I41" s="2">
        <v>-3191</v>
      </c>
      <c r="J41" s="2">
        <v>-3189</v>
      </c>
      <c r="K41" s="2">
        <v>-3184</v>
      </c>
      <c r="L41" s="2">
        <v>-175387</v>
      </c>
      <c r="M41" s="2">
        <v>-7765</v>
      </c>
      <c r="N41" s="2">
        <v>-238844</v>
      </c>
    </row>
    <row r="42" spans="1:14" x14ac:dyDescent="0.2">
      <c r="B42" s="10" t="s">
        <v>14</v>
      </c>
      <c r="C42" s="10" t="s">
        <v>14</v>
      </c>
      <c r="D42" s="10" t="s">
        <v>14</v>
      </c>
      <c r="E42" s="10" t="s">
        <v>14</v>
      </c>
      <c r="F42" s="10" t="s">
        <v>14</v>
      </c>
      <c r="G42" s="10" t="s">
        <v>14</v>
      </c>
      <c r="H42" s="10" t="s">
        <v>14</v>
      </c>
      <c r="I42" s="10" t="s">
        <v>14</v>
      </c>
      <c r="J42" s="10" t="s">
        <v>14</v>
      </c>
      <c r="K42" s="10" t="s">
        <v>14</v>
      </c>
      <c r="L42" s="10" t="s">
        <v>14</v>
      </c>
      <c r="M42" s="10" t="s">
        <v>14</v>
      </c>
      <c r="N42" s="10" t="s">
        <v>14</v>
      </c>
    </row>
    <row r="43" spans="1:14" x14ac:dyDescent="0.2">
      <c r="A43" s="8" t="s">
        <v>34</v>
      </c>
      <c r="B43" s="2">
        <v>-3420</v>
      </c>
      <c r="C43" s="2">
        <v>-1486</v>
      </c>
      <c r="D43" s="2">
        <v>-1632</v>
      </c>
      <c r="E43" s="2">
        <v>-3196</v>
      </c>
      <c r="F43" s="2">
        <v>-29540</v>
      </c>
      <c r="G43" s="2">
        <v>-550</v>
      </c>
      <c r="H43" s="2">
        <v>-6301</v>
      </c>
      <c r="I43" s="2">
        <v>-3191</v>
      </c>
      <c r="J43" s="2">
        <v>-3189</v>
      </c>
      <c r="K43" s="2">
        <v>-3184</v>
      </c>
      <c r="L43" s="2">
        <v>-175387</v>
      </c>
      <c r="M43" s="2">
        <v>-7765</v>
      </c>
      <c r="N43" s="2">
        <v>-238844</v>
      </c>
    </row>
    <row r="44" spans="1:14" x14ac:dyDescent="0.2">
      <c r="B44" s="10" t="s">
        <v>14</v>
      </c>
      <c r="C44" s="10" t="s">
        <v>14</v>
      </c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14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  <c r="N44" s="10" t="s">
        <v>14</v>
      </c>
    </row>
    <row r="45" spans="1:14" x14ac:dyDescent="0.2">
      <c r="A45" s="8" t="s">
        <v>35</v>
      </c>
      <c r="K45" s="2"/>
      <c r="L45" s="2"/>
      <c r="M45" s="2"/>
      <c r="N45" s="2"/>
    </row>
    <row r="46" spans="1:14" x14ac:dyDescent="0.2">
      <c r="A46" s="8" t="s">
        <v>36</v>
      </c>
      <c r="B46" s="2">
        <v>769840</v>
      </c>
      <c r="C46" s="2">
        <v>751626</v>
      </c>
      <c r="D46" s="2">
        <v>590822</v>
      </c>
      <c r="E46" s="2">
        <v>837340</v>
      </c>
      <c r="F46" s="2">
        <v>504031</v>
      </c>
      <c r="G46" s="2">
        <v>449344</v>
      </c>
      <c r="H46" s="2">
        <v>695901</v>
      </c>
      <c r="I46" s="2">
        <v>659800</v>
      </c>
      <c r="J46" s="2">
        <v>517385</v>
      </c>
      <c r="K46" s="2">
        <v>740260</v>
      </c>
      <c r="L46" s="2">
        <v>408084</v>
      </c>
      <c r="M46" s="2">
        <v>604700</v>
      </c>
      <c r="N46" s="2">
        <v>7529133</v>
      </c>
    </row>
    <row r="47" spans="1:14" x14ac:dyDescent="0.2">
      <c r="K47" s="2"/>
      <c r="L47" s="2"/>
      <c r="M47" s="2"/>
      <c r="N47" s="2"/>
    </row>
    <row r="48" spans="1:14" x14ac:dyDescent="0.2">
      <c r="A48" s="6" t="s"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8" t="s">
        <v>38</v>
      </c>
      <c r="B49" s="2">
        <v>109625</v>
      </c>
      <c r="C49" s="2">
        <v>109625</v>
      </c>
      <c r="D49" s="2">
        <v>109625</v>
      </c>
      <c r="E49" s="2">
        <v>111151</v>
      </c>
      <c r="F49" s="2">
        <v>109386</v>
      </c>
      <c r="G49" s="2">
        <v>108773</v>
      </c>
      <c r="H49" s="2">
        <v>105221</v>
      </c>
      <c r="I49" s="2">
        <v>105221</v>
      </c>
      <c r="J49" s="2">
        <v>105441</v>
      </c>
      <c r="K49" s="2">
        <v>108624</v>
      </c>
      <c r="L49" s="2">
        <v>94783</v>
      </c>
      <c r="M49" s="2">
        <v>103368</v>
      </c>
      <c r="N49" s="2">
        <v>1280843</v>
      </c>
    </row>
    <row r="50" spans="1:14" x14ac:dyDescent="0.2">
      <c r="A50" s="8" t="s">
        <v>39</v>
      </c>
      <c r="B50" s="2">
        <v>3694</v>
      </c>
      <c r="C50" s="2">
        <v>3694</v>
      </c>
      <c r="D50" s="2">
        <v>3694</v>
      </c>
      <c r="E50" s="2">
        <v>3740</v>
      </c>
      <c r="F50" s="2">
        <v>3727</v>
      </c>
      <c r="G50" s="2">
        <v>3725</v>
      </c>
      <c r="H50" s="2">
        <v>3635</v>
      </c>
      <c r="I50" s="2">
        <v>3635</v>
      </c>
      <c r="J50" s="2">
        <v>3635</v>
      </c>
      <c r="K50" s="2">
        <v>6222</v>
      </c>
      <c r="L50" s="2">
        <v>2701</v>
      </c>
      <c r="M50" s="2">
        <v>-5183</v>
      </c>
      <c r="N50" s="2">
        <v>36921</v>
      </c>
    </row>
    <row r="51" spans="1:14" x14ac:dyDescent="0.2">
      <c r="A51" s="8" t="s">
        <v>41</v>
      </c>
      <c r="B51" s="2">
        <v>14695</v>
      </c>
      <c r="C51" s="2">
        <v>10806</v>
      </c>
      <c r="D51" s="2">
        <v>12176</v>
      </c>
      <c r="E51" s="2">
        <v>10696</v>
      </c>
      <c r="F51" s="2">
        <v>12021</v>
      </c>
      <c r="G51" s="2">
        <v>12257</v>
      </c>
      <c r="H51" s="2">
        <v>13145</v>
      </c>
      <c r="I51" s="2">
        <v>11258</v>
      </c>
      <c r="J51" s="2">
        <v>10008</v>
      </c>
      <c r="K51" s="2">
        <v>10189</v>
      </c>
      <c r="L51" s="2">
        <v>10213</v>
      </c>
      <c r="M51" s="2">
        <v>11575</v>
      </c>
      <c r="N51" s="2">
        <v>139039</v>
      </c>
    </row>
    <row r="52" spans="1:14" x14ac:dyDescent="0.2">
      <c r="A52" s="8" t="s">
        <v>42</v>
      </c>
      <c r="B52" s="2">
        <v>1744</v>
      </c>
      <c r="C52" s="2">
        <v>2431</v>
      </c>
      <c r="D52" s="2">
        <v>2427</v>
      </c>
      <c r="E52" s="2">
        <v>2524</v>
      </c>
      <c r="F52" s="2">
        <v>2960</v>
      </c>
      <c r="G52" s="2">
        <v>2525</v>
      </c>
      <c r="H52" s="2">
        <v>2430</v>
      </c>
      <c r="I52" s="2">
        <v>3075</v>
      </c>
      <c r="J52" s="2">
        <v>2687</v>
      </c>
      <c r="K52" s="2">
        <v>2970</v>
      </c>
      <c r="L52" s="2">
        <v>2895</v>
      </c>
      <c r="M52" s="2">
        <v>4311</v>
      </c>
      <c r="N52" s="2">
        <v>32979</v>
      </c>
    </row>
    <row r="53" spans="1:14" x14ac:dyDescent="0.2">
      <c r="B53" s="10" t="s">
        <v>14</v>
      </c>
      <c r="C53" s="10" t="s">
        <v>14</v>
      </c>
      <c r="D53" s="10" t="s">
        <v>14</v>
      </c>
      <c r="E53" s="10" t="s">
        <v>14</v>
      </c>
      <c r="F53" s="10" t="s">
        <v>14</v>
      </c>
      <c r="G53" s="10" t="s">
        <v>14</v>
      </c>
      <c r="H53" s="10" t="s">
        <v>14</v>
      </c>
      <c r="I53" s="10" t="s">
        <v>14</v>
      </c>
      <c r="J53" s="10" t="s">
        <v>14</v>
      </c>
      <c r="K53" s="10" t="s">
        <v>14</v>
      </c>
      <c r="L53" s="10" t="s">
        <v>14</v>
      </c>
      <c r="M53" s="10" t="s">
        <v>14</v>
      </c>
      <c r="N53" s="10" t="s">
        <v>14</v>
      </c>
    </row>
    <row r="54" spans="1:14" x14ac:dyDescent="0.2">
      <c r="A54" s="8" t="s">
        <v>43</v>
      </c>
      <c r="B54" s="2">
        <v>129757</v>
      </c>
      <c r="C54" s="2">
        <v>126556</v>
      </c>
      <c r="D54" s="2">
        <v>127923</v>
      </c>
      <c r="E54" s="2">
        <v>128112</v>
      </c>
      <c r="F54" s="2">
        <v>128095</v>
      </c>
      <c r="G54" s="2">
        <v>127280</v>
      </c>
      <c r="H54" s="2">
        <v>124431</v>
      </c>
      <c r="I54" s="2">
        <v>123190</v>
      </c>
      <c r="J54" s="2">
        <v>121771</v>
      </c>
      <c r="K54" s="2">
        <v>128004</v>
      </c>
      <c r="L54" s="2">
        <v>110593</v>
      </c>
      <c r="M54" s="2">
        <v>114070</v>
      </c>
      <c r="N54" s="2">
        <v>1489781</v>
      </c>
    </row>
    <row r="55" spans="1:14" x14ac:dyDescent="0.2">
      <c r="B55" s="10" t="s">
        <v>14</v>
      </c>
      <c r="C55" s="10" t="s">
        <v>14</v>
      </c>
      <c r="D55" s="10" t="s">
        <v>14</v>
      </c>
      <c r="E55" s="10" t="s">
        <v>14</v>
      </c>
      <c r="F55" s="10" t="s">
        <v>14</v>
      </c>
      <c r="G55" s="10" t="s">
        <v>14</v>
      </c>
      <c r="H55" s="10" t="s">
        <v>14</v>
      </c>
      <c r="I55" s="10" t="s">
        <v>14</v>
      </c>
      <c r="J55" s="10" t="s">
        <v>14</v>
      </c>
      <c r="K55" s="10" t="s">
        <v>14</v>
      </c>
      <c r="L55" s="10" t="s">
        <v>14</v>
      </c>
      <c r="M55" s="10" t="s">
        <v>14</v>
      </c>
      <c r="N55" s="10" t="s">
        <v>14</v>
      </c>
    </row>
    <row r="56" spans="1:14" x14ac:dyDescent="0.2">
      <c r="K56" s="2"/>
      <c r="L56" s="2"/>
      <c r="M56" s="2"/>
      <c r="N56" s="2"/>
    </row>
    <row r="57" spans="1:14" ht="15.75" x14ac:dyDescent="0.25">
      <c r="A57" s="11" t="s">
        <v>35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15.75" x14ac:dyDescent="0.25">
      <c r="A58" s="11" t="s">
        <v>44</v>
      </c>
      <c r="B58" s="12">
        <v>640082</v>
      </c>
      <c r="C58" s="12">
        <v>625070</v>
      </c>
      <c r="D58" s="12">
        <v>462899</v>
      </c>
      <c r="E58" s="12">
        <v>709229</v>
      </c>
      <c r="F58" s="12">
        <v>375937</v>
      </c>
      <c r="G58" s="12">
        <v>322064</v>
      </c>
      <c r="H58" s="12">
        <v>571469</v>
      </c>
      <c r="I58" s="12">
        <v>536611</v>
      </c>
      <c r="J58" s="12">
        <v>395614</v>
      </c>
      <c r="K58" s="12">
        <v>612256</v>
      </c>
      <c r="L58" s="12">
        <v>297491</v>
      </c>
      <c r="M58" s="12">
        <v>490630</v>
      </c>
      <c r="N58" s="12">
        <v>6039352</v>
      </c>
    </row>
    <row r="59" spans="1:14" x14ac:dyDescent="0.2">
      <c r="K59" s="2"/>
      <c r="L59" s="2"/>
      <c r="M59" s="2"/>
      <c r="N59" s="2"/>
    </row>
    <row r="60" spans="1:14" x14ac:dyDescent="0.2">
      <c r="A60" s="6" t="s">
        <v>45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">
      <c r="A61" s="8" t="s">
        <v>46</v>
      </c>
      <c r="B61" s="2">
        <v>160803</v>
      </c>
      <c r="C61" s="2">
        <v>156648</v>
      </c>
      <c r="D61" s="2">
        <v>117969</v>
      </c>
      <c r="E61" s="2">
        <v>177704</v>
      </c>
      <c r="F61" s="2">
        <v>102435</v>
      </c>
      <c r="G61" s="2">
        <v>82633</v>
      </c>
      <c r="H61" s="2">
        <v>144684</v>
      </c>
      <c r="I61" s="2">
        <v>135373</v>
      </c>
      <c r="J61" s="2">
        <v>69734</v>
      </c>
      <c r="K61" s="2">
        <v>153921</v>
      </c>
      <c r="L61" s="2">
        <v>118962</v>
      </c>
      <c r="M61" s="2">
        <v>-40098</v>
      </c>
      <c r="N61" s="2">
        <v>1380768</v>
      </c>
    </row>
    <row r="62" spans="1:14" x14ac:dyDescent="0.2">
      <c r="A62" s="8" t="s">
        <v>47</v>
      </c>
      <c r="B62" s="2">
        <v>-839</v>
      </c>
      <c r="C62" s="2">
        <v>-364</v>
      </c>
      <c r="D62" s="2">
        <v>201</v>
      </c>
      <c r="E62" s="2">
        <v>-784</v>
      </c>
      <c r="F62" s="2">
        <v>-7244</v>
      </c>
      <c r="G62" s="2">
        <v>467</v>
      </c>
      <c r="H62" s="2">
        <v>-1545</v>
      </c>
      <c r="I62" s="2">
        <v>-783</v>
      </c>
      <c r="J62" s="2">
        <v>-181</v>
      </c>
      <c r="K62" s="2">
        <v>-781</v>
      </c>
      <c r="L62" s="2">
        <v>-43008</v>
      </c>
      <c r="M62" s="2">
        <v>1631</v>
      </c>
      <c r="N62" s="2">
        <v>-53229</v>
      </c>
    </row>
    <row r="63" spans="1:14" x14ac:dyDescent="0.2">
      <c r="B63" s="10" t="s">
        <v>14</v>
      </c>
      <c r="C63" s="10" t="s">
        <v>14</v>
      </c>
      <c r="D63" s="10" t="s">
        <v>14</v>
      </c>
      <c r="E63" s="10" t="s">
        <v>14</v>
      </c>
      <c r="F63" s="10" t="s">
        <v>14</v>
      </c>
      <c r="G63" s="10" t="s">
        <v>14</v>
      </c>
      <c r="H63" s="10" t="s">
        <v>14</v>
      </c>
      <c r="I63" s="10" t="s">
        <v>14</v>
      </c>
      <c r="J63" s="10" t="s">
        <v>14</v>
      </c>
      <c r="K63" s="10" t="s">
        <v>14</v>
      </c>
      <c r="L63" s="10" t="s">
        <v>14</v>
      </c>
      <c r="M63" s="10" t="s">
        <v>14</v>
      </c>
      <c r="N63" s="10" t="s">
        <v>14</v>
      </c>
    </row>
    <row r="64" spans="1:14" x14ac:dyDescent="0.2">
      <c r="A64" s="8" t="s">
        <v>48</v>
      </c>
      <c r="B64" s="2">
        <v>159964</v>
      </c>
      <c r="C64" s="2">
        <v>156283</v>
      </c>
      <c r="D64" s="2">
        <v>118170</v>
      </c>
      <c r="E64" s="2">
        <v>176920</v>
      </c>
      <c r="F64" s="2">
        <v>95191</v>
      </c>
      <c r="G64" s="2">
        <v>83099</v>
      </c>
      <c r="H64" s="2">
        <v>143139</v>
      </c>
      <c r="I64" s="2">
        <v>134591</v>
      </c>
      <c r="J64" s="2">
        <v>69554</v>
      </c>
      <c r="K64" s="2">
        <v>153140</v>
      </c>
      <c r="L64" s="2">
        <v>75954</v>
      </c>
      <c r="M64" s="2">
        <v>-38467</v>
      </c>
      <c r="N64" s="2">
        <v>1327539</v>
      </c>
    </row>
    <row r="65" spans="1:14" x14ac:dyDescent="0.2">
      <c r="B65" s="10" t="s">
        <v>14</v>
      </c>
      <c r="C65" s="10" t="s">
        <v>14</v>
      </c>
      <c r="D65" s="10" t="s">
        <v>14</v>
      </c>
      <c r="E65" s="10" t="s">
        <v>14</v>
      </c>
      <c r="F65" s="10" t="s">
        <v>14</v>
      </c>
      <c r="G65" s="10" t="s">
        <v>14</v>
      </c>
      <c r="H65" s="10" t="s">
        <v>14</v>
      </c>
      <c r="I65" s="10" t="s">
        <v>14</v>
      </c>
      <c r="J65" s="10" t="s">
        <v>14</v>
      </c>
      <c r="K65" s="10" t="s">
        <v>14</v>
      </c>
      <c r="L65" s="10" t="s">
        <v>14</v>
      </c>
      <c r="M65" s="10" t="s">
        <v>14</v>
      </c>
      <c r="N65" s="10" t="s">
        <v>14</v>
      </c>
    </row>
    <row r="66" spans="1:14" ht="15.75" x14ac:dyDescent="0.25">
      <c r="A66" s="11" t="s">
        <v>49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15.75" x14ac:dyDescent="0.25">
      <c r="A67" s="11" t="s">
        <v>50</v>
      </c>
      <c r="B67" s="12">
        <v>480118</v>
      </c>
      <c r="C67" s="12">
        <v>468787</v>
      </c>
      <c r="D67" s="12">
        <v>344729</v>
      </c>
      <c r="E67" s="12">
        <v>532309</v>
      </c>
      <c r="F67" s="12">
        <v>280746</v>
      </c>
      <c r="G67" s="12">
        <v>238965</v>
      </c>
      <c r="H67" s="12">
        <v>428330</v>
      </c>
      <c r="I67" s="12">
        <v>402020</v>
      </c>
      <c r="J67" s="12">
        <v>326060</v>
      </c>
      <c r="K67" s="12">
        <v>459116</v>
      </c>
      <c r="L67" s="12">
        <v>221537</v>
      </c>
      <c r="M67" s="12">
        <v>529097</v>
      </c>
      <c r="N67" s="12">
        <v>4711813</v>
      </c>
    </row>
    <row r="68" spans="1:14" x14ac:dyDescent="0.2">
      <c r="K68" s="2"/>
      <c r="L68" s="2"/>
      <c r="M68" s="2"/>
      <c r="N68" s="2"/>
    </row>
    <row r="69" spans="1:14" ht="15.75" x14ac:dyDescent="0.25">
      <c r="A69" s="11" t="s">
        <v>51</v>
      </c>
      <c r="B69" s="12">
        <v>480118</v>
      </c>
      <c r="C69" s="12">
        <v>468787</v>
      </c>
      <c r="D69" s="12">
        <v>344729</v>
      </c>
      <c r="E69" s="12">
        <v>532309</v>
      </c>
      <c r="F69" s="12">
        <v>280746</v>
      </c>
      <c r="G69" s="12">
        <v>238965</v>
      </c>
      <c r="H69" s="12">
        <v>428330</v>
      </c>
      <c r="I69" s="12">
        <v>402020</v>
      </c>
      <c r="J69" s="12">
        <v>326060</v>
      </c>
      <c r="K69" s="12">
        <v>459116</v>
      </c>
      <c r="L69" s="12">
        <v>221537</v>
      </c>
      <c r="M69" s="12">
        <v>529097</v>
      </c>
      <c r="N69" s="12">
        <v>4711813</v>
      </c>
    </row>
    <row r="70" spans="1:14" x14ac:dyDescent="0.2">
      <c r="B70" s="10" t="s">
        <v>52</v>
      </c>
      <c r="C70" s="10" t="s">
        <v>52</v>
      </c>
      <c r="D70" s="10" t="s">
        <v>52</v>
      </c>
      <c r="E70" s="10" t="s">
        <v>52</v>
      </c>
      <c r="F70" s="10" t="s">
        <v>52</v>
      </c>
      <c r="G70" s="10" t="s">
        <v>52</v>
      </c>
      <c r="H70" s="10" t="s">
        <v>52</v>
      </c>
      <c r="I70" s="10" t="s">
        <v>52</v>
      </c>
      <c r="J70" s="10" t="s">
        <v>52</v>
      </c>
      <c r="K70" s="10" t="s">
        <v>52</v>
      </c>
      <c r="L70" s="10" t="s">
        <v>52</v>
      </c>
      <c r="M70" s="10" t="s">
        <v>52</v>
      </c>
      <c r="N70" s="10" t="s">
        <v>52</v>
      </c>
    </row>
    <row r="71" spans="1:14" x14ac:dyDescent="0.2">
      <c r="K71" s="2"/>
      <c r="L71" s="2"/>
      <c r="M71" s="2"/>
      <c r="N71" s="2"/>
    </row>
    <row r="72" spans="1:14" x14ac:dyDescent="0.2">
      <c r="A72" s="8" t="s">
        <v>53</v>
      </c>
      <c r="K72" s="2"/>
      <c r="L72" s="2"/>
      <c r="M72" s="2"/>
      <c r="N72" s="13" t="s">
        <v>152</v>
      </c>
    </row>
    <row r="73" spans="1:14" x14ac:dyDescent="0.2">
      <c r="A73" s="8" t="s">
        <v>54</v>
      </c>
      <c r="K73" s="2"/>
      <c r="L73" s="2"/>
      <c r="M73" s="2"/>
      <c r="N73" s="13" t="s">
        <v>153</v>
      </c>
    </row>
    <row r="74" spans="1:14" ht="22.5" x14ac:dyDescent="0.45">
      <c r="A74" s="1" t="s">
        <v>106</v>
      </c>
      <c r="K74" s="2"/>
      <c r="L74" s="2"/>
      <c r="M74" s="2"/>
      <c r="N74" s="2"/>
    </row>
    <row r="75" spans="1:14" ht="19.5" x14ac:dyDescent="0.4">
      <c r="A75" s="3" t="s">
        <v>1</v>
      </c>
      <c r="K75" s="2"/>
      <c r="L75" s="2"/>
      <c r="M75" s="2"/>
      <c r="N75" s="2"/>
    </row>
    <row r="76" spans="1:14" x14ac:dyDescent="0.2">
      <c r="K76" s="2"/>
      <c r="L76" s="2"/>
      <c r="M76" s="2"/>
      <c r="N76" s="2"/>
    </row>
    <row r="77" spans="1:14" x14ac:dyDescent="0.2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  <c r="J77" s="4" t="s">
        <v>148</v>
      </c>
      <c r="K77" s="4" t="s">
        <v>149</v>
      </c>
      <c r="L77" s="4" t="s">
        <v>150</v>
      </c>
      <c r="M77" s="4" t="s">
        <v>151</v>
      </c>
      <c r="N77" s="2"/>
    </row>
    <row r="78" spans="1:14" x14ac:dyDescent="0.2">
      <c r="B78" s="5" t="s">
        <v>10</v>
      </c>
      <c r="C78" s="5" t="s">
        <v>10</v>
      </c>
      <c r="D78" s="5" t="s">
        <v>10</v>
      </c>
      <c r="E78" s="5" t="s">
        <v>10</v>
      </c>
      <c r="F78" s="5" t="s">
        <v>10</v>
      </c>
      <c r="G78" s="5" t="s">
        <v>10</v>
      </c>
      <c r="H78" s="5" t="s">
        <v>10</v>
      </c>
      <c r="I78" s="5" t="s">
        <v>10</v>
      </c>
      <c r="J78" s="5" t="s">
        <v>10</v>
      </c>
      <c r="K78" s="5" t="s">
        <v>10</v>
      </c>
      <c r="L78" s="5" t="s">
        <v>10</v>
      </c>
      <c r="M78" s="5" t="s">
        <v>10</v>
      </c>
      <c r="N78" s="5" t="s">
        <v>11</v>
      </c>
    </row>
    <row r="79" spans="1:14" x14ac:dyDescent="0.2">
      <c r="K79" s="2"/>
      <c r="L79" s="2"/>
      <c r="M79" s="2"/>
      <c r="N79" s="2"/>
    </row>
    <row r="80" spans="1:14" ht="15.75" x14ac:dyDescent="0.25">
      <c r="A80" s="11" t="s">
        <v>55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x14ac:dyDescent="0.2">
      <c r="A81" s="14" t="s">
        <v>18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x14ac:dyDescent="0.2">
      <c r="A82" s="8" t="s">
        <v>56</v>
      </c>
      <c r="K82" s="2"/>
      <c r="L82" s="2"/>
      <c r="M82" s="2"/>
      <c r="N82" s="2"/>
    </row>
    <row r="83" spans="1:14" x14ac:dyDescent="0.2">
      <c r="A83" s="8" t="s">
        <v>57</v>
      </c>
      <c r="B83" s="9">
        <v>26559</v>
      </c>
      <c r="C83" s="9">
        <v>24643</v>
      </c>
      <c r="D83" s="9">
        <v>27571</v>
      </c>
      <c r="E83" s="9">
        <v>29594</v>
      </c>
      <c r="F83" s="9">
        <v>28634</v>
      </c>
      <c r="G83" s="9">
        <v>25452</v>
      </c>
      <c r="H83" s="9">
        <v>25618</v>
      </c>
      <c r="I83" s="9">
        <v>25239</v>
      </c>
      <c r="J83" s="9">
        <v>18820</v>
      </c>
      <c r="K83" s="9">
        <v>16760</v>
      </c>
      <c r="L83" s="9">
        <v>18279</v>
      </c>
      <c r="M83" s="9">
        <v>19503</v>
      </c>
      <c r="N83" s="9">
        <v>286672</v>
      </c>
    </row>
    <row r="84" spans="1:14" x14ac:dyDescent="0.2">
      <c r="A84" s="8" t="s">
        <v>58</v>
      </c>
      <c r="B84" s="2">
        <v>16516</v>
      </c>
      <c r="C84" s="2">
        <v>15548</v>
      </c>
      <c r="D84" s="2">
        <v>19556</v>
      </c>
      <c r="E84" s="2">
        <v>17444</v>
      </c>
      <c r="F84" s="2">
        <v>16214</v>
      </c>
      <c r="G84" s="2">
        <v>17820</v>
      </c>
      <c r="H84" s="2">
        <v>17614</v>
      </c>
      <c r="I84" s="2">
        <v>16418</v>
      </c>
      <c r="J84" s="2">
        <v>17852</v>
      </c>
      <c r="K84" s="2">
        <v>15253</v>
      </c>
      <c r="L84" s="2">
        <v>16823</v>
      </c>
      <c r="M84" s="2">
        <v>18770</v>
      </c>
      <c r="N84" s="2">
        <v>205829</v>
      </c>
    </row>
    <row r="85" spans="1:14" x14ac:dyDescent="0.2">
      <c r="A85" s="8" t="s">
        <v>59</v>
      </c>
      <c r="B85" s="2">
        <v>64394</v>
      </c>
      <c r="C85" s="2">
        <v>42388</v>
      </c>
      <c r="D85" s="2">
        <v>75762</v>
      </c>
      <c r="E85" s="2">
        <v>68578</v>
      </c>
      <c r="F85" s="2">
        <v>40798</v>
      </c>
      <c r="G85" s="2">
        <v>68022</v>
      </c>
      <c r="H85" s="2">
        <v>55682</v>
      </c>
      <c r="I85" s="2">
        <v>65925</v>
      </c>
      <c r="J85" s="2">
        <v>51008</v>
      </c>
      <c r="K85" s="2">
        <v>41794</v>
      </c>
      <c r="L85" s="2">
        <v>60544</v>
      </c>
      <c r="M85" s="2">
        <v>51540</v>
      </c>
      <c r="N85" s="2">
        <v>686435</v>
      </c>
    </row>
    <row r="86" spans="1:14" x14ac:dyDescent="0.2">
      <c r="A86" s="8" t="s">
        <v>60</v>
      </c>
      <c r="B86" s="2">
        <v>8427</v>
      </c>
      <c r="C86" s="2">
        <v>5870</v>
      </c>
      <c r="D86" s="2">
        <v>10229</v>
      </c>
      <c r="E86" s="2">
        <v>3814</v>
      </c>
      <c r="F86" s="2">
        <v>2248</v>
      </c>
      <c r="G86" s="2">
        <v>4785</v>
      </c>
      <c r="H86" s="2">
        <v>2782</v>
      </c>
      <c r="I86" s="2">
        <v>6329</v>
      </c>
      <c r="J86" s="2">
        <v>4056</v>
      </c>
      <c r="K86" s="2">
        <v>6471</v>
      </c>
      <c r="L86" s="2">
        <v>9509</v>
      </c>
      <c r="M86" s="2">
        <v>6642</v>
      </c>
      <c r="N86" s="2">
        <v>71162</v>
      </c>
    </row>
    <row r="87" spans="1:14" x14ac:dyDescent="0.2">
      <c r="A87" s="8" t="s">
        <v>61</v>
      </c>
      <c r="B87" s="2">
        <v>6168</v>
      </c>
      <c r="C87" s="2">
        <v>8437</v>
      </c>
      <c r="D87" s="2">
        <v>11048</v>
      </c>
      <c r="E87" s="2">
        <v>7358</v>
      </c>
      <c r="F87" s="2">
        <v>9409</v>
      </c>
      <c r="G87" s="2">
        <v>7215</v>
      </c>
      <c r="H87" s="2">
        <v>7044</v>
      </c>
      <c r="I87" s="2">
        <v>8163</v>
      </c>
      <c r="J87" s="2">
        <v>7576</v>
      </c>
      <c r="K87" s="2">
        <v>8904</v>
      </c>
      <c r="L87" s="2">
        <v>5859</v>
      </c>
      <c r="M87" s="2">
        <v>12254</v>
      </c>
      <c r="N87" s="2">
        <v>99435</v>
      </c>
    </row>
    <row r="88" spans="1:14" x14ac:dyDescent="0.2">
      <c r="A88" s="8" t="s">
        <v>62</v>
      </c>
      <c r="B88" s="2">
        <v>2946</v>
      </c>
      <c r="C88" s="2">
        <v>1212</v>
      </c>
      <c r="D88" s="2">
        <v>493</v>
      </c>
      <c r="E88" s="2">
        <v>751</v>
      </c>
      <c r="F88" s="2">
        <v>1289</v>
      </c>
      <c r="G88" s="2">
        <v>630</v>
      </c>
      <c r="H88" s="2">
        <v>28</v>
      </c>
      <c r="I88" s="2">
        <v>1387</v>
      </c>
      <c r="J88" s="2">
        <v>-120</v>
      </c>
      <c r="K88" s="2">
        <v>85</v>
      </c>
      <c r="L88" s="2">
        <v>2705</v>
      </c>
      <c r="M88" s="2">
        <v>162</v>
      </c>
      <c r="N88" s="2">
        <v>11569</v>
      </c>
    </row>
    <row r="89" spans="1:14" x14ac:dyDescent="0.2">
      <c r="A89" s="8" t="s">
        <v>63</v>
      </c>
      <c r="B89" s="2">
        <v>51488</v>
      </c>
      <c r="C89" s="2">
        <v>61470</v>
      </c>
      <c r="D89" s="2">
        <v>48004</v>
      </c>
      <c r="E89" s="2">
        <v>33027</v>
      </c>
      <c r="F89" s="2">
        <v>56913</v>
      </c>
      <c r="G89" s="2">
        <v>53735</v>
      </c>
      <c r="H89" s="2">
        <v>41153</v>
      </c>
      <c r="I89" s="2">
        <v>42930</v>
      </c>
      <c r="J89" s="2">
        <v>56728</v>
      </c>
      <c r="K89" s="2">
        <v>43392</v>
      </c>
      <c r="L89" s="2">
        <v>55316</v>
      </c>
      <c r="M89" s="2">
        <v>62042</v>
      </c>
      <c r="N89" s="2">
        <v>606199</v>
      </c>
    </row>
    <row r="90" spans="1:14" x14ac:dyDescent="0.2">
      <c r="A90" s="8" t="s">
        <v>64</v>
      </c>
      <c r="B90" s="2">
        <v>2212</v>
      </c>
      <c r="C90" s="2">
        <v>1393</v>
      </c>
      <c r="D90" s="2">
        <v>1434</v>
      </c>
      <c r="E90" s="2">
        <v>802</v>
      </c>
      <c r="F90" s="2">
        <v>803</v>
      </c>
      <c r="G90" s="2">
        <v>-132</v>
      </c>
      <c r="H90" s="2">
        <v>1460</v>
      </c>
      <c r="I90" s="2">
        <v>35</v>
      </c>
      <c r="J90" s="2">
        <v>430</v>
      </c>
      <c r="K90" s="2">
        <v>79</v>
      </c>
      <c r="L90" s="2">
        <v>2600</v>
      </c>
      <c r="M90" s="2">
        <v>504</v>
      </c>
      <c r="N90" s="2">
        <v>11621</v>
      </c>
    </row>
    <row r="91" spans="1:14" x14ac:dyDescent="0.2">
      <c r="A91" s="8" t="s">
        <v>65</v>
      </c>
      <c r="B91" s="2">
        <v>4573</v>
      </c>
      <c r="C91" s="2">
        <v>3197</v>
      </c>
      <c r="D91" s="2">
        <v>1954</v>
      </c>
      <c r="E91" s="2">
        <v>4704</v>
      </c>
      <c r="F91" s="2">
        <v>2136</v>
      </c>
      <c r="G91" s="2">
        <v>3879</v>
      </c>
      <c r="H91" s="2">
        <v>-22</v>
      </c>
      <c r="I91" s="2">
        <v>2100</v>
      </c>
      <c r="J91" s="2">
        <v>3571</v>
      </c>
      <c r="K91" s="2">
        <v>5177</v>
      </c>
      <c r="L91" s="2">
        <v>4715</v>
      </c>
      <c r="M91" s="2">
        <v>2966</v>
      </c>
      <c r="N91" s="2">
        <v>38950</v>
      </c>
    </row>
    <row r="92" spans="1:14" x14ac:dyDescent="0.2">
      <c r="A92" s="8" t="s">
        <v>90</v>
      </c>
      <c r="B92" s="2">
        <v>3182</v>
      </c>
      <c r="C92" s="2">
        <v>2197</v>
      </c>
      <c r="D92" s="2">
        <v>1490</v>
      </c>
      <c r="E92" s="2">
        <v>3265</v>
      </c>
      <c r="F92" s="2">
        <v>8650</v>
      </c>
      <c r="G92" s="2">
        <v>8597</v>
      </c>
      <c r="H92" s="2">
        <v>5760</v>
      </c>
      <c r="I92" s="2">
        <v>2064</v>
      </c>
      <c r="J92" s="2">
        <v>5455</v>
      </c>
      <c r="K92" s="2">
        <v>1545</v>
      </c>
      <c r="L92" s="2">
        <v>4641</v>
      </c>
      <c r="M92" s="2">
        <v>3006</v>
      </c>
      <c r="N92" s="2">
        <v>49851</v>
      </c>
    </row>
    <row r="93" spans="1:14" x14ac:dyDescent="0.2">
      <c r="A93" s="8" t="s">
        <v>66</v>
      </c>
      <c r="B93" s="2">
        <v>34176</v>
      </c>
      <c r="C93" s="2">
        <v>34285</v>
      </c>
      <c r="D93" s="2">
        <v>34347</v>
      </c>
      <c r="E93" s="2">
        <v>34431</v>
      </c>
      <c r="F93" s="2">
        <v>34629</v>
      </c>
      <c r="G93" s="2">
        <v>44891</v>
      </c>
      <c r="H93" s="2">
        <v>35435</v>
      </c>
      <c r="I93" s="2">
        <v>35745</v>
      </c>
      <c r="J93" s="2">
        <v>35946</v>
      </c>
      <c r="K93" s="2">
        <v>36083</v>
      </c>
      <c r="L93" s="2">
        <v>36339</v>
      </c>
      <c r="M93" s="2">
        <v>36410</v>
      </c>
      <c r="N93" s="2">
        <v>432716</v>
      </c>
    </row>
    <row r="94" spans="1:14" x14ac:dyDescent="0.2">
      <c r="A94" s="8" t="s">
        <v>70</v>
      </c>
      <c r="B94" s="2">
        <v>12590</v>
      </c>
      <c r="C94" s="2">
        <v>12707</v>
      </c>
      <c r="D94" s="2">
        <v>14928</v>
      </c>
      <c r="E94" s="2">
        <v>14560</v>
      </c>
      <c r="F94" s="2">
        <v>11528</v>
      </c>
      <c r="G94" s="2">
        <v>12470</v>
      </c>
      <c r="H94" s="2">
        <v>13153</v>
      </c>
      <c r="I94" s="2">
        <v>12872</v>
      </c>
      <c r="J94" s="2">
        <v>14002</v>
      </c>
      <c r="K94" s="2">
        <v>14001</v>
      </c>
      <c r="L94" s="2">
        <v>13098</v>
      </c>
      <c r="M94" s="2">
        <v>16033</v>
      </c>
      <c r="N94" s="2">
        <v>161943</v>
      </c>
    </row>
    <row r="95" spans="1:14" x14ac:dyDescent="0.2">
      <c r="A95" s="8" t="s">
        <v>71</v>
      </c>
      <c r="B95" s="2">
        <v>7046</v>
      </c>
      <c r="C95" s="2">
        <v>11222</v>
      </c>
      <c r="D95" s="2">
        <v>21380</v>
      </c>
      <c r="E95" s="2">
        <v>38414</v>
      </c>
      <c r="F95" s="2">
        <v>38405</v>
      </c>
      <c r="G95" s="2">
        <v>28549</v>
      </c>
      <c r="H95" s="2">
        <v>5009</v>
      </c>
      <c r="I95" s="2">
        <v>9422</v>
      </c>
      <c r="J95" s="2">
        <v>6295</v>
      </c>
      <c r="K95" s="2">
        <v>5925</v>
      </c>
      <c r="L95" s="2">
        <v>9450</v>
      </c>
      <c r="M95" s="2">
        <v>8723</v>
      </c>
      <c r="N95" s="2">
        <v>189840</v>
      </c>
    </row>
    <row r="96" spans="1:14" x14ac:dyDescent="0.2">
      <c r="A96" s="8" t="s">
        <v>72</v>
      </c>
      <c r="B96" s="2">
        <v>52424</v>
      </c>
      <c r="C96" s="2">
        <v>48795</v>
      </c>
      <c r="D96" s="2">
        <v>58160</v>
      </c>
      <c r="E96" s="2">
        <v>62889</v>
      </c>
      <c r="F96" s="2">
        <v>60005</v>
      </c>
      <c r="G96" s="2">
        <v>51597</v>
      </c>
      <c r="H96" s="2">
        <v>67150</v>
      </c>
      <c r="I96" s="2">
        <v>71195</v>
      </c>
      <c r="J96" s="2">
        <v>64442</v>
      </c>
      <c r="K96" s="2">
        <v>68926</v>
      </c>
      <c r="L96" s="2">
        <v>75032</v>
      </c>
      <c r="M96" s="2">
        <v>82552</v>
      </c>
      <c r="N96" s="2">
        <v>763166</v>
      </c>
    </row>
    <row r="97" spans="1:14" x14ac:dyDescent="0.2">
      <c r="A97" s="8" t="s">
        <v>73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-38853</v>
      </c>
      <c r="I97" s="2">
        <v>5011</v>
      </c>
      <c r="J97" s="2">
        <v>-53496</v>
      </c>
      <c r="K97" s="2">
        <v>7964</v>
      </c>
      <c r="L97" s="2">
        <v>7924</v>
      </c>
      <c r="M97" s="2">
        <v>-17038</v>
      </c>
      <c r="N97" s="2">
        <v>-88488</v>
      </c>
    </row>
    <row r="98" spans="1:14" x14ac:dyDescent="0.2">
      <c r="A98" s="8" t="s">
        <v>76</v>
      </c>
      <c r="B98" s="2">
        <v>761</v>
      </c>
      <c r="C98" s="2">
        <v>732</v>
      </c>
      <c r="D98" s="2">
        <v>826</v>
      </c>
      <c r="E98" s="2">
        <v>799</v>
      </c>
      <c r="F98" s="2">
        <v>752</v>
      </c>
      <c r="G98" s="2">
        <v>774</v>
      </c>
      <c r="H98" s="2">
        <v>765</v>
      </c>
      <c r="I98" s="2">
        <v>878</v>
      </c>
      <c r="J98" s="2">
        <v>809</v>
      </c>
      <c r="K98" s="2">
        <v>848</v>
      </c>
      <c r="L98" s="2">
        <v>844</v>
      </c>
      <c r="M98" s="2">
        <v>1179</v>
      </c>
      <c r="N98" s="2">
        <v>9968</v>
      </c>
    </row>
    <row r="99" spans="1:14" x14ac:dyDescent="0.2">
      <c r="A99" s="8" t="s">
        <v>77</v>
      </c>
      <c r="B99" s="2">
        <v>13614</v>
      </c>
      <c r="C99" s="2">
        <v>5668</v>
      </c>
      <c r="D99" s="2">
        <v>7554</v>
      </c>
      <c r="E99" s="2">
        <v>7688</v>
      </c>
      <c r="F99" s="2">
        <v>4691</v>
      </c>
      <c r="G99" s="2">
        <v>3831</v>
      </c>
      <c r="H99" s="2">
        <v>3532</v>
      </c>
      <c r="I99" s="2">
        <v>2843</v>
      </c>
      <c r="J99" s="2">
        <v>6689</v>
      </c>
      <c r="K99" s="2">
        <v>2423</v>
      </c>
      <c r="L99" s="2">
        <v>3128</v>
      </c>
      <c r="M99" s="2">
        <v>2379</v>
      </c>
      <c r="N99" s="2">
        <v>64039</v>
      </c>
    </row>
    <row r="100" spans="1:14" x14ac:dyDescent="0.2">
      <c r="A100" s="8" t="s">
        <v>78</v>
      </c>
      <c r="B100" s="2">
        <v>371</v>
      </c>
      <c r="C100" s="2">
        <v>3757</v>
      </c>
      <c r="D100" s="2">
        <v>3880</v>
      </c>
      <c r="E100" s="2">
        <v>705</v>
      </c>
      <c r="F100" s="2">
        <v>1087</v>
      </c>
      <c r="G100" s="2">
        <v>1293</v>
      </c>
      <c r="H100" s="2">
        <v>5218</v>
      </c>
      <c r="I100" s="2">
        <v>778</v>
      </c>
      <c r="J100" s="2">
        <v>1778</v>
      </c>
      <c r="K100" s="2">
        <v>4189</v>
      </c>
      <c r="L100" s="2">
        <v>3911</v>
      </c>
      <c r="M100" s="2">
        <v>11170</v>
      </c>
      <c r="N100" s="2">
        <v>38139</v>
      </c>
    </row>
    <row r="101" spans="1:14" x14ac:dyDescent="0.2">
      <c r="A101" s="8" t="s">
        <v>82</v>
      </c>
      <c r="B101" s="2">
        <v>210756</v>
      </c>
      <c r="C101" s="2">
        <v>203051</v>
      </c>
      <c r="D101" s="2">
        <v>279015</v>
      </c>
      <c r="E101" s="2">
        <v>197598</v>
      </c>
      <c r="F101" s="2">
        <v>171552</v>
      </c>
      <c r="G101" s="2">
        <v>202607</v>
      </c>
      <c r="H101" s="2">
        <v>167897</v>
      </c>
      <c r="I101" s="2">
        <v>166000</v>
      </c>
      <c r="J101" s="2">
        <v>217814</v>
      </c>
      <c r="K101" s="2">
        <v>187346</v>
      </c>
      <c r="L101" s="2">
        <v>226574</v>
      </c>
      <c r="M101" s="2">
        <v>243365</v>
      </c>
      <c r="N101" s="2">
        <v>2473574</v>
      </c>
    </row>
    <row r="102" spans="1:14" x14ac:dyDescent="0.2">
      <c r="A102" s="8" t="s">
        <v>83</v>
      </c>
      <c r="B102" s="2">
        <v>87767</v>
      </c>
      <c r="C102" s="2">
        <v>89303</v>
      </c>
      <c r="D102" s="2">
        <v>102558</v>
      </c>
      <c r="E102" s="2">
        <v>87813</v>
      </c>
      <c r="F102" s="2">
        <v>90052</v>
      </c>
      <c r="G102" s="2">
        <v>100405</v>
      </c>
      <c r="H102" s="2">
        <v>64158</v>
      </c>
      <c r="I102" s="2">
        <v>86051</v>
      </c>
      <c r="J102" s="2">
        <v>79772</v>
      </c>
      <c r="K102" s="2">
        <v>99205</v>
      </c>
      <c r="L102" s="2">
        <v>88516</v>
      </c>
      <c r="M102" s="2">
        <v>103381</v>
      </c>
      <c r="N102" s="2">
        <v>1078981</v>
      </c>
    </row>
    <row r="103" spans="1:14" x14ac:dyDescent="0.2">
      <c r="A103" s="8" t="s">
        <v>84</v>
      </c>
      <c r="B103" s="2">
        <v>48184</v>
      </c>
      <c r="C103" s="2">
        <v>35269</v>
      </c>
      <c r="D103" s="2">
        <v>58435</v>
      </c>
      <c r="E103" s="2">
        <v>45643</v>
      </c>
      <c r="F103" s="2">
        <v>152657</v>
      </c>
      <c r="G103" s="2">
        <v>71827</v>
      </c>
      <c r="H103" s="2">
        <v>42262</v>
      </c>
      <c r="I103" s="2">
        <v>29622</v>
      </c>
      <c r="J103" s="2">
        <v>32577</v>
      </c>
      <c r="K103" s="2">
        <v>67920</v>
      </c>
      <c r="L103" s="2">
        <v>57735</v>
      </c>
      <c r="M103" s="2">
        <v>39767</v>
      </c>
      <c r="N103" s="2">
        <v>681899</v>
      </c>
    </row>
    <row r="104" spans="1:14" x14ac:dyDescent="0.2">
      <c r="A104" s="8" t="s">
        <v>85</v>
      </c>
      <c r="B104" s="2">
        <v>2997</v>
      </c>
      <c r="C104" s="2">
        <v>3074</v>
      </c>
      <c r="D104" s="2">
        <v>3525</v>
      </c>
      <c r="E104" s="2">
        <v>3177</v>
      </c>
      <c r="F104" s="2">
        <v>3177</v>
      </c>
      <c r="G104" s="2">
        <v>3177</v>
      </c>
      <c r="H104" s="2">
        <v>3177</v>
      </c>
      <c r="I104" s="2">
        <v>3177</v>
      </c>
      <c r="J104" s="2">
        <v>3177</v>
      </c>
      <c r="K104" s="2">
        <v>3177</v>
      </c>
      <c r="L104" s="2">
        <v>3177</v>
      </c>
      <c r="M104" s="2">
        <v>3489</v>
      </c>
      <c r="N104" s="2">
        <v>38503</v>
      </c>
    </row>
    <row r="105" spans="1:14" x14ac:dyDescent="0.2">
      <c r="A105" s="8" t="s">
        <v>86</v>
      </c>
      <c r="B105" s="2">
        <v>52338</v>
      </c>
      <c r="C105" s="2">
        <v>52719</v>
      </c>
      <c r="D105" s="2">
        <v>56300</v>
      </c>
      <c r="E105" s="2">
        <v>56384</v>
      </c>
      <c r="F105" s="2">
        <v>48433</v>
      </c>
      <c r="G105" s="2">
        <v>48690</v>
      </c>
      <c r="H105" s="2">
        <v>46955</v>
      </c>
      <c r="I105" s="2">
        <v>48905</v>
      </c>
      <c r="J105" s="2">
        <v>53646</v>
      </c>
      <c r="K105" s="2">
        <v>54802</v>
      </c>
      <c r="L105" s="2">
        <v>61729</v>
      </c>
      <c r="M105" s="2">
        <v>50852</v>
      </c>
      <c r="N105" s="2">
        <v>631752</v>
      </c>
    </row>
    <row r="106" spans="1:14" x14ac:dyDescent="0.2">
      <c r="A106" s="8" t="s">
        <v>87</v>
      </c>
      <c r="B106" s="2">
        <v>66162</v>
      </c>
      <c r="C106" s="2">
        <v>64105</v>
      </c>
      <c r="D106" s="2">
        <v>48886</v>
      </c>
      <c r="E106" s="2">
        <v>64843</v>
      </c>
      <c r="F106" s="2">
        <v>51143</v>
      </c>
      <c r="G106" s="2">
        <v>81174</v>
      </c>
      <c r="H106" s="2">
        <v>70355</v>
      </c>
      <c r="I106" s="2">
        <v>59520</v>
      </c>
      <c r="J106" s="2">
        <v>79452</v>
      </c>
      <c r="K106" s="2">
        <v>59858</v>
      </c>
      <c r="L106" s="2">
        <v>70392</v>
      </c>
      <c r="M106" s="2">
        <v>62873</v>
      </c>
      <c r="N106" s="2">
        <v>778763</v>
      </c>
    </row>
    <row r="107" spans="1:14" x14ac:dyDescent="0.2">
      <c r="A107" s="8" t="s">
        <v>88</v>
      </c>
      <c r="B107" s="2">
        <v>998</v>
      </c>
      <c r="C107" s="2">
        <v>1293</v>
      </c>
      <c r="D107" s="2">
        <v>4890</v>
      </c>
      <c r="E107" s="2">
        <v>5042</v>
      </c>
      <c r="F107" s="2">
        <v>657</v>
      </c>
      <c r="G107" s="2">
        <v>520</v>
      </c>
      <c r="H107" s="2">
        <v>743</v>
      </c>
      <c r="I107" s="2">
        <v>620</v>
      </c>
      <c r="J107" s="2">
        <v>1157</v>
      </c>
      <c r="K107" s="2">
        <v>1505</v>
      </c>
      <c r="L107" s="2">
        <v>4843</v>
      </c>
      <c r="M107" s="2">
        <v>12211</v>
      </c>
      <c r="N107" s="2">
        <v>34479</v>
      </c>
    </row>
    <row r="108" spans="1:14" x14ac:dyDescent="0.2">
      <c r="A108" s="8" t="s">
        <v>89</v>
      </c>
      <c r="B108" s="2">
        <v>10933</v>
      </c>
      <c r="C108" s="2">
        <v>10657</v>
      </c>
      <c r="D108" s="2">
        <v>10540</v>
      </c>
      <c r="E108" s="2">
        <v>10662</v>
      </c>
      <c r="F108" s="2">
        <v>11461</v>
      </c>
      <c r="G108" s="2">
        <v>13562</v>
      </c>
      <c r="H108" s="2">
        <v>12664</v>
      </c>
      <c r="I108" s="2">
        <v>12101</v>
      </c>
      <c r="J108" s="2">
        <v>9862</v>
      </c>
      <c r="K108" s="2">
        <v>10957</v>
      </c>
      <c r="L108" s="2">
        <v>11537</v>
      </c>
      <c r="M108" s="2">
        <v>12566</v>
      </c>
      <c r="N108" s="2">
        <v>137501</v>
      </c>
    </row>
    <row r="109" spans="1:14" x14ac:dyDescent="0.2">
      <c r="A109" s="8" t="s">
        <v>90</v>
      </c>
      <c r="B109" s="2">
        <v>11275</v>
      </c>
      <c r="C109" s="2">
        <v>11035</v>
      </c>
      <c r="D109" s="2">
        <v>12912</v>
      </c>
      <c r="E109" s="2">
        <v>11850</v>
      </c>
      <c r="F109" s="2">
        <v>11882</v>
      </c>
      <c r="G109" s="2">
        <v>11604</v>
      </c>
      <c r="H109" s="2">
        <v>11604</v>
      </c>
      <c r="I109" s="2">
        <v>11604</v>
      </c>
      <c r="J109" s="2">
        <v>11326</v>
      </c>
      <c r="K109" s="2">
        <v>11891</v>
      </c>
      <c r="L109" s="2">
        <v>11326</v>
      </c>
      <c r="M109" s="2">
        <v>11480</v>
      </c>
      <c r="N109" s="2">
        <v>139787</v>
      </c>
    </row>
    <row r="110" spans="1:14" x14ac:dyDescent="0.2">
      <c r="A110" s="8" t="s">
        <v>103</v>
      </c>
      <c r="B110" s="2">
        <v>0</v>
      </c>
      <c r="C110" s="2">
        <v>-305</v>
      </c>
      <c r="D110" s="2">
        <v>-153</v>
      </c>
      <c r="E110" s="2">
        <v>-153</v>
      </c>
      <c r="F110" s="2">
        <v>-153</v>
      </c>
      <c r="G110" s="2">
        <v>-153</v>
      </c>
      <c r="H110" s="2">
        <v>-153</v>
      </c>
      <c r="I110" s="2">
        <v>-153</v>
      </c>
      <c r="J110" s="2">
        <v>-153</v>
      </c>
      <c r="K110" s="2">
        <v>-153</v>
      </c>
      <c r="L110" s="2">
        <v>-153</v>
      </c>
      <c r="M110" s="2">
        <v>-330</v>
      </c>
      <c r="N110" s="2">
        <v>-2008</v>
      </c>
    </row>
    <row r="111" spans="1:14" x14ac:dyDescent="0.2">
      <c r="A111" s="8" t="s">
        <v>104</v>
      </c>
      <c r="B111" s="2">
        <v>1802</v>
      </c>
      <c r="C111" s="2">
        <v>1802</v>
      </c>
      <c r="D111" s="2">
        <v>1791</v>
      </c>
      <c r="E111" s="2">
        <v>1791</v>
      </c>
      <c r="F111" s="2">
        <v>1791</v>
      </c>
      <c r="G111" s="2">
        <v>1791</v>
      </c>
      <c r="H111" s="2">
        <v>1791</v>
      </c>
      <c r="I111" s="2">
        <v>1791</v>
      </c>
      <c r="J111" s="2">
        <v>1791</v>
      </c>
      <c r="K111" s="2">
        <v>1791</v>
      </c>
      <c r="L111" s="2">
        <v>173995</v>
      </c>
      <c r="M111" s="2">
        <v>4675</v>
      </c>
      <c r="N111" s="2">
        <v>196596</v>
      </c>
    </row>
    <row r="112" spans="1:14" x14ac:dyDescent="0.2">
      <c r="B112" s="10" t="s">
        <v>14</v>
      </c>
      <c r="C112" s="10" t="s">
        <v>14</v>
      </c>
      <c r="D112" s="10" t="s">
        <v>14</v>
      </c>
      <c r="E112" s="10" t="s">
        <v>14</v>
      </c>
      <c r="F112" s="10" t="s">
        <v>14</v>
      </c>
      <c r="G112" s="10" t="s">
        <v>14</v>
      </c>
      <c r="H112" s="10" t="s">
        <v>14</v>
      </c>
      <c r="I112" s="10" t="s">
        <v>14</v>
      </c>
      <c r="J112" s="10" t="s">
        <v>14</v>
      </c>
      <c r="K112" s="10" t="s">
        <v>14</v>
      </c>
      <c r="L112" s="10" t="s">
        <v>14</v>
      </c>
      <c r="M112" s="10" t="s">
        <v>14</v>
      </c>
      <c r="N112" s="10" t="s">
        <v>14</v>
      </c>
    </row>
    <row r="113" spans="1:14" x14ac:dyDescent="0.2">
      <c r="A113" s="8" t="s">
        <v>91</v>
      </c>
      <c r="B113" s="2">
        <v>491409</v>
      </c>
      <c r="C113" s="2">
        <v>470505</v>
      </c>
      <c r="D113" s="2">
        <v>577061</v>
      </c>
      <c r="E113" s="2">
        <v>483011</v>
      </c>
      <c r="F113" s="2">
        <v>541014</v>
      </c>
      <c r="G113" s="2">
        <v>533566</v>
      </c>
      <c r="H113" s="2">
        <v>419814</v>
      </c>
      <c r="I113" s="2">
        <v>417599</v>
      </c>
      <c r="J113" s="2">
        <v>488783</v>
      </c>
      <c r="K113" s="2">
        <v>496662</v>
      </c>
      <c r="L113" s="2">
        <v>535830</v>
      </c>
      <c r="M113" s="2">
        <v>539984</v>
      </c>
      <c r="N113" s="2">
        <v>5995239</v>
      </c>
    </row>
    <row r="114" spans="1:14" x14ac:dyDescent="0.2">
      <c r="K114" s="2"/>
      <c r="L114" s="2"/>
      <c r="M114" s="2"/>
      <c r="N114" s="2"/>
    </row>
    <row r="115" spans="1:14" x14ac:dyDescent="0.2">
      <c r="A115" s="14" t="s">
        <v>92</v>
      </c>
      <c r="B115" s="15">
        <v>798857</v>
      </c>
      <c r="C115" s="15">
        <v>754025</v>
      </c>
      <c r="D115" s="15">
        <v>915675</v>
      </c>
      <c r="E115" s="15">
        <v>811834</v>
      </c>
      <c r="F115" s="15">
        <v>859205</v>
      </c>
      <c r="G115" s="15">
        <v>866975</v>
      </c>
      <c r="H115" s="15">
        <v>668341</v>
      </c>
      <c r="I115" s="15">
        <v>726935</v>
      </c>
      <c r="J115" s="15">
        <v>730625</v>
      </c>
      <c r="K115" s="15">
        <v>776484</v>
      </c>
      <c r="L115" s="15">
        <v>866547</v>
      </c>
      <c r="M115" s="15">
        <v>858781</v>
      </c>
      <c r="N115" s="15">
        <v>9634285</v>
      </c>
    </row>
    <row r="116" spans="1:14" x14ac:dyDescent="0.2">
      <c r="B116" s="10" t="s">
        <v>52</v>
      </c>
      <c r="C116" s="10" t="s">
        <v>52</v>
      </c>
      <c r="D116" s="10" t="s">
        <v>52</v>
      </c>
      <c r="E116" s="10" t="s">
        <v>52</v>
      </c>
      <c r="F116" s="10" t="s">
        <v>52</v>
      </c>
      <c r="G116" s="10" t="s">
        <v>52</v>
      </c>
      <c r="H116" s="10" t="s">
        <v>52</v>
      </c>
      <c r="I116" s="10" t="s">
        <v>52</v>
      </c>
      <c r="J116" s="10" t="s">
        <v>52</v>
      </c>
      <c r="K116" s="10" t="s">
        <v>52</v>
      </c>
      <c r="L116" s="10" t="s">
        <v>52</v>
      </c>
      <c r="M116" s="10" t="s">
        <v>52</v>
      </c>
      <c r="N116" s="10" t="s">
        <v>52</v>
      </c>
    </row>
    <row r="117" spans="1:14" x14ac:dyDescent="0.2">
      <c r="K117" s="2"/>
      <c r="L117" s="2"/>
      <c r="M117" s="2"/>
      <c r="N117" s="2"/>
    </row>
    <row r="118" spans="1:14" x14ac:dyDescent="0.2">
      <c r="A118" s="14" t="s">
        <v>25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1:14" x14ac:dyDescent="0.2">
      <c r="A119" s="8" t="s">
        <v>56</v>
      </c>
      <c r="K119" s="2"/>
      <c r="L119" s="2"/>
      <c r="M119" s="2"/>
      <c r="N119" s="2"/>
    </row>
    <row r="120" spans="1:14" x14ac:dyDescent="0.2">
      <c r="A120" s="8" t="s">
        <v>57</v>
      </c>
      <c r="B120" s="2">
        <v>3904</v>
      </c>
      <c r="C120" s="2">
        <v>3840</v>
      </c>
      <c r="D120" s="2">
        <v>4729</v>
      </c>
      <c r="E120" s="2">
        <v>5265</v>
      </c>
      <c r="F120" s="2">
        <v>4858</v>
      </c>
      <c r="G120" s="2">
        <v>4103</v>
      </c>
      <c r="H120" s="2">
        <v>4633</v>
      </c>
      <c r="I120" s="2">
        <v>5118</v>
      </c>
      <c r="J120" s="2">
        <v>4233</v>
      </c>
      <c r="K120" s="2">
        <v>4340</v>
      </c>
      <c r="L120" s="2">
        <v>5470</v>
      </c>
      <c r="M120" s="2">
        <v>7111</v>
      </c>
      <c r="N120" s="2">
        <v>57604</v>
      </c>
    </row>
    <row r="121" spans="1:14" x14ac:dyDescent="0.2">
      <c r="A121" s="8" t="s">
        <v>94</v>
      </c>
      <c r="B121" s="2">
        <v>14397</v>
      </c>
      <c r="C121" s="2">
        <v>53469</v>
      </c>
      <c r="D121" s="2">
        <v>52704</v>
      </c>
      <c r="E121" s="2">
        <v>23440</v>
      </c>
      <c r="F121" s="2">
        <v>36529</v>
      </c>
      <c r="G121" s="2">
        <v>38232</v>
      </c>
      <c r="H121" s="2">
        <v>59677</v>
      </c>
      <c r="I121" s="2">
        <v>64126</v>
      </c>
      <c r="J121" s="2">
        <v>79704</v>
      </c>
      <c r="K121" s="2">
        <v>66177</v>
      </c>
      <c r="L121" s="2">
        <v>74845</v>
      </c>
      <c r="M121" s="2">
        <v>95251</v>
      </c>
      <c r="N121" s="2">
        <v>658552</v>
      </c>
    </row>
    <row r="122" spans="1:14" x14ac:dyDescent="0.2">
      <c r="A122" s="8" t="s">
        <v>60</v>
      </c>
      <c r="B122" s="2">
        <v>372</v>
      </c>
      <c r="C122" s="2">
        <v>5555</v>
      </c>
      <c r="D122" s="2">
        <v>1621</v>
      </c>
      <c r="E122" s="2">
        <v>1846</v>
      </c>
      <c r="F122" s="2">
        <v>99</v>
      </c>
      <c r="G122" s="2">
        <v>1281</v>
      </c>
      <c r="H122" s="2">
        <v>1912</v>
      </c>
      <c r="I122" s="2">
        <v>2738</v>
      </c>
      <c r="J122" s="2">
        <v>2298</v>
      </c>
      <c r="K122" s="2">
        <v>1730</v>
      </c>
      <c r="L122" s="2">
        <v>3179</v>
      </c>
      <c r="M122" s="2">
        <v>2821</v>
      </c>
      <c r="N122" s="2">
        <v>25451</v>
      </c>
    </row>
    <row r="123" spans="1:14" x14ac:dyDescent="0.2">
      <c r="A123" s="8" t="s">
        <v>61</v>
      </c>
      <c r="B123" s="2">
        <v>7335</v>
      </c>
      <c r="C123" s="2">
        <v>5636</v>
      </c>
      <c r="D123" s="2">
        <v>5623</v>
      </c>
      <c r="E123" s="2">
        <v>1715</v>
      </c>
      <c r="F123" s="2">
        <v>8987</v>
      </c>
      <c r="G123" s="2">
        <v>3305</v>
      </c>
      <c r="H123" s="2">
        <v>4319</v>
      </c>
      <c r="I123" s="2">
        <v>2904</v>
      </c>
      <c r="J123" s="2">
        <v>3560</v>
      </c>
      <c r="K123" s="2">
        <v>8131</v>
      </c>
      <c r="L123" s="2">
        <v>5064</v>
      </c>
      <c r="M123" s="2">
        <v>3843</v>
      </c>
      <c r="N123" s="2">
        <v>60421</v>
      </c>
    </row>
    <row r="124" spans="1:14" x14ac:dyDescent="0.2">
      <c r="A124" s="8" t="s">
        <v>62</v>
      </c>
      <c r="B124" s="2">
        <v>10359</v>
      </c>
      <c r="C124" s="2">
        <v>26436</v>
      </c>
      <c r="D124" s="2">
        <v>14310</v>
      </c>
      <c r="E124" s="2">
        <v>31669</v>
      </c>
      <c r="F124" s="2">
        <v>10987</v>
      </c>
      <c r="G124" s="2">
        <v>5593</v>
      </c>
      <c r="H124" s="2">
        <v>7047</v>
      </c>
      <c r="I124" s="2">
        <v>20577</v>
      </c>
      <c r="J124" s="2">
        <v>14135</v>
      </c>
      <c r="K124" s="2">
        <v>12047</v>
      </c>
      <c r="L124" s="2">
        <v>6612</v>
      </c>
      <c r="M124" s="2">
        <v>19613</v>
      </c>
      <c r="N124" s="2">
        <v>179386</v>
      </c>
    </row>
    <row r="125" spans="1:14" x14ac:dyDescent="0.2">
      <c r="A125" s="8" t="s">
        <v>95</v>
      </c>
      <c r="B125" s="2">
        <v>27494</v>
      </c>
      <c r="C125" s="2">
        <v>2261</v>
      </c>
      <c r="D125" s="2">
        <v>18785</v>
      </c>
      <c r="E125" s="2">
        <v>5469</v>
      </c>
      <c r="F125" s="2">
        <v>20191</v>
      </c>
      <c r="G125" s="2">
        <v>17701</v>
      </c>
      <c r="H125" s="2">
        <v>9661</v>
      </c>
      <c r="I125" s="2">
        <v>8353</v>
      </c>
      <c r="J125" s="2">
        <v>9685</v>
      </c>
      <c r="K125" s="2">
        <v>3044</v>
      </c>
      <c r="L125" s="2">
        <v>2009</v>
      </c>
      <c r="M125" s="2">
        <v>4097</v>
      </c>
      <c r="N125" s="2">
        <v>128751</v>
      </c>
    </row>
    <row r="126" spans="1:14" x14ac:dyDescent="0.2">
      <c r="A126" s="8" t="s">
        <v>63</v>
      </c>
      <c r="B126" s="2">
        <v>4807</v>
      </c>
      <c r="C126" s="2">
        <v>3891</v>
      </c>
      <c r="D126" s="2">
        <v>1780</v>
      </c>
      <c r="E126" s="2">
        <v>3640</v>
      </c>
      <c r="F126" s="2">
        <v>10410</v>
      </c>
      <c r="G126" s="2">
        <v>-236</v>
      </c>
      <c r="H126" s="2">
        <v>652</v>
      </c>
      <c r="I126" s="2">
        <v>4421</v>
      </c>
      <c r="J126" s="2">
        <v>2857</v>
      </c>
      <c r="K126" s="2">
        <v>2466</v>
      </c>
      <c r="L126" s="2">
        <v>3140</v>
      </c>
      <c r="M126" s="2">
        <v>537</v>
      </c>
      <c r="N126" s="2">
        <v>38363</v>
      </c>
    </row>
    <row r="127" spans="1:14" x14ac:dyDescent="0.2">
      <c r="A127" s="8" t="s">
        <v>96</v>
      </c>
      <c r="B127" s="2">
        <v>-37</v>
      </c>
      <c r="C127" s="2">
        <v>111</v>
      </c>
      <c r="D127" s="2">
        <v>825</v>
      </c>
      <c r="E127" s="2">
        <v>571</v>
      </c>
      <c r="F127" s="2">
        <v>2396</v>
      </c>
      <c r="G127" s="2">
        <v>680</v>
      </c>
      <c r="H127" s="2">
        <v>6049</v>
      </c>
      <c r="I127" s="2">
        <v>3360</v>
      </c>
      <c r="J127" s="2">
        <v>5217</v>
      </c>
      <c r="K127" s="2">
        <v>7090</v>
      </c>
      <c r="L127" s="2">
        <v>1000</v>
      </c>
      <c r="M127" s="2">
        <v>-364</v>
      </c>
      <c r="N127" s="2">
        <v>26897</v>
      </c>
    </row>
    <row r="128" spans="1:14" x14ac:dyDescent="0.2">
      <c r="A128" s="8" t="s">
        <v>97</v>
      </c>
      <c r="B128" s="2">
        <v>4514</v>
      </c>
      <c r="C128" s="2">
        <v>5791</v>
      </c>
      <c r="D128" s="2">
        <v>5255</v>
      </c>
      <c r="E128" s="2">
        <v>3109</v>
      </c>
      <c r="F128" s="2">
        <v>4457</v>
      </c>
      <c r="G128" s="2">
        <v>8127</v>
      </c>
      <c r="H128" s="2">
        <v>2002</v>
      </c>
      <c r="I128" s="2">
        <v>1580</v>
      </c>
      <c r="J128" s="2">
        <v>5551</v>
      </c>
      <c r="K128" s="2">
        <v>5188</v>
      </c>
      <c r="L128" s="2">
        <v>4919</v>
      </c>
      <c r="M128" s="2">
        <v>3726</v>
      </c>
      <c r="N128" s="2">
        <v>54220</v>
      </c>
    </row>
    <row r="129" spans="1:14" x14ac:dyDescent="0.2">
      <c r="K129" s="2"/>
      <c r="L129" s="2"/>
      <c r="M129" s="2"/>
      <c r="N129" s="2"/>
    </row>
    <row r="130" spans="1:14" x14ac:dyDescent="0.2">
      <c r="A130" s="14" t="s">
        <v>98</v>
      </c>
      <c r="B130" s="15">
        <v>73144</v>
      </c>
      <c r="C130" s="15">
        <v>106989</v>
      </c>
      <c r="D130" s="15">
        <v>105633</v>
      </c>
      <c r="E130" s="15">
        <v>76724</v>
      </c>
      <c r="F130" s="15">
        <v>98914</v>
      </c>
      <c r="G130" s="15">
        <v>78785</v>
      </c>
      <c r="H130" s="15">
        <v>95951</v>
      </c>
      <c r="I130" s="15">
        <v>113178</v>
      </c>
      <c r="J130" s="15">
        <v>127240</v>
      </c>
      <c r="K130" s="15">
        <v>110212</v>
      </c>
      <c r="L130" s="15">
        <v>106238</v>
      </c>
      <c r="M130" s="15">
        <v>136635</v>
      </c>
      <c r="N130" s="15">
        <v>1229644</v>
      </c>
    </row>
    <row r="131" spans="1:14" x14ac:dyDescent="0.2">
      <c r="B131" s="10" t="s">
        <v>52</v>
      </c>
      <c r="C131" s="10" t="s">
        <v>52</v>
      </c>
      <c r="D131" s="10" t="s">
        <v>52</v>
      </c>
      <c r="E131" s="10" t="s">
        <v>52</v>
      </c>
      <c r="F131" s="10" t="s">
        <v>52</v>
      </c>
      <c r="G131" s="10" t="s">
        <v>52</v>
      </c>
      <c r="H131" s="10" t="s">
        <v>52</v>
      </c>
      <c r="I131" s="10" t="s">
        <v>52</v>
      </c>
      <c r="J131" s="10" t="s">
        <v>52</v>
      </c>
      <c r="K131" s="10" t="s">
        <v>52</v>
      </c>
      <c r="L131" s="10" t="s">
        <v>52</v>
      </c>
      <c r="M131" s="10" t="s">
        <v>52</v>
      </c>
      <c r="N131" s="10" t="s">
        <v>52</v>
      </c>
    </row>
    <row r="132" spans="1:14" x14ac:dyDescent="0.2">
      <c r="K132" s="2"/>
      <c r="L132" s="2"/>
      <c r="M132" s="2"/>
      <c r="N132" s="2"/>
    </row>
    <row r="133" spans="1:14" ht="15.75" x14ac:dyDescent="0.25">
      <c r="A133" s="11" t="s">
        <v>99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 ht="15.75" x14ac:dyDescent="0.25">
      <c r="A134" s="11" t="s">
        <v>100</v>
      </c>
      <c r="B134" s="12">
        <v>872001</v>
      </c>
      <c r="C134" s="12">
        <v>861015</v>
      </c>
      <c r="D134" s="12">
        <v>1021308</v>
      </c>
      <c r="E134" s="12">
        <v>888558</v>
      </c>
      <c r="F134" s="12">
        <v>958119</v>
      </c>
      <c r="G134" s="12">
        <v>945761</v>
      </c>
      <c r="H134" s="12">
        <v>764292</v>
      </c>
      <c r="I134" s="12">
        <v>840113</v>
      </c>
      <c r="J134" s="12">
        <v>857865</v>
      </c>
      <c r="K134" s="12">
        <v>886696</v>
      </c>
      <c r="L134" s="12">
        <v>972785</v>
      </c>
      <c r="M134" s="12">
        <v>995416</v>
      </c>
      <c r="N134" s="12">
        <v>10863929</v>
      </c>
    </row>
    <row r="135" spans="1:14" x14ac:dyDescent="0.2">
      <c r="B135" s="10" t="s">
        <v>52</v>
      </c>
      <c r="C135" s="10" t="s">
        <v>52</v>
      </c>
      <c r="D135" s="10" t="s">
        <v>52</v>
      </c>
      <c r="E135" s="10" t="s">
        <v>52</v>
      </c>
      <c r="F135" s="10" t="s">
        <v>52</v>
      </c>
      <c r="G135" s="10" t="s">
        <v>52</v>
      </c>
      <c r="H135" s="10" t="s">
        <v>52</v>
      </c>
      <c r="I135" s="10" t="s">
        <v>52</v>
      </c>
      <c r="J135" s="10" t="s">
        <v>52</v>
      </c>
      <c r="K135" s="10" t="s">
        <v>52</v>
      </c>
      <c r="L135" s="10" t="s">
        <v>52</v>
      </c>
      <c r="M135" s="10" t="s">
        <v>52</v>
      </c>
      <c r="N135" s="10" t="s">
        <v>52</v>
      </c>
    </row>
    <row r="136" spans="1:14" x14ac:dyDescent="0.2">
      <c r="A136" s="6" t="s">
        <v>101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x14ac:dyDescent="0.2">
      <c r="A137" s="16" t="s">
        <v>102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x14ac:dyDescent="0.2">
      <c r="B138" s="10" t="s">
        <v>14</v>
      </c>
      <c r="C138" s="10" t="s">
        <v>14</v>
      </c>
      <c r="D138" s="10" t="s">
        <v>14</v>
      </c>
      <c r="E138" s="10" t="s">
        <v>14</v>
      </c>
      <c r="F138" s="10" t="s">
        <v>14</v>
      </c>
      <c r="G138" s="10" t="s">
        <v>14</v>
      </c>
      <c r="H138" s="10" t="s">
        <v>14</v>
      </c>
      <c r="I138" s="10" t="s">
        <v>14</v>
      </c>
      <c r="J138" s="10" t="s">
        <v>14</v>
      </c>
      <c r="K138" s="10" t="s">
        <v>14</v>
      </c>
      <c r="L138" s="10" t="s">
        <v>14</v>
      </c>
      <c r="M138" s="10" t="s">
        <v>14</v>
      </c>
      <c r="N138" s="10" t="s">
        <v>14</v>
      </c>
    </row>
    <row r="139" spans="1:14" x14ac:dyDescent="0.2">
      <c r="A139" s="8" t="s">
        <v>105</v>
      </c>
      <c r="B139" s="2">
        <v>1802</v>
      </c>
      <c r="C139" s="2">
        <v>1496</v>
      </c>
      <c r="D139" s="2">
        <v>1638</v>
      </c>
      <c r="E139" s="2">
        <v>1638</v>
      </c>
      <c r="F139" s="2">
        <v>1638</v>
      </c>
      <c r="G139" s="2">
        <v>1638</v>
      </c>
      <c r="H139" s="2">
        <v>1638</v>
      </c>
      <c r="I139" s="2">
        <v>1638</v>
      </c>
      <c r="J139" s="2">
        <v>1638</v>
      </c>
      <c r="K139" s="2">
        <v>1638</v>
      </c>
      <c r="L139" s="2">
        <v>173842</v>
      </c>
      <c r="M139" s="2">
        <v>4344</v>
      </c>
      <c r="N139" s="2">
        <v>194588</v>
      </c>
    </row>
    <row r="140" spans="1:14" x14ac:dyDescent="0.2">
      <c r="B140" s="10" t="s">
        <v>14</v>
      </c>
      <c r="C140" s="10" t="s">
        <v>14</v>
      </c>
      <c r="D140" s="10" t="s">
        <v>14</v>
      </c>
      <c r="E140" s="10" t="s">
        <v>14</v>
      </c>
      <c r="F140" s="10" t="s">
        <v>14</v>
      </c>
      <c r="G140" s="10" t="s">
        <v>14</v>
      </c>
      <c r="H140" s="10" t="s">
        <v>14</v>
      </c>
      <c r="I140" s="10" t="s">
        <v>14</v>
      </c>
      <c r="J140" s="10" t="s">
        <v>14</v>
      </c>
      <c r="K140" s="10" t="s">
        <v>14</v>
      </c>
      <c r="L140" s="10" t="s">
        <v>14</v>
      </c>
      <c r="M140" s="10" t="s">
        <v>14</v>
      </c>
      <c r="N140" s="10" t="s">
        <v>14</v>
      </c>
    </row>
    <row r="141" spans="1:14" x14ac:dyDescent="0.2">
      <c r="K141" s="2"/>
      <c r="L141" s="2"/>
      <c r="M141" s="2"/>
      <c r="N141" s="2"/>
    </row>
    <row r="142" spans="1:14" x14ac:dyDescent="0.2">
      <c r="K142" s="2"/>
      <c r="L142" s="2"/>
      <c r="M142" s="2"/>
      <c r="N142" s="2"/>
    </row>
    <row r="143" spans="1:14" x14ac:dyDescent="0.2">
      <c r="K143" s="2"/>
      <c r="L143" s="2"/>
      <c r="M143" s="2"/>
      <c r="N143" s="2"/>
    </row>
    <row r="144" spans="1:14" x14ac:dyDescent="0.2">
      <c r="K144" s="2"/>
      <c r="L144" s="2"/>
      <c r="M144" s="2"/>
      <c r="N144" s="2"/>
    </row>
    <row r="145" spans="1:14" x14ac:dyDescent="0.2">
      <c r="A145" s="8" t="s">
        <v>53</v>
      </c>
      <c r="K145" s="2"/>
      <c r="L145" s="2"/>
      <c r="M145" s="2"/>
      <c r="N145" s="13" t="s">
        <v>152</v>
      </c>
    </row>
    <row r="146" spans="1:14" x14ac:dyDescent="0.2">
      <c r="A146" s="8" t="s">
        <v>54</v>
      </c>
      <c r="K146" s="2"/>
      <c r="L146" s="2"/>
      <c r="M146" s="2"/>
      <c r="N146" s="13" t="s">
        <v>153</v>
      </c>
    </row>
  </sheetData>
  <pageMargins left="0.5" right="0.5" top="0.75" bottom="0.5" header="0.5" footer="0.5"/>
  <pageSetup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3"/>
  <sheetViews>
    <sheetView workbookViewId="0">
      <pane ySplit="6" topLeftCell="A118" activePane="bottomLeft" state="frozenSplit"/>
      <selection pane="bottomLeft" activeCell="A104" sqref="A104:A112"/>
    </sheetView>
  </sheetViews>
  <sheetFormatPr defaultRowHeight="12.75" x14ac:dyDescent="0.2"/>
  <cols>
    <col min="1" max="1" width="45.7109375" customWidth="1"/>
    <col min="2" max="9" width="13.7109375" style="2" customWidth="1"/>
    <col min="10" max="10" width="12.5703125" style="2" customWidth="1"/>
    <col min="11" max="14" width="11.42578125" customWidth="1"/>
  </cols>
  <sheetData>
    <row r="1" spans="1:14" ht="22.5" x14ac:dyDescent="0.45">
      <c r="A1" s="1" t="s">
        <v>107</v>
      </c>
      <c r="K1" s="2"/>
      <c r="L1" s="2"/>
      <c r="M1" s="2"/>
      <c r="N1" s="2"/>
    </row>
    <row r="2" spans="1:14" ht="19.5" x14ac:dyDescent="0.4">
      <c r="A2" s="3" t="s">
        <v>1</v>
      </c>
      <c r="K2" s="2"/>
      <c r="L2" s="2"/>
      <c r="M2" s="2"/>
      <c r="N2" s="2"/>
    </row>
    <row r="3" spans="1:14" x14ac:dyDescent="0.2">
      <c r="K3" s="2"/>
      <c r="L3" s="2"/>
      <c r="M3" s="2"/>
      <c r="N3" s="2"/>
    </row>
    <row r="4" spans="1:14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148</v>
      </c>
      <c r="K4" s="4" t="s">
        <v>149</v>
      </c>
      <c r="L4" s="4" t="s">
        <v>150</v>
      </c>
      <c r="M4" s="4" t="s">
        <v>151</v>
      </c>
      <c r="N4" s="2"/>
    </row>
    <row r="5" spans="1:14" x14ac:dyDescent="0.2"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11</v>
      </c>
    </row>
    <row r="6" spans="1:14" x14ac:dyDescent="0.2">
      <c r="K6" s="2"/>
      <c r="L6" s="2"/>
      <c r="M6" s="2"/>
      <c r="N6" s="2"/>
    </row>
    <row r="7" spans="1:14" x14ac:dyDescent="0.2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8" t="s">
        <v>13</v>
      </c>
      <c r="B8" s="9">
        <v>23023</v>
      </c>
      <c r="C8" s="9">
        <v>2282</v>
      </c>
      <c r="D8" s="9">
        <v>15302</v>
      </c>
      <c r="E8" s="9">
        <v>15030</v>
      </c>
      <c r="F8" s="9">
        <v>14285</v>
      </c>
      <c r="G8" s="9">
        <v>14620</v>
      </c>
      <c r="H8" s="9">
        <v>14338</v>
      </c>
      <c r="I8" s="9">
        <v>13686</v>
      </c>
      <c r="J8" s="9">
        <v>14582</v>
      </c>
      <c r="K8" s="9">
        <v>13853</v>
      </c>
      <c r="L8" s="9">
        <v>14123</v>
      </c>
      <c r="M8" s="9">
        <v>16245</v>
      </c>
      <c r="N8" s="9">
        <v>171370</v>
      </c>
    </row>
    <row r="9" spans="1:14" x14ac:dyDescent="0.2"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</row>
    <row r="10" spans="1:14" x14ac:dyDescent="0.2">
      <c r="A10" s="6" t="s">
        <v>15</v>
      </c>
      <c r="B10" s="7">
        <v>23023</v>
      </c>
      <c r="C10" s="7">
        <v>2282</v>
      </c>
      <c r="D10" s="7">
        <v>15302</v>
      </c>
      <c r="E10" s="7">
        <v>15030</v>
      </c>
      <c r="F10" s="7">
        <v>14285</v>
      </c>
      <c r="G10" s="7">
        <v>14620</v>
      </c>
      <c r="H10" s="7">
        <v>14338</v>
      </c>
      <c r="I10" s="7">
        <v>13686</v>
      </c>
      <c r="J10" s="7">
        <v>14582</v>
      </c>
      <c r="K10" s="7">
        <v>13853</v>
      </c>
      <c r="L10" s="7">
        <v>14123</v>
      </c>
      <c r="M10" s="7">
        <v>16245</v>
      </c>
      <c r="N10" s="7">
        <v>171370</v>
      </c>
    </row>
    <row r="11" spans="1:14" x14ac:dyDescent="0.2">
      <c r="K11" s="2"/>
      <c r="L11" s="2"/>
      <c r="M11" s="2"/>
      <c r="N11" s="2"/>
    </row>
    <row r="12" spans="1:14" x14ac:dyDescent="0.2">
      <c r="A12" s="6" t="s">
        <v>16</v>
      </c>
      <c r="B12" s="7">
        <v>3052</v>
      </c>
      <c r="C12" s="7">
        <v>2589</v>
      </c>
      <c r="D12" s="7">
        <v>2799</v>
      </c>
      <c r="E12" s="7">
        <v>2706</v>
      </c>
      <c r="F12" s="7">
        <v>2440</v>
      </c>
      <c r="G12" s="7">
        <v>2584</v>
      </c>
      <c r="H12" s="7">
        <v>2446</v>
      </c>
      <c r="I12" s="7">
        <v>2237</v>
      </c>
      <c r="J12" s="7">
        <v>2575</v>
      </c>
      <c r="K12" s="7">
        <v>2228</v>
      </c>
      <c r="L12" s="7">
        <v>2354</v>
      </c>
      <c r="M12" s="7">
        <v>3131</v>
      </c>
      <c r="N12" s="7">
        <v>31142</v>
      </c>
    </row>
    <row r="13" spans="1:14" x14ac:dyDescent="0.2">
      <c r="B13" s="10" t="s">
        <v>14</v>
      </c>
      <c r="C13" s="10" t="s">
        <v>14</v>
      </c>
      <c r="D13" s="10" t="s">
        <v>14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10" t="s">
        <v>14</v>
      </c>
      <c r="M13" s="10" t="s">
        <v>14</v>
      </c>
      <c r="N13" s="10" t="s">
        <v>14</v>
      </c>
    </row>
    <row r="14" spans="1:14" x14ac:dyDescent="0.2">
      <c r="A14" s="6" t="s">
        <v>17</v>
      </c>
      <c r="B14" s="7">
        <v>19971</v>
      </c>
      <c r="C14" s="7">
        <v>-307</v>
      </c>
      <c r="D14" s="7">
        <v>12503</v>
      </c>
      <c r="E14" s="7">
        <v>12324</v>
      </c>
      <c r="F14" s="7">
        <v>11845</v>
      </c>
      <c r="G14" s="7">
        <v>12036</v>
      </c>
      <c r="H14" s="7">
        <v>11892</v>
      </c>
      <c r="I14" s="7">
        <v>11449</v>
      </c>
      <c r="J14" s="7">
        <v>12007</v>
      </c>
      <c r="K14" s="7">
        <v>11625</v>
      </c>
      <c r="L14" s="7">
        <v>11769</v>
      </c>
      <c r="M14" s="7">
        <v>13113</v>
      </c>
      <c r="N14" s="7">
        <v>140228</v>
      </c>
    </row>
    <row r="15" spans="1:14" x14ac:dyDescent="0.2">
      <c r="B15" s="10" t="s">
        <v>14</v>
      </c>
      <c r="C15" s="10" t="s">
        <v>14</v>
      </c>
      <c r="D15" s="10" t="s">
        <v>14</v>
      </c>
      <c r="E15" s="10" t="s">
        <v>14</v>
      </c>
      <c r="F15" s="10" t="s">
        <v>14</v>
      </c>
      <c r="G15" s="10" t="s">
        <v>14</v>
      </c>
      <c r="H15" s="10" t="s">
        <v>14</v>
      </c>
      <c r="I15" s="10" t="s">
        <v>14</v>
      </c>
      <c r="J15" s="10" t="s">
        <v>14</v>
      </c>
      <c r="K15" s="10" t="s">
        <v>14</v>
      </c>
      <c r="L15" s="10" t="s">
        <v>14</v>
      </c>
      <c r="M15" s="10" t="s">
        <v>14</v>
      </c>
      <c r="N15" s="10" t="s">
        <v>14</v>
      </c>
    </row>
    <row r="16" spans="1:14" x14ac:dyDescent="0.2">
      <c r="K16" s="2"/>
      <c r="L16" s="2"/>
      <c r="M16" s="2"/>
      <c r="N16" s="2"/>
    </row>
    <row r="17" spans="1:14" x14ac:dyDescent="0.2">
      <c r="A17" s="6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8" t="s">
        <v>19</v>
      </c>
      <c r="B18" s="2">
        <v>9195</v>
      </c>
      <c r="C18" s="2">
        <v>2320</v>
      </c>
      <c r="D18" s="2">
        <v>3334</v>
      </c>
      <c r="E18" s="2">
        <v>3865</v>
      </c>
      <c r="F18" s="2">
        <v>7302</v>
      </c>
      <c r="G18" s="2">
        <v>3426</v>
      </c>
      <c r="H18" s="2">
        <v>3143</v>
      </c>
      <c r="I18" s="2">
        <v>3591</v>
      </c>
      <c r="J18" s="2">
        <v>3437</v>
      </c>
      <c r="K18" s="2">
        <v>3549</v>
      </c>
      <c r="L18" s="2">
        <v>3926</v>
      </c>
      <c r="M18" s="2">
        <v>2921</v>
      </c>
      <c r="N18" s="2">
        <v>50009</v>
      </c>
    </row>
    <row r="19" spans="1:14" x14ac:dyDescent="0.2">
      <c r="A19" s="8" t="s">
        <v>21</v>
      </c>
      <c r="B19" s="2">
        <v>839</v>
      </c>
      <c r="C19" s="2">
        <v>995</v>
      </c>
      <c r="D19" s="2">
        <v>961</v>
      </c>
      <c r="E19" s="2">
        <v>1106</v>
      </c>
      <c r="F19" s="2">
        <v>800</v>
      </c>
      <c r="G19" s="2">
        <v>1033</v>
      </c>
      <c r="H19" s="2">
        <v>935</v>
      </c>
      <c r="I19" s="2">
        <v>876</v>
      </c>
      <c r="J19" s="2">
        <v>3904</v>
      </c>
      <c r="K19" s="2">
        <v>1136</v>
      </c>
      <c r="L19" s="2">
        <v>1369</v>
      </c>
      <c r="M19" s="2">
        <v>-1682</v>
      </c>
      <c r="N19" s="2">
        <v>12272</v>
      </c>
    </row>
    <row r="20" spans="1:14" x14ac:dyDescent="0.2">
      <c r="A20" s="8" t="s">
        <v>22</v>
      </c>
      <c r="B20" s="2">
        <v>221</v>
      </c>
      <c r="C20" s="2">
        <v>366</v>
      </c>
      <c r="D20" s="2">
        <v>421</v>
      </c>
      <c r="E20" s="2">
        <v>523</v>
      </c>
      <c r="F20" s="2">
        <v>281</v>
      </c>
      <c r="G20" s="2">
        <v>386</v>
      </c>
      <c r="H20" s="2">
        <v>438</v>
      </c>
      <c r="I20" s="2">
        <v>137</v>
      </c>
      <c r="J20" s="2">
        <v>163</v>
      </c>
      <c r="K20" s="2">
        <v>305</v>
      </c>
      <c r="L20" s="2">
        <v>320</v>
      </c>
      <c r="M20" s="2">
        <v>520</v>
      </c>
      <c r="N20" s="2">
        <v>4082</v>
      </c>
    </row>
    <row r="21" spans="1:14" x14ac:dyDescent="0.2">
      <c r="A21" s="8" t="s">
        <v>23</v>
      </c>
      <c r="B21" s="2">
        <v>9818</v>
      </c>
      <c r="C21" s="2">
        <v>7857</v>
      </c>
      <c r="D21" s="2">
        <v>8385</v>
      </c>
      <c r="E21" s="2">
        <v>7463</v>
      </c>
      <c r="F21" s="2">
        <v>8009</v>
      </c>
      <c r="G21" s="2">
        <v>7864</v>
      </c>
      <c r="H21" s="2">
        <v>6476</v>
      </c>
      <c r="I21" s="2">
        <v>6323</v>
      </c>
      <c r="J21" s="2">
        <v>7121</v>
      </c>
      <c r="K21" s="2">
        <v>7535</v>
      </c>
      <c r="L21" s="2">
        <v>7837</v>
      </c>
      <c r="M21" s="2">
        <v>6566</v>
      </c>
      <c r="N21" s="2">
        <v>91255</v>
      </c>
    </row>
    <row r="22" spans="1:14" x14ac:dyDescent="0.2"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10" t="s">
        <v>14</v>
      </c>
      <c r="L22" s="10" t="s">
        <v>14</v>
      </c>
      <c r="M22" s="10" t="s">
        <v>14</v>
      </c>
      <c r="N22" s="10" t="s">
        <v>14</v>
      </c>
    </row>
    <row r="23" spans="1:14" x14ac:dyDescent="0.2">
      <c r="A23" s="8" t="s">
        <v>24</v>
      </c>
      <c r="B23" s="2">
        <v>20074</v>
      </c>
      <c r="C23" s="2">
        <v>11538</v>
      </c>
      <c r="D23" s="2">
        <v>13101</v>
      </c>
      <c r="E23" s="2">
        <v>12959</v>
      </c>
      <c r="F23" s="2">
        <v>16391</v>
      </c>
      <c r="G23" s="2">
        <v>12708</v>
      </c>
      <c r="H23" s="2">
        <v>10991</v>
      </c>
      <c r="I23" s="2">
        <v>10926</v>
      </c>
      <c r="J23" s="2">
        <v>14625</v>
      </c>
      <c r="K23" s="2">
        <v>12526</v>
      </c>
      <c r="L23" s="2">
        <v>13452</v>
      </c>
      <c r="M23" s="2">
        <v>8326</v>
      </c>
      <c r="N23" s="2">
        <v>157618</v>
      </c>
    </row>
    <row r="24" spans="1:14" x14ac:dyDescent="0.2">
      <c r="B24" s="10" t="s">
        <v>14</v>
      </c>
      <c r="C24" s="10" t="s">
        <v>14</v>
      </c>
      <c r="D24" s="10" t="s">
        <v>14</v>
      </c>
      <c r="E24" s="10" t="s">
        <v>14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10" t="s">
        <v>14</v>
      </c>
      <c r="L24" s="10" t="s">
        <v>14</v>
      </c>
      <c r="M24" s="10" t="s">
        <v>14</v>
      </c>
      <c r="N24" s="10" t="s">
        <v>14</v>
      </c>
    </row>
    <row r="25" spans="1:14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8" t="s">
        <v>19</v>
      </c>
      <c r="B26" s="2">
        <v>696</v>
      </c>
      <c r="C26" s="2">
        <v>615</v>
      </c>
      <c r="D26" s="2">
        <v>544</v>
      </c>
      <c r="E26" s="2">
        <v>645</v>
      </c>
      <c r="F26" s="2">
        <v>1048</v>
      </c>
      <c r="G26" s="2">
        <v>2394</v>
      </c>
      <c r="H26" s="2">
        <v>932</v>
      </c>
      <c r="I26" s="2">
        <v>430</v>
      </c>
      <c r="J26" s="2">
        <v>1384</v>
      </c>
      <c r="K26" s="2">
        <v>112</v>
      </c>
      <c r="L26" s="2">
        <v>1824</v>
      </c>
      <c r="M26" s="2">
        <v>538</v>
      </c>
      <c r="N26" s="2">
        <v>11162</v>
      </c>
    </row>
    <row r="27" spans="1:14" x14ac:dyDescent="0.2">
      <c r="A27" s="8" t="s">
        <v>23</v>
      </c>
      <c r="B27" s="2">
        <v>84</v>
      </c>
      <c r="C27" s="2">
        <v>107</v>
      </c>
      <c r="D27" s="2">
        <v>69</v>
      </c>
      <c r="E27" s="2">
        <v>69</v>
      </c>
      <c r="F27" s="2">
        <v>69</v>
      </c>
      <c r="G27" s="2">
        <v>71</v>
      </c>
      <c r="H27" s="2">
        <v>75</v>
      </c>
      <c r="I27" s="2">
        <v>76</v>
      </c>
      <c r="J27" s="2">
        <v>81</v>
      </c>
      <c r="K27" s="2">
        <v>88</v>
      </c>
      <c r="L27" s="2">
        <v>79</v>
      </c>
      <c r="M27" s="2">
        <v>93</v>
      </c>
      <c r="N27" s="2">
        <v>962</v>
      </c>
    </row>
    <row r="28" spans="1:14" x14ac:dyDescent="0.2">
      <c r="B28" s="10" t="s">
        <v>14</v>
      </c>
      <c r="C28" s="10" t="s">
        <v>14</v>
      </c>
      <c r="D28" s="10" t="s">
        <v>14</v>
      </c>
      <c r="E28" s="10" t="s">
        <v>14</v>
      </c>
      <c r="F28" s="10" t="s">
        <v>14</v>
      </c>
      <c r="G28" s="10" t="s">
        <v>14</v>
      </c>
      <c r="H28" s="10" t="s">
        <v>14</v>
      </c>
      <c r="I28" s="10" t="s">
        <v>14</v>
      </c>
      <c r="J28" s="10" t="s">
        <v>14</v>
      </c>
      <c r="K28" s="10" t="s">
        <v>14</v>
      </c>
      <c r="L28" s="10" t="s">
        <v>14</v>
      </c>
      <c r="M28" s="10" t="s">
        <v>14</v>
      </c>
      <c r="N28" s="10" t="s">
        <v>14</v>
      </c>
    </row>
    <row r="29" spans="1:14" x14ac:dyDescent="0.2">
      <c r="A29" s="8" t="s">
        <v>26</v>
      </c>
      <c r="B29" s="2">
        <v>780</v>
      </c>
      <c r="C29" s="2">
        <v>721</v>
      </c>
      <c r="D29" s="2">
        <v>613</v>
      </c>
      <c r="E29" s="2">
        <v>714</v>
      </c>
      <c r="F29" s="2">
        <v>1117</v>
      </c>
      <c r="G29" s="2">
        <v>2465</v>
      </c>
      <c r="H29" s="2">
        <v>1007</v>
      </c>
      <c r="I29" s="2">
        <v>506</v>
      </c>
      <c r="J29" s="2">
        <v>1466</v>
      </c>
      <c r="K29" s="2">
        <v>200</v>
      </c>
      <c r="L29" s="2">
        <v>1904</v>
      </c>
      <c r="M29" s="2">
        <v>631</v>
      </c>
      <c r="N29" s="2">
        <v>12124</v>
      </c>
    </row>
    <row r="30" spans="1:14" x14ac:dyDescent="0.2">
      <c r="B30" s="10" t="s">
        <v>14</v>
      </c>
      <c r="C30" s="10" t="s">
        <v>14</v>
      </c>
      <c r="D30" s="10" t="s">
        <v>14</v>
      </c>
      <c r="E30" s="10" t="s">
        <v>14</v>
      </c>
      <c r="F30" s="10" t="s">
        <v>14</v>
      </c>
      <c r="G30" s="10" t="s">
        <v>14</v>
      </c>
      <c r="H30" s="10" t="s">
        <v>14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  <c r="N30" s="10" t="s">
        <v>14</v>
      </c>
    </row>
    <row r="31" spans="1:14" x14ac:dyDescent="0.2">
      <c r="A31" s="8" t="s">
        <v>27</v>
      </c>
      <c r="B31" s="2">
        <v>9805</v>
      </c>
      <c r="C31" s="2">
        <v>9806</v>
      </c>
      <c r="D31" s="2">
        <v>9806</v>
      </c>
      <c r="E31" s="2">
        <v>9780</v>
      </c>
      <c r="F31" s="2">
        <v>9770</v>
      </c>
      <c r="G31" s="2">
        <v>9591</v>
      </c>
      <c r="H31" s="2">
        <v>9591</v>
      </c>
      <c r="I31" s="2">
        <v>9591</v>
      </c>
      <c r="J31" s="2">
        <v>9536</v>
      </c>
      <c r="K31" s="2">
        <v>9536</v>
      </c>
      <c r="L31" s="2">
        <v>9551</v>
      </c>
      <c r="M31" s="2">
        <v>9604</v>
      </c>
      <c r="N31" s="2">
        <v>115966</v>
      </c>
    </row>
    <row r="32" spans="1:14" x14ac:dyDescent="0.2">
      <c r="K32" s="2"/>
      <c r="L32" s="2"/>
      <c r="M32" s="2"/>
      <c r="N32" s="2"/>
    </row>
    <row r="33" spans="1:14" x14ac:dyDescent="0.2">
      <c r="A33" s="8" t="s">
        <v>28</v>
      </c>
      <c r="B33" s="2">
        <v>3600</v>
      </c>
      <c r="C33" s="2">
        <v>3063</v>
      </c>
      <c r="D33" s="2">
        <v>3314</v>
      </c>
      <c r="E33" s="2">
        <v>3083</v>
      </c>
      <c r="F33" s="2">
        <v>3308</v>
      </c>
      <c r="G33" s="2">
        <v>3085</v>
      </c>
      <c r="H33" s="2">
        <v>3047</v>
      </c>
      <c r="I33" s="2">
        <v>3022</v>
      </c>
      <c r="J33" s="2">
        <v>3075</v>
      </c>
      <c r="K33" s="2">
        <v>3095</v>
      </c>
      <c r="L33" s="2">
        <v>2299</v>
      </c>
      <c r="M33" s="2">
        <v>2105</v>
      </c>
      <c r="N33" s="2">
        <v>36097</v>
      </c>
    </row>
    <row r="34" spans="1:14" x14ac:dyDescent="0.2">
      <c r="B34" s="10" t="s">
        <v>14</v>
      </c>
      <c r="C34" s="10" t="s">
        <v>14</v>
      </c>
      <c r="D34" s="10" t="s">
        <v>14</v>
      </c>
      <c r="E34" s="10" t="s">
        <v>14</v>
      </c>
      <c r="F34" s="10" t="s">
        <v>14</v>
      </c>
      <c r="G34" s="10" t="s">
        <v>14</v>
      </c>
      <c r="H34" s="10" t="s">
        <v>14</v>
      </c>
      <c r="I34" s="10" t="s">
        <v>14</v>
      </c>
      <c r="J34" s="10" t="s">
        <v>14</v>
      </c>
      <c r="K34" s="10" t="s">
        <v>14</v>
      </c>
      <c r="L34" s="10" t="s">
        <v>14</v>
      </c>
      <c r="M34" s="10" t="s">
        <v>14</v>
      </c>
      <c r="N34" s="10" t="s">
        <v>14</v>
      </c>
    </row>
    <row r="35" spans="1:14" x14ac:dyDescent="0.2">
      <c r="K35" s="2"/>
      <c r="L35" s="2"/>
      <c r="M35" s="2"/>
      <c r="N35" s="2"/>
    </row>
    <row r="36" spans="1:14" x14ac:dyDescent="0.2">
      <c r="A36" s="8" t="s">
        <v>29</v>
      </c>
      <c r="B36" s="2">
        <v>34260</v>
      </c>
      <c r="C36" s="2">
        <v>25128</v>
      </c>
      <c r="D36" s="2">
        <v>26834</v>
      </c>
      <c r="E36" s="2">
        <v>26536</v>
      </c>
      <c r="F36" s="2">
        <v>30587</v>
      </c>
      <c r="G36" s="2">
        <v>27848</v>
      </c>
      <c r="H36" s="2">
        <v>24636</v>
      </c>
      <c r="I36" s="2">
        <v>24046</v>
      </c>
      <c r="J36" s="2">
        <v>28702</v>
      </c>
      <c r="K36" s="2">
        <v>25356</v>
      </c>
      <c r="L36" s="2">
        <v>27206</v>
      </c>
      <c r="M36" s="2">
        <v>20666</v>
      </c>
      <c r="N36" s="2">
        <v>321804</v>
      </c>
    </row>
    <row r="37" spans="1:14" x14ac:dyDescent="0.2"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14</v>
      </c>
      <c r="H37" s="10" t="s">
        <v>14</v>
      </c>
      <c r="I37" s="10" t="s">
        <v>14</v>
      </c>
      <c r="J37" s="10" t="s">
        <v>14</v>
      </c>
      <c r="K37" s="10" t="s">
        <v>14</v>
      </c>
      <c r="L37" s="10" t="s">
        <v>14</v>
      </c>
      <c r="M37" s="10" t="s">
        <v>14</v>
      </c>
      <c r="N37" s="10" t="s">
        <v>14</v>
      </c>
    </row>
    <row r="38" spans="1:14" ht="15.75" x14ac:dyDescent="0.25">
      <c r="A38" s="11" t="s">
        <v>30</v>
      </c>
      <c r="B38" s="12">
        <v>-14288</v>
      </c>
      <c r="C38" s="12">
        <v>-25435</v>
      </c>
      <c r="D38" s="12">
        <v>-14331</v>
      </c>
      <c r="E38" s="12">
        <v>-14212</v>
      </c>
      <c r="F38" s="12">
        <v>-18741</v>
      </c>
      <c r="G38" s="12">
        <v>-15813</v>
      </c>
      <c r="H38" s="12">
        <v>-12744</v>
      </c>
      <c r="I38" s="12">
        <v>-12596</v>
      </c>
      <c r="J38" s="12">
        <v>-16695</v>
      </c>
      <c r="K38" s="12">
        <v>-13732</v>
      </c>
      <c r="L38" s="12">
        <v>-15437</v>
      </c>
      <c r="M38" s="12">
        <v>-7553</v>
      </c>
      <c r="N38" s="12">
        <v>-181576</v>
      </c>
    </row>
    <row r="39" spans="1:14" x14ac:dyDescent="0.2">
      <c r="K39" s="2"/>
      <c r="L39" s="2"/>
      <c r="M39" s="2"/>
      <c r="N39" s="2"/>
    </row>
    <row r="40" spans="1:14" x14ac:dyDescent="0.2">
      <c r="A40" s="8" t="s">
        <v>35</v>
      </c>
      <c r="K40" s="2"/>
      <c r="L40" s="2"/>
      <c r="M40" s="2"/>
      <c r="N40" s="2"/>
    </row>
    <row r="41" spans="1:14" x14ac:dyDescent="0.2">
      <c r="A41" s="8" t="s">
        <v>36</v>
      </c>
      <c r="B41" s="2">
        <v>-14288</v>
      </c>
      <c r="C41" s="2">
        <v>-25435</v>
      </c>
      <c r="D41" s="2">
        <v>-14331</v>
      </c>
      <c r="E41" s="2">
        <v>-14212</v>
      </c>
      <c r="F41" s="2">
        <v>-18741</v>
      </c>
      <c r="G41" s="2">
        <v>-15813</v>
      </c>
      <c r="H41" s="2">
        <v>-12744</v>
      </c>
      <c r="I41" s="2">
        <v>-12596</v>
      </c>
      <c r="J41" s="2">
        <v>-16695</v>
      </c>
      <c r="K41" s="2">
        <v>-13732</v>
      </c>
      <c r="L41" s="2">
        <v>-15437</v>
      </c>
      <c r="M41" s="2">
        <v>-7553</v>
      </c>
      <c r="N41" s="2">
        <v>-181576</v>
      </c>
    </row>
    <row r="42" spans="1:14" x14ac:dyDescent="0.2">
      <c r="K42" s="2"/>
      <c r="L42" s="2"/>
      <c r="M42" s="2"/>
      <c r="N42" s="2"/>
    </row>
    <row r="43" spans="1:14" x14ac:dyDescent="0.2">
      <c r="A43" s="6" t="s">
        <v>37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8" t="s">
        <v>38</v>
      </c>
      <c r="B44" s="2">
        <v>2120</v>
      </c>
      <c r="C44" s="2">
        <v>2120</v>
      </c>
      <c r="D44" s="2">
        <v>2120</v>
      </c>
      <c r="E44" s="2">
        <v>2083</v>
      </c>
      <c r="F44" s="2">
        <v>2065</v>
      </c>
      <c r="G44" s="2">
        <v>2053</v>
      </c>
      <c r="H44" s="2">
        <v>1971</v>
      </c>
      <c r="I44" s="2">
        <v>1971</v>
      </c>
      <c r="J44" s="2">
        <v>1976</v>
      </c>
      <c r="K44" s="2">
        <v>2052</v>
      </c>
      <c r="L44" s="2">
        <v>1797</v>
      </c>
      <c r="M44" s="2">
        <v>1965</v>
      </c>
      <c r="N44" s="2">
        <v>24294</v>
      </c>
    </row>
    <row r="45" spans="1:14" x14ac:dyDescent="0.2">
      <c r="A45" s="8" t="s">
        <v>39</v>
      </c>
      <c r="B45" s="2">
        <v>75</v>
      </c>
      <c r="C45" s="2">
        <v>75</v>
      </c>
      <c r="D45" s="2">
        <v>75</v>
      </c>
      <c r="E45" s="2">
        <v>73</v>
      </c>
      <c r="F45" s="2">
        <v>73</v>
      </c>
      <c r="G45" s="2">
        <v>73</v>
      </c>
      <c r="H45" s="2">
        <v>71</v>
      </c>
      <c r="I45" s="2">
        <v>71</v>
      </c>
      <c r="J45" s="2">
        <v>71</v>
      </c>
      <c r="K45" s="2">
        <v>122</v>
      </c>
      <c r="L45" s="2">
        <v>53</v>
      </c>
      <c r="M45" s="2">
        <v>-102</v>
      </c>
      <c r="N45" s="2">
        <v>729</v>
      </c>
    </row>
    <row r="46" spans="1:14" x14ac:dyDescent="0.2">
      <c r="A46" s="8" t="s">
        <v>41</v>
      </c>
      <c r="B46" s="2">
        <v>298</v>
      </c>
      <c r="C46" s="2">
        <v>219</v>
      </c>
      <c r="D46" s="2">
        <v>247</v>
      </c>
      <c r="E46" s="2">
        <v>203</v>
      </c>
      <c r="F46" s="2">
        <v>228</v>
      </c>
      <c r="G46" s="2">
        <v>232</v>
      </c>
      <c r="H46" s="2">
        <v>248</v>
      </c>
      <c r="I46" s="2">
        <v>212</v>
      </c>
      <c r="J46" s="2">
        <v>188</v>
      </c>
      <c r="K46" s="2">
        <v>193</v>
      </c>
      <c r="L46" s="2">
        <v>193</v>
      </c>
      <c r="M46" s="2">
        <v>219</v>
      </c>
      <c r="N46" s="2">
        <v>2680</v>
      </c>
    </row>
    <row r="47" spans="1:14" x14ac:dyDescent="0.2">
      <c r="A47" s="8" t="s">
        <v>42</v>
      </c>
      <c r="B47" s="2">
        <v>9</v>
      </c>
      <c r="C47" s="2">
        <v>13</v>
      </c>
      <c r="D47" s="2">
        <v>12</v>
      </c>
      <c r="E47" s="2">
        <v>13</v>
      </c>
      <c r="F47" s="2">
        <v>15</v>
      </c>
      <c r="G47" s="2">
        <v>13</v>
      </c>
      <c r="H47" s="2">
        <v>12</v>
      </c>
      <c r="I47" s="2">
        <v>15</v>
      </c>
      <c r="J47" s="2">
        <v>13</v>
      </c>
      <c r="K47" s="2">
        <v>14</v>
      </c>
      <c r="L47" s="2">
        <v>13</v>
      </c>
      <c r="M47" s="2">
        <v>18</v>
      </c>
      <c r="N47" s="2">
        <v>161</v>
      </c>
    </row>
    <row r="48" spans="1:14" x14ac:dyDescent="0.2">
      <c r="B48" s="10" t="s">
        <v>14</v>
      </c>
      <c r="C48" s="10" t="s">
        <v>14</v>
      </c>
      <c r="D48" s="10" t="s">
        <v>14</v>
      </c>
      <c r="E48" s="10" t="s">
        <v>14</v>
      </c>
      <c r="F48" s="10" t="s">
        <v>14</v>
      </c>
      <c r="G48" s="10" t="s">
        <v>14</v>
      </c>
      <c r="H48" s="10" t="s">
        <v>14</v>
      </c>
      <c r="I48" s="10" t="s">
        <v>14</v>
      </c>
      <c r="J48" s="10" t="s">
        <v>14</v>
      </c>
      <c r="K48" s="10" t="s">
        <v>14</v>
      </c>
      <c r="L48" s="10" t="s">
        <v>14</v>
      </c>
      <c r="M48" s="10" t="s">
        <v>14</v>
      </c>
      <c r="N48" s="10" t="s">
        <v>14</v>
      </c>
    </row>
    <row r="49" spans="1:14" x14ac:dyDescent="0.2">
      <c r="A49" s="8" t="s">
        <v>43</v>
      </c>
      <c r="B49" s="2">
        <v>2501</v>
      </c>
      <c r="C49" s="2">
        <v>2426</v>
      </c>
      <c r="D49" s="2">
        <v>2454</v>
      </c>
      <c r="E49" s="2">
        <v>2372</v>
      </c>
      <c r="F49" s="2">
        <v>2381</v>
      </c>
      <c r="G49" s="2">
        <v>2372</v>
      </c>
      <c r="H49" s="2">
        <v>2302</v>
      </c>
      <c r="I49" s="2">
        <v>2269</v>
      </c>
      <c r="J49" s="2">
        <v>2248</v>
      </c>
      <c r="K49" s="2">
        <v>2381</v>
      </c>
      <c r="L49" s="2">
        <v>2056</v>
      </c>
      <c r="M49" s="2">
        <v>2101</v>
      </c>
      <c r="N49" s="2">
        <v>27864</v>
      </c>
    </row>
    <row r="50" spans="1:14" x14ac:dyDescent="0.2">
      <c r="B50" s="10" t="s">
        <v>14</v>
      </c>
      <c r="C50" s="10" t="s">
        <v>14</v>
      </c>
      <c r="D50" s="10" t="s">
        <v>14</v>
      </c>
      <c r="E50" s="10" t="s">
        <v>14</v>
      </c>
      <c r="F50" s="10" t="s">
        <v>14</v>
      </c>
      <c r="G50" s="10" t="s">
        <v>14</v>
      </c>
      <c r="H50" s="10" t="s">
        <v>14</v>
      </c>
      <c r="I50" s="10" t="s">
        <v>14</v>
      </c>
      <c r="J50" s="10" t="s">
        <v>14</v>
      </c>
      <c r="K50" s="10" t="s">
        <v>14</v>
      </c>
      <c r="L50" s="10" t="s">
        <v>14</v>
      </c>
      <c r="M50" s="10" t="s">
        <v>14</v>
      </c>
      <c r="N50" s="10" t="s">
        <v>14</v>
      </c>
    </row>
    <row r="51" spans="1:14" x14ac:dyDescent="0.2">
      <c r="K51" s="2"/>
      <c r="L51" s="2"/>
      <c r="M51" s="2"/>
      <c r="N51" s="2"/>
    </row>
    <row r="52" spans="1:14" ht="15.75" x14ac:dyDescent="0.25">
      <c r="A52" s="11" t="s">
        <v>35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15.75" x14ac:dyDescent="0.25">
      <c r="A53" s="11" t="s">
        <v>44</v>
      </c>
      <c r="B53" s="12">
        <v>-16789</v>
      </c>
      <c r="C53" s="12">
        <v>-27861</v>
      </c>
      <c r="D53" s="12">
        <v>-16785</v>
      </c>
      <c r="E53" s="12">
        <v>-16584</v>
      </c>
      <c r="F53" s="12">
        <v>-21123</v>
      </c>
      <c r="G53" s="12">
        <v>-18185</v>
      </c>
      <c r="H53" s="12">
        <v>-15046</v>
      </c>
      <c r="I53" s="12">
        <v>-14865</v>
      </c>
      <c r="J53" s="12">
        <v>-18943</v>
      </c>
      <c r="K53" s="12">
        <v>-16113</v>
      </c>
      <c r="L53" s="12">
        <v>-17493</v>
      </c>
      <c r="M53" s="12">
        <v>-9654</v>
      </c>
      <c r="N53" s="12">
        <v>-209440</v>
      </c>
    </row>
    <row r="54" spans="1:14" x14ac:dyDescent="0.2">
      <c r="K54" s="2"/>
      <c r="L54" s="2"/>
      <c r="M54" s="2"/>
      <c r="N54" s="2"/>
    </row>
    <row r="55" spans="1:14" x14ac:dyDescent="0.2">
      <c r="A55" s="6" t="s">
        <v>45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">
      <c r="A56" s="8" t="s">
        <v>46</v>
      </c>
      <c r="B56" s="2">
        <v>-3983</v>
      </c>
      <c r="C56" s="2">
        <v>-6698</v>
      </c>
      <c r="D56" s="2">
        <v>-4026</v>
      </c>
      <c r="E56" s="2">
        <v>-3933</v>
      </c>
      <c r="F56" s="2">
        <v>-5046</v>
      </c>
      <c r="G56" s="2">
        <v>-4253</v>
      </c>
      <c r="H56" s="2">
        <v>-3555</v>
      </c>
      <c r="I56" s="2">
        <v>-3511</v>
      </c>
      <c r="J56" s="2">
        <v>-11380</v>
      </c>
      <c r="K56" s="2">
        <v>-3817</v>
      </c>
      <c r="L56" s="2">
        <v>-4160</v>
      </c>
      <c r="M56" s="2">
        <v>1566</v>
      </c>
      <c r="N56" s="2">
        <v>-52796</v>
      </c>
    </row>
    <row r="57" spans="1:14" x14ac:dyDescent="0.2">
      <c r="B57" s="10" t="s">
        <v>14</v>
      </c>
      <c r="C57" s="10" t="s">
        <v>14</v>
      </c>
      <c r="D57" s="10" t="s">
        <v>14</v>
      </c>
      <c r="E57" s="10" t="s">
        <v>14</v>
      </c>
      <c r="F57" s="10" t="s">
        <v>14</v>
      </c>
      <c r="G57" s="10" t="s">
        <v>14</v>
      </c>
      <c r="H57" s="10" t="s">
        <v>14</v>
      </c>
      <c r="I57" s="10" t="s">
        <v>14</v>
      </c>
      <c r="J57" s="10" t="s">
        <v>14</v>
      </c>
      <c r="K57" s="10" t="s">
        <v>14</v>
      </c>
      <c r="L57" s="10" t="s">
        <v>14</v>
      </c>
      <c r="M57" s="10" t="s">
        <v>14</v>
      </c>
      <c r="N57" s="10" t="s">
        <v>14</v>
      </c>
    </row>
    <row r="58" spans="1:14" x14ac:dyDescent="0.2">
      <c r="A58" s="8" t="s">
        <v>48</v>
      </c>
      <c r="B58" s="2">
        <v>-3983</v>
      </c>
      <c r="C58" s="2">
        <v>-6698</v>
      </c>
      <c r="D58" s="2">
        <v>-4026</v>
      </c>
      <c r="E58" s="2">
        <v>-3933</v>
      </c>
      <c r="F58" s="2">
        <v>-5046</v>
      </c>
      <c r="G58" s="2">
        <v>-4253</v>
      </c>
      <c r="H58" s="2">
        <v>-3555</v>
      </c>
      <c r="I58" s="2">
        <v>-3511</v>
      </c>
      <c r="J58" s="2">
        <v>-11380</v>
      </c>
      <c r="K58" s="2">
        <v>-3817</v>
      </c>
      <c r="L58" s="2">
        <v>-4160</v>
      </c>
      <c r="M58" s="2">
        <v>1566</v>
      </c>
      <c r="N58" s="2">
        <v>-52796</v>
      </c>
    </row>
    <row r="59" spans="1:14" x14ac:dyDescent="0.2">
      <c r="B59" s="10" t="s">
        <v>14</v>
      </c>
      <c r="C59" s="10" t="s">
        <v>14</v>
      </c>
      <c r="D59" s="10" t="s">
        <v>14</v>
      </c>
      <c r="E59" s="10" t="s">
        <v>14</v>
      </c>
      <c r="F59" s="10" t="s">
        <v>14</v>
      </c>
      <c r="G59" s="10" t="s">
        <v>14</v>
      </c>
      <c r="H59" s="10" t="s">
        <v>14</v>
      </c>
      <c r="I59" s="10" t="s">
        <v>14</v>
      </c>
      <c r="J59" s="10" t="s">
        <v>14</v>
      </c>
      <c r="K59" s="10" t="s">
        <v>14</v>
      </c>
      <c r="L59" s="10" t="s">
        <v>14</v>
      </c>
      <c r="M59" s="10" t="s">
        <v>14</v>
      </c>
      <c r="N59" s="10" t="s">
        <v>14</v>
      </c>
    </row>
    <row r="60" spans="1:14" ht="15.75" x14ac:dyDescent="0.25">
      <c r="A60" s="11" t="s">
        <v>49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x14ac:dyDescent="0.25">
      <c r="A61" s="11" t="s">
        <v>50</v>
      </c>
      <c r="B61" s="12">
        <v>-12806</v>
      </c>
      <c r="C61" s="12">
        <v>-21163</v>
      </c>
      <c r="D61" s="12">
        <v>-12759</v>
      </c>
      <c r="E61" s="12">
        <v>-12651</v>
      </c>
      <c r="F61" s="12">
        <v>-16077</v>
      </c>
      <c r="G61" s="12">
        <v>-13932</v>
      </c>
      <c r="H61" s="12">
        <v>-11490</v>
      </c>
      <c r="I61" s="12">
        <v>-11354</v>
      </c>
      <c r="J61" s="12">
        <v>-7564</v>
      </c>
      <c r="K61" s="12">
        <v>-12296</v>
      </c>
      <c r="L61" s="12">
        <v>-13333</v>
      </c>
      <c r="M61" s="12">
        <v>-11220</v>
      </c>
      <c r="N61" s="12">
        <v>-156644</v>
      </c>
    </row>
    <row r="62" spans="1:14" x14ac:dyDescent="0.2">
      <c r="K62" s="2"/>
      <c r="L62" s="2"/>
      <c r="M62" s="2"/>
      <c r="N62" s="2"/>
    </row>
    <row r="63" spans="1:14" ht="15.75" x14ac:dyDescent="0.25">
      <c r="A63" s="11" t="s">
        <v>51</v>
      </c>
      <c r="B63" s="12">
        <v>-12806</v>
      </c>
      <c r="C63" s="12">
        <v>-21163</v>
      </c>
      <c r="D63" s="12">
        <v>-12759</v>
      </c>
      <c r="E63" s="12">
        <v>-12651</v>
      </c>
      <c r="F63" s="12">
        <v>-16077</v>
      </c>
      <c r="G63" s="12">
        <v>-13932</v>
      </c>
      <c r="H63" s="12">
        <v>-11490</v>
      </c>
      <c r="I63" s="12">
        <v>-11354</v>
      </c>
      <c r="J63" s="12">
        <v>-7564</v>
      </c>
      <c r="K63" s="12">
        <v>-12296</v>
      </c>
      <c r="L63" s="12">
        <v>-13333</v>
      </c>
      <c r="M63" s="12">
        <v>-11220</v>
      </c>
      <c r="N63" s="12">
        <v>-156644</v>
      </c>
    </row>
    <row r="64" spans="1:14" x14ac:dyDescent="0.2">
      <c r="B64" s="10" t="s">
        <v>52</v>
      </c>
      <c r="C64" s="10" t="s">
        <v>52</v>
      </c>
      <c r="D64" s="10" t="s">
        <v>52</v>
      </c>
      <c r="E64" s="10" t="s">
        <v>52</v>
      </c>
      <c r="F64" s="10" t="s">
        <v>52</v>
      </c>
      <c r="G64" s="10" t="s">
        <v>52</v>
      </c>
      <c r="H64" s="10" t="s">
        <v>52</v>
      </c>
      <c r="I64" s="10" t="s">
        <v>52</v>
      </c>
      <c r="J64" s="10" t="s">
        <v>52</v>
      </c>
      <c r="K64" s="10" t="s">
        <v>52</v>
      </c>
      <c r="L64" s="10" t="s">
        <v>52</v>
      </c>
      <c r="M64" s="10" t="s">
        <v>52</v>
      </c>
      <c r="N64" s="10" t="s">
        <v>52</v>
      </c>
    </row>
    <row r="65" spans="1:14" x14ac:dyDescent="0.2">
      <c r="K65" s="2"/>
      <c r="L65" s="2"/>
      <c r="M65" s="2"/>
      <c r="N65" s="2"/>
    </row>
    <row r="66" spans="1:14" x14ac:dyDescent="0.2">
      <c r="A66" s="8" t="s">
        <v>53</v>
      </c>
      <c r="K66" s="2"/>
      <c r="L66" s="2"/>
      <c r="M66" s="2"/>
      <c r="N66" s="48" t="s">
        <v>154</v>
      </c>
    </row>
    <row r="67" spans="1:14" x14ac:dyDescent="0.2">
      <c r="A67" s="8" t="s">
        <v>54</v>
      </c>
      <c r="K67" s="2"/>
      <c r="L67" s="2"/>
      <c r="M67" s="2"/>
      <c r="N67" s="48" t="s">
        <v>155</v>
      </c>
    </row>
    <row r="68" spans="1:14" ht="22.5" x14ac:dyDescent="0.45">
      <c r="A68" s="1" t="s">
        <v>107</v>
      </c>
      <c r="K68" s="2"/>
      <c r="L68" s="2"/>
      <c r="M68" s="2"/>
      <c r="N68" s="2"/>
    </row>
    <row r="69" spans="1:14" ht="19.5" x14ac:dyDescent="0.4">
      <c r="A69" s="3" t="s">
        <v>1</v>
      </c>
      <c r="K69" s="2"/>
      <c r="L69" s="2"/>
      <c r="M69" s="2"/>
      <c r="N69" s="2"/>
    </row>
    <row r="70" spans="1:14" x14ac:dyDescent="0.2">
      <c r="K70" s="2"/>
      <c r="L70" s="2"/>
      <c r="M70" s="2"/>
      <c r="N70" s="2"/>
    </row>
    <row r="71" spans="1:14" x14ac:dyDescent="0.2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4" t="s">
        <v>8</v>
      </c>
      <c r="I71" s="4" t="s">
        <v>9</v>
      </c>
      <c r="J71" s="4" t="s">
        <v>148</v>
      </c>
      <c r="K71" s="4" t="s">
        <v>149</v>
      </c>
      <c r="L71" s="4" t="s">
        <v>150</v>
      </c>
      <c r="M71" s="4" t="s">
        <v>151</v>
      </c>
      <c r="N71" s="2"/>
    </row>
    <row r="72" spans="1:14" x14ac:dyDescent="0.2">
      <c r="B72" s="5" t="s">
        <v>10</v>
      </c>
      <c r="C72" s="5" t="s">
        <v>10</v>
      </c>
      <c r="D72" s="5" t="s">
        <v>10</v>
      </c>
      <c r="E72" s="5" t="s">
        <v>10</v>
      </c>
      <c r="F72" s="5" t="s">
        <v>10</v>
      </c>
      <c r="G72" s="5" t="s">
        <v>10</v>
      </c>
      <c r="H72" s="5" t="s">
        <v>10</v>
      </c>
      <c r="I72" s="5" t="s">
        <v>10</v>
      </c>
      <c r="J72" s="5" t="s">
        <v>10</v>
      </c>
      <c r="K72" s="5" t="s">
        <v>10</v>
      </c>
      <c r="L72" s="5" t="s">
        <v>10</v>
      </c>
      <c r="M72" s="5" t="s">
        <v>10</v>
      </c>
      <c r="N72" s="5" t="s">
        <v>11</v>
      </c>
    </row>
    <row r="73" spans="1:14" x14ac:dyDescent="0.2">
      <c r="K73" s="2"/>
      <c r="L73" s="2"/>
      <c r="M73" s="2"/>
      <c r="N73" s="2"/>
    </row>
    <row r="74" spans="1:14" ht="15.75" x14ac:dyDescent="0.25">
      <c r="A74" s="11" t="s">
        <v>55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2">
      <c r="A75" s="14" t="s">
        <v>18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8" t="s">
        <v>56</v>
      </c>
      <c r="K76" s="2"/>
      <c r="L76" s="2"/>
      <c r="M76" s="2"/>
      <c r="N76" s="2"/>
    </row>
    <row r="77" spans="1:14" x14ac:dyDescent="0.2">
      <c r="A77" s="8" t="s">
        <v>57</v>
      </c>
      <c r="B77" s="9">
        <v>465</v>
      </c>
      <c r="C77" s="9">
        <v>505</v>
      </c>
      <c r="D77" s="9">
        <v>592</v>
      </c>
      <c r="E77" s="9">
        <v>484</v>
      </c>
      <c r="F77" s="9">
        <v>509</v>
      </c>
      <c r="G77" s="9">
        <v>601</v>
      </c>
      <c r="H77" s="9">
        <v>432</v>
      </c>
      <c r="I77" s="9">
        <v>508</v>
      </c>
      <c r="J77" s="9">
        <v>740</v>
      </c>
      <c r="K77" s="9">
        <v>518</v>
      </c>
      <c r="L77" s="9">
        <v>789</v>
      </c>
      <c r="M77" s="9">
        <v>688</v>
      </c>
      <c r="N77" s="9">
        <v>6832</v>
      </c>
    </row>
    <row r="78" spans="1:14" x14ac:dyDescent="0.2">
      <c r="A78" s="8" t="s">
        <v>58</v>
      </c>
      <c r="B78" s="2">
        <v>1410</v>
      </c>
      <c r="C78" s="2">
        <v>1304</v>
      </c>
      <c r="D78" s="2">
        <v>1551</v>
      </c>
      <c r="E78" s="2">
        <v>1450</v>
      </c>
      <c r="F78" s="2">
        <v>1406</v>
      </c>
      <c r="G78" s="2">
        <v>1612</v>
      </c>
      <c r="H78" s="2">
        <v>1516</v>
      </c>
      <c r="I78" s="2">
        <v>1435</v>
      </c>
      <c r="J78" s="2">
        <v>1431</v>
      </c>
      <c r="K78" s="2">
        <v>1266</v>
      </c>
      <c r="L78" s="2">
        <v>1383</v>
      </c>
      <c r="M78" s="2">
        <v>1619</v>
      </c>
      <c r="N78" s="2">
        <v>17381</v>
      </c>
    </row>
    <row r="79" spans="1:14" x14ac:dyDescent="0.2">
      <c r="A79" s="8" t="s">
        <v>59</v>
      </c>
      <c r="B79" s="2">
        <v>0</v>
      </c>
      <c r="C79" s="2">
        <v>264</v>
      </c>
      <c r="D79" s="2">
        <v>-44</v>
      </c>
      <c r="E79" s="2">
        <v>573</v>
      </c>
      <c r="F79" s="2">
        <v>4472</v>
      </c>
      <c r="G79" s="2">
        <v>-742</v>
      </c>
      <c r="H79" s="2">
        <v>-47</v>
      </c>
      <c r="I79" s="2">
        <v>0</v>
      </c>
      <c r="J79" s="2">
        <v>0</v>
      </c>
      <c r="K79" s="2">
        <v>0</v>
      </c>
      <c r="L79" s="2">
        <v>702</v>
      </c>
      <c r="M79" s="2">
        <v>-205</v>
      </c>
      <c r="N79" s="2">
        <v>4974</v>
      </c>
    </row>
    <row r="80" spans="1:14" x14ac:dyDescent="0.2">
      <c r="A80" s="8" t="s">
        <v>62</v>
      </c>
      <c r="B80" s="2">
        <v>65</v>
      </c>
      <c r="C80" s="2">
        <v>34</v>
      </c>
      <c r="D80" s="2">
        <v>34</v>
      </c>
      <c r="E80" s="2">
        <v>35</v>
      </c>
      <c r="F80" s="2">
        <v>35</v>
      </c>
      <c r="G80" s="2">
        <v>37</v>
      </c>
      <c r="H80" s="2">
        <v>36</v>
      </c>
      <c r="I80" s="2">
        <v>40</v>
      </c>
      <c r="J80" s="2">
        <v>36</v>
      </c>
      <c r="K80" s="2">
        <v>41</v>
      </c>
      <c r="L80" s="2">
        <v>18</v>
      </c>
      <c r="M80" s="2">
        <v>36</v>
      </c>
      <c r="N80" s="2">
        <v>447</v>
      </c>
    </row>
    <row r="81" spans="1:14" x14ac:dyDescent="0.2">
      <c r="A81" s="8" t="s">
        <v>63</v>
      </c>
      <c r="B81" s="2">
        <v>6692</v>
      </c>
      <c r="C81" s="2">
        <v>-432</v>
      </c>
      <c r="D81" s="2">
        <v>576</v>
      </c>
      <c r="E81" s="2">
        <v>702</v>
      </c>
      <c r="F81" s="2">
        <v>78</v>
      </c>
      <c r="G81" s="2">
        <v>1351</v>
      </c>
      <c r="H81" s="2">
        <v>585</v>
      </c>
      <c r="I81" s="2">
        <v>257</v>
      </c>
      <c r="J81" s="2">
        <v>610</v>
      </c>
      <c r="K81" s="2">
        <v>1040</v>
      </c>
      <c r="L81" s="2">
        <v>441</v>
      </c>
      <c r="M81" s="2">
        <v>-28</v>
      </c>
      <c r="N81" s="2">
        <v>11872</v>
      </c>
    </row>
    <row r="82" spans="1:14" x14ac:dyDescent="0.2">
      <c r="A82" s="8" t="s">
        <v>64</v>
      </c>
      <c r="B82" s="2">
        <v>-73</v>
      </c>
      <c r="C82" s="2">
        <v>9</v>
      </c>
      <c r="D82" s="2">
        <v>-11</v>
      </c>
      <c r="E82" s="2">
        <v>-7</v>
      </c>
      <c r="F82" s="2">
        <v>174</v>
      </c>
      <c r="G82" s="2">
        <v>-61</v>
      </c>
      <c r="H82" s="2">
        <v>-7</v>
      </c>
      <c r="I82" s="2">
        <v>-8</v>
      </c>
      <c r="J82" s="2">
        <v>-8</v>
      </c>
      <c r="K82" s="2">
        <v>55</v>
      </c>
      <c r="L82" s="2">
        <v>-36</v>
      </c>
      <c r="M82" s="2">
        <v>181</v>
      </c>
      <c r="N82" s="2">
        <v>208</v>
      </c>
    </row>
    <row r="83" spans="1:14" x14ac:dyDescent="0.2">
      <c r="A83" s="8" t="s">
        <v>65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246</v>
      </c>
      <c r="J83" s="2">
        <v>0</v>
      </c>
      <c r="K83" s="2">
        <v>0</v>
      </c>
      <c r="L83" s="2">
        <v>0</v>
      </c>
      <c r="M83" s="2">
        <v>0</v>
      </c>
      <c r="N83" s="2">
        <v>246</v>
      </c>
    </row>
    <row r="84" spans="1:14" x14ac:dyDescent="0.2">
      <c r="A84" s="8" t="s">
        <v>90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484</v>
      </c>
      <c r="J84" s="2">
        <v>0</v>
      </c>
      <c r="K84" s="2">
        <v>0</v>
      </c>
      <c r="L84" s="2">
        <v>0</v>
      </c>
      <c r="M84" s="2">
        <v>0</v>
      </c>
      <c r="N84" s="2">
        <v>484</v>
      </c>
    </row>
    <row r="85" spans="1:14" x14ac:dyDescent="0.2">
      <c r="A85" s="8" t="s">
        <v>66</v>
      </c>
      <c r="B85" s="2">
        <v>635</v>
      </c>
      <c r="C85" s="2">
        <v>635</v>
      </c>
      <c r="D85" s="2">
        <v>636</v>
      </c>
      <c r="E85" s="2">
        <v>628</v>
      </c>
      <c r="F85" s="2">
        <v>628</v>
      </c>
      <c r="G85" s="2">
        <v>628</v>
      </c>
      <c r="H85" s="2">
        <v>629</v>
      </c>
      <c r="I85" s="2">
        <v>629</v>
      </c>
      <c r="J85" s="2">
        <v>629</v>
      </c>
      <c r="K85" s="2">
        <v>629</v>
      </c>
      <c r="L85" s="2">
        <v>629</v>
      </c>
      <c r="M85" s="2">
        <v>630</v>
      </c>
      <c r="N85" s="2">
        <v>7565</v>
      </c>
    </row>
    <row r="86" spans="1:14" x14ac:dyDescent="0.2">
      <c r="B86" s="10" t="s">
        <v>14</v>
      </c>
      <c r="C86" s="10" t="s">
        <v>14</v>
      </c>
      <c r="D86" s="10" t="s">
        <v>14</v>
      </c>
      <c r="E86" s="10" t="s">
        <v>14</v>
      </c>
      <c r="F86" s="10" t="s">
        <v>14</v>
      </c>
      <c r="G86" s="10" t="s">
        <v>14</v>
      </c>
      <c r="H86" s="10" t="s">
        <v>14</v>
      </c>
      <c r="I86" s="10" t="s">
        <v>14</v>
      </c>
      <c r="J86" s="10" t="s">
        <v>14</v>
      </c>
      <c r="K86" s="10" t="s">
        <v>14</v>
      </c>
      <c r="L86" s="10" t="s">
        <v>14</v>
      </c>
      <c r="M86" s="10" t="s">
        <v>14</v>
      </c>
      <c r="N86" s="10" t="s">
        <v>14</v>
      </c>
    </row>
    <row r="87" spans="1:14" x14ac:dyDescent="0.2">
      <c r="A87" s="8" t="s">
        <v>67</v>
      </c>
      <c r="B87" s="2">
        <v>9195</v>
      </c>
      <c r="C87" s="2">
        <v>2320</v>
      </c>
      <c r="D87" s="2">
        <v>3334</v>
      </c>
      <c r="E87" s="2">
        <v>3865</v>
      </c>
      <c r="F87" s="2">
        <v>7302</v>
      </c>
      <c r="G87" s="2">
        <v>3426</v>
      </c>
      <c r="H87" s="2">
        <v>3143</v>
      </c>
      <c r="I87" s="2">
        <v>3591</v>
      </c>
      <c r="J87" s="2">
        <v>3437</v>
      </c>
      <c r="K87" s="2">
        <v>3549</v>
      </c>
      <c r="L87" s="2">
        <v>3926</v>
      </c>
      <c r="M87" s="2">
        <v>2921</v>
      </c>
      <c r="N87" s="2">
        <v>50009</v>
      </c>
    </row>
    <row r="88" spans="1:14" x14ac:dyDescent="0.2">
      <c r="K88" s="2"/>
      <c r="L88" s="2"/>
      <c r="M88" s="2"/>
      <c r="N88" s="2"/>
    </row>
    <row r="89" spans="1:14" x14ac:dyDescent="0.2">
      <c r="A89" s="8" t="s">
        <v>69</v>
      </c>
      <c r="K89" s="2"/>
      <c r="L89" s="2"/>
      <c r="M89" s="2"/>
      <c r="N89" s="2"/>
    </row>
    <row r="90" spans="1:14" x14ac:dyDescent="0.2">
      <c r="A90" s="8" t="s">
        <v>70</v>
      </c>
      <c r="B90" s="2">
        <v>187</v>
      </c>
      <c r="C90" s="2">
        <v>217</v>
      </c>
      <c r="D90" s="2">
        <v>255</v>
      </c>
      <c r="E90" s="2">
        <v>249</v>
      </c>
      <c r="F90" s="2">
        <v>197</v>
      </c>
      <c r="G90" s="2">
        <v>213</v>
      </c>
      <c r="H90" s="2">
        <v>225</v>
      </c>
      <c r="I90" s="2">
        <v>220</v>
      </c>
      <c r="J90" s="2">
        <v>239</v>
      </c>
      <c r="K90" s="2">
        <v>239</v>
      </c>
      <c r="L90" s="2">
        <v>224</v>
      </c>
      <c r="M90" s="2">
        <v>274</v>
      </c>
      <c r="N90" s="2">
        <v>2740</v>
      </c>
    </row>
    <row r="91" spans="1:14" x14ac:dyDescent="0.2">
      <c r="A91" s="8" t="s">
        <v>72</v>
      </c>
      <c r="B91" s="2">
        <v>653</v>
      </c>
      <c r="C91" s="2">
        <v>778</v>
      </c>
      <c r="D91" s="2">
        <v>706</v>
      </c>
      <c r="E91" s="2">
        <v>857</v>
      </c>
      <c r="F91" s="2">
        <v>603</v>
      </c>
      <c r="G91" s="2">
        <v>671</v>
      </c>
      <c r="H91" s="2">
        <v>710</v>
      </c>
      <c r="I91" s="2">
        <v>656</v>
      </c>
      <c r="J91" s="2">
        <v>558</v>
      </c>
      <c r="K91" s="2">
        <v>897</v>
      </c>
      <c r="L91" s="2">
        <v>1145</v>
      </c>
      <c r="M91" s="2">
        <v>668</v>
      </c>
      <c r="N91" s="2">
        <v>8901</v>
      </c>
    </row>
    <row r="92" spans="1:14" x14ac:dyDescent="0.2">
      <c r="A92" s="8" t="s">
        <v>73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149</v>
      </c>
      <c r="H92" s="2">
        <v>0</v>
      </c>
      <c r="I92" s="2">
        <v>0</v>
      </c>
      <c r="J92" s="2">
        <v>3106</v>
      </c>
      <c r="K92" s="2">
        <v>0</v>
      </c>
      <c r="L92" s="2">
        <v>0</v>
      </c>
      <c r="M92" s="2">
        <v>-2624</v>
      </c>
      <c r="N92" s="2">
        <v>631</v>
      </c>
    </row>
    <row r="93" spans="1:14" x14ac:dyDescent="0.2">
      <c r="B93" s="10" t="s">
        <v>14</v>
      </c>
      <c r="C93" s="10" t="s">
        <v>14</v>
      </c>
      <c r="D93" s="10" t="s">
        <v>14</v>
      </c>
      <c r="E93" s="10" t="s">
        <v>14</v>
      </c>
      <c r="F93" s="10" t="s">
        <v>14</v>
      </c>
      <c r="G93" s="10" t="s">
        <v>14</v>
      </c>
      <c r="H93" s="10" t="s">
        <v>14</v>
      </c>
      <c r="I93" s="10" t="s">
        <v>14</v>
      </c>
      <c r="J93" s="10" t="s">
        <v>14</v>
      </c>
      <c r="K93" s="10" t="s">
        <v>14</v>
      </c>
      <c r="L93" s="10" t="s">
        <v>14</v>
      </c>
      <c r="M93" s="10" t="s">
        <v>14</v>
      </c>
      <c r="N93" s="10" t="s">
        <v>14</v>
      </c>
    </row>
    <row r="94" spans="1:14" x14ac:dyDescent="0.2">
      <c r="A94" s="8" t="s">
        <v>74</v>
      </c>
      <c r="B94" s="2">
        <v>839</v>
      </c>
      <c r="C94" s="2">
        <v>995</v>
      </c>
      <c r="D94" s="2">
        <v>961</v>
      </c>
      <c r="E94" s="2">
        <v>1106</v>
      </c>
      <c r="F94" s="2">
        <v>800</v>
      </c>
      <c r="G94" s="2">
        <v>1033</v>
      </c>
      <c r="H94" s="2">
        <v>935</v>
      </c>
      <c r="I94" s="2">
        <v>876</v>
      </c>
      <c r="J94" s="2">
        <v>3904</v>
      </c>
      <c r="K94" s="2">
        <v>1136</v>
      </c>
      <c r="L94" s="2">
        <v>1369</v>
      </c>
      <c r="M94" s="2">
        <v>-1682</v>
      </c>
      <c r="N94" s="2">
        <v>12272</v>
      </c>
    </row>
    <row r="95" spans="1:14" x14ac:dyDescent="0.2">
      <c r="K95" s="2"/>
      <c r="L95" s="2"/>
      <c r="M95" s="2"/>
      <c r="N95" s="2"/>
    </row>
    <row r="96" spans="1:14" x14ac:dyDescent="0.2">
      <c r="A96" s="8" t="s">
        <v>75</v>
      </c>
      <c r="K96" s="2"/>
      <c r="L96" s="2"/>
      <c r="M96" s="2"/>
      <c r="N96" s="2"/>
    </row>
    <row r="97" spans="1:14" x14ac:dyDescent="0.2">
      <c r="A97" s="8" t="s">
        <v>76</v>
      </c>
      <c r="B97" s="2">
        <v>-6</v>
      </c>
      <c r="C97" s="2">
        <v>16</v>
      </c>
      <c r="D97" s="2">
        <v>18</v>
      </c>
      <c r="E97" s="2">
        <v>18</v>
      </c>
      <c r="F97" s="2">
        <v>17</v>
      </c>
      <c r="G97" s="2">
        <v>17</v>
      </c>
      <c r="H97" s="2">
        <v>17</v>
      </c>
      <c r="I97" s="2">
        <v>20</v>
      </c>
      <c r="J97" s="2">
        <v>18</v>
      </c>
      <c r="K97" s="2">
        <v>19</v>
      </c>
      <c r="L97" s="2">
        <v>19</v>
      </c>
      <c r="M97" s="2">
        <v>26</v>
      </c>
      <c r="N97" s="2">
        <v>199</v>
      </c>
    </row>
    <row r="98" spans="1:14" x14ac:dyDescent="0.2">
      <c r="A98" s="8" t="s">
        <v>77</v>
      </c>
      <c r="B98" s="2">
        <v>205</v>
      </c>
      <c r="C98" s="2">
        <v>191</v>
      </c>
      <c r="D98" s="2">
        <v>254</v>
      </c>
      <c r="E98" s="2">
        <v>464</v>
      </c>
      <c r="F98" s="2">
        <v>254</v>
      </c>
      <c r="G98" s="2">
        <v>297</v>
      </c>
      <c r="H98" s="2">
        <v>194</v>
      </c>
      <c r="I98" s="2">
        <v>103</v>
      </c>
      <c r="J98" s="2">
        <v>68</v>
      </c>
      <c r="K98" s="2">
        <v>70</v>
      </c>
      <c r="L98" s="2">
        <v>95</v>
      </c>
      <c r="M98" s="2">
        <v>44</v>
      </c>
      <c r="N98" s="2">
        <v>2239</v>
      </c>
    </row>
    <row r="99" spans="1:14" x14ac:dyDescent="0.2">
      <c r="A99" s="8" t="s">
        <v>78</v>
      </c>
      <c r="B99" s="2">
        <v>22</v>
      </c>
      <c r="C99" s="2">
        <v>159</v>
      </c>
      <c r="D99" s="2">
        <v>148</v>
      </c>
      <c r="E99" s="2">
        <v>41</v>
      </c>
      <c r="F99" s="2">
        <v>10</v>
      </c>
      <c r="G99" s="2">
        <v>72</v>
      </c>
      <c r="H99" s="2">
        <v>227</v>
      </c>
      <c r="I99" s="2">
        <v>14</v>
      </c>
      <c r="J99" s="2">
        <v>77</v>
      </c>
      <c r="K99" s="2">
        <v>217</v>
      </c>
      <c r="L99" s="2">
        <v>207</v>
      </c>
      <c r="M99" s="2">
        <v>450</v>
      </c>
      <c r="N99" s="2">
        <v>1643</v>
      </c>
    </row>
    <row r="100" spans="1:14" x14ac:dyDescent="0.2">
      <c r="B100" s="10" t="s">
        <v>14</v>
      </c>
      <c r="C100" s="10" t="s">
        <v>14</v>
      </c>
      <c r="D100" s="10" t="s">
        <v>14</v>
      </c>
      <c r="E100" s="10" t="s">
        <v>14</v>
      </c>
      <c r="F100" s="10" t="s">
        <v>14</v>
      </c>
      <c r="G100" s="10" t="s">
        <v>14</v>
      </c>
      <c r="H100" s="10" t="s">
        <v>14</v>
      </c>
      <c r="I100" s="10" t="s">
        <v>14</v>
      </c>
      <c r="J100" s="10" t="s">
        <v>14</v>
      </c>
      <c r="K100" s="10" t="s">
        <v>14</v>
      </c>
      <c r="L100" s="10" t="s">
        <v>14</v>
      </c>
      <c r="M100" s="10" t="s">
        <v>14</v>
      </c>
      <c r="N100" s="10" t="s">
        <v>14</v>
      </c>
    </row>
    <row r="101" spans="1:14" x14ac:dyDescent="0.2">
      <c r="A101" s="8" t="s">
        <v>80</v>
      </c>
      <c r="B101" s="2">
        <v>221</v>
      </c>
      <c r="C101" s="2">
        <v>366</v>
      </c>
      <c r="D101" s="2">
        <v>421</v>
      </c>
      <c r="E101" s="2">
        <v>523</v>
      </c>
      <c r="F101" s="2">
        <v>281</v>
      </c>
      <c r="G101" s="2">
        <v>386</v>
      </c>
      <c r="H101" s="2">
        <v>438</v>
      </c>
      <c r="I101" s="2">
        <v>137</v>
      </c>
      <c r="J101" s="2">
        <v>163</v>
      </c>
      <c r="K101" s="2">
        <v>305</v>
      </c>
      <c r="L101" s="2">
        <v>320</v>
      </c>
      <c r="M101" s="2">
        <v>520</v>
      </c>
      <c r="N101" s="2">
        <v>4082</v>
      </c>
    </row>
    <row r="102" spans="1:14" x14ac:dyDescent="0.2">
      <c r="K102" s="2"/>
      <c r="L102" s="2"/>
      <c r="M102" s="2"/>
      <c r="N102" s="2"/>
    </row>
    <row r="103" spans="1:14" x14ac:dyDescent="0.2">
      <c r="A103" s="8" t="s">
        <v>81</v>
      </c>
      <c r="K103" s="2"/>
      <c r="L103" s="2"/>
      <c r="M103" s="2"/>
      <c r="N103" s="2"/>
    </row>
    <row r="104" spans="1:14" x14ac:dyDescent="0.2">
      <c r="A104" s="8" t="s">
        <v>82</v>
      </c>
      <c r="B104" s="2">
        <v>4057</v>
      </c>
      <c r="C104" s="2">
        <v>2996</v>
      </c>
      <c r="D104" s="2">
        <v>3389</v>
      </c>
      <c r="E104" s="2">
        <v>2809</v>
      </c>
      <c r="F104" s="2">
        <v>2620</v>
      </c>
      <c r="G104" s="2">
        <v>2511</v>
      </c>
      <c r="H104" s="2">
        <v>2082</v>
      </c>
      <c r="I104" s="2">
        <v>2007</v>
      </c>
      <c r="J104" s="2">
        <v>2726</v>
      </c>
      <c r="K104" s="2">
        <v>2358</v>
      </c>
      <c r="L104" s="2">
        <v>2774</v>
      </c>
      <c r="M104" s="2">
        <v>2545</v>
      </c>
      <c r="N104" s="2">
        <v>32873</v>
      </c>
    </row>
    <row r="105" spans="1:14" x14ac:dyDescent="0.2">
      <c r="A105" s="8" t="s">
        <v>83</v>
      </c>
      <c r="B105" s="2">
        <v>1113</v>
      </c>
      <c r="C105" s="2">
        <v>1186</v>
      </c>
      <c r="D105" s="2">
        <v>1445</v>
      </c>
      <c r="E105" s="2">
        <v>1009</v>
      </c>
      <c r="F105" s="2">
        <v>1091</v>
      </c>
      <c r="G105" s="2">
        <v>1440</v>
      </c>
      <c r="H105" s="2">
        <v>916</v>
      </c>
      <c r="I105" s="2">
        <v>1057</v>
      </c>
      <c r="J105" s="2">
        <v>853</v>
      </c>
      <c r="K105" s="2">
        <v>973</v>
      </c>
      <c r="L105" s="2">
        <v>973</v>
      </c>
      <c r="M105" s="2">
        <v>1114</v>
      </c>
      <c r="N105" s="2">
        <v>13171</v>
      </c>
    </row>
    <row r="106" spans="1:14" x14ac:dyDescent="0.2">
      <c r="A106" s="8" t="s">
        <v>84</v>
      </c>
      <c r="B106" s="2">
        <v>652</v>
      </c>
      <c r="C106" s="2">
        <v>917</v>
      </c>
      <c r="D106" s="2">
        <v>1235</v>
      </c>
      <c r="E106" s="2">
        <v>681</v>
      </c>
      <c r="F106" s="2">
        <v>1031</v>
      </c>
      <c r="G106" s="2">
        <v>806</v>
      </c>
      <c r="H106" s="2">
        <v>797</v>
      </c>
      <c r="I106" s="2">
        <v>740</v>
      </c>
      <c r="J106" s="2">
        <v>517</v>
      </c>
      <c r="K106" s="2">
        <v>1409</v>
      </c>
      <c r="L106" s="2">
        <v>609</v>
      </c>
      <c r="M106" s="2">
        <v>583</v>
      </c>
      <c r="N106" s="2">
        <v>9976</v>
      </c>
    </row>
    <row r="107" spans="1:14" x14ac:dyDescent="0.2">
      <c r="A107" s="8" t="s">
        <v>85</v>
      </c>
      <c r="B107" s="2">
        <v>94</v>
      </c>
      <c r="C107" s="2">
        <v>105</v>
      </c>
      <c r="D107" s="2">
        <v>114</v>
      </c>
      <c r="E107" s="2">
        <v>98</v>
      </c>
      <c r="F107" s="2">
        <v>98</v>
      </c>
      <c r="G107" s="2">
        <v>98</v>
      </c>
      <c r="H107" s="2">
        <v>98</v>
      </c>
      <c r="I107" s="2">
        <v>98</v>
      </c>
      <c r="J107" s="2">
        <v>98</v>
      </c>
      <c r="K107" s="2">
        <v>98</v>
      </c>
      <c r="L107" s="2">
        <v>98</v>
      </c>
      <c r="M107" s="2">
        <v>107</v>
      </c>
      <c r="N107" s="2">
        <v>1204</v>
      </c>
    </row>
    <row r="108" spans="1:14" x14ac:dyDescent="0.2">
      <c r="A108" s="8" t="s">
        <v>86</v>
      </c>
      <c r="B108" s="2">
        <v>1014</v>
      </c>
      <c r="C108" s="2">
        <v>921</v>
      </c>
      <c r="D108" s="2">
        <v>857</v>
      </c>
      <c r="E108" s="2">
        <v>956</v>
      </c>
      <c r="F108" s="2">
        <v>874</v>
      </c>
      <c r="G108" s="2">
        <v>827</v>
      </c>
      <c r="H108" s="2">
        <v>874</v>
      </c>
      <c r="I108" s="2">
        <v>787</v>
      </c>
      <c r="J108" s="2">
        <v>1010</v>
      </c>
      <c r="K108" s="2">
        <v>1001</v>
      </c>
      <c r="L108" s="2">
        <v>1305</v>
      </c>
      <c r="M108" s="2">
        <v>761</v>
      </c>
      <c r="N108" s="2">
        <v>11188</v>
      </c>
    </row>
    <row r="109" spans="1:14" x14ac:dyDescent="0.2">
      <c r="A109" s="8" t="s">
        <v>87</v>
      </c>
      <c r="B109" s="2">
        <v>2359</v>
      </c>
      <c r="C109" s="2">
        <v>1203</v>
      </c>
      <c r="D109" s="2">
        <v>749</v>
      </c>
      <c r="E109" s="2">
        <v>1319</v>
      </c>
      <c r="F109" s="2">
        <v>1773</v>
      </c>
      <c r="G109" s="2">
        <v>1662</v>
      </c>
      <c r="H109" s="2">
        <v>1187</v>
      </c>
      <c r="I109" s="2">
        <v>1113</v>
      </c>
      <c r="J109" s="2">
        <v>1388</v>
      </c>
      <c r="K109" s="2">
        <v>1162</v>
      </c>
      <c r="L109" s="2">
        <v>1491</v>
      </c>
      <c r="M109" s="2">
        <v>758</v>
      </c>
      <c r="N109" s="2">
        <v>16164</v>
      </c>
    </row>
    <row r="110" spans="1:14" x14ac:dyDescent="0.2">
      <c r="A110" s="8" t="s">
        <v>88</v>
      </c>
      <c r="B110" s="2">
        <v>15</v>
      </c>
      <c r="C110" s="2">
        <v>19</v>
      </c>
      <c r="D110" s="2">
        <v>73</v>
      </c>
      <c r="E110" s="2">
        <v>75</v>
      </c>
      <c r="F110" s="2">
        <v>11</v>
      </c>
      <c r="G110" s="2">
        <v>8</v>
      </c>
      <c r="H110" s="2">
        <v>11</v>
      </c>
      <c r="I110" s="2">
        <v>9</v>
      </c>
      <c r="J110" s="2">
        <v>17</v>
      </c>
      <c r="K110" s="2">
        <v>22</v>
      </c>
      <c r="L110" s="2">
        <v>72</v>
      </c>
      <c r="M110" s="2">
        <v>182</v>
      </c>
      <c r="N110" s="2">
        <v>516</v>
      </c>
    </row>
    <row r="111" spans="1:14" x14ac:dyDescent="0.2">
      <c r="A111" s="8" t="s">
        <v>89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4</v>
      </c>
      <c r="M111" s="2">
        <v>0</v>
      </c>
      <c r="N111" s="2">
        <v>4</v>
      </c>
    </row>
    <row r="112" spans="1:14" x14ac:dyDescent="0.2">
      <c r="A112" s="8" t="s">
        <v>90</v>
      </c>
      <c r="B112" s="2">
        <v>514</v>
      </c>
      <c r="C112" s="2">
        <v>510</v>
      </c>
      <c r="D112" s="2">
        <v>524</v>
      </c>
      <c r="E112" s="2">
        <v>516</v>
      </c>
      <c r="F112" s="2">
        <v>511</v>
      </c>
      <c r="G112" s="2">
        <v>511</v>
      </c>
      <c r="H112" s="2">
        <v>511</v>
      </c>
      <c r="I112" s="2">
        <v>511</v>
      </c>
      <c r="J112" s="2">
        <v>511</v>
      </c>
      <c r="K112" s="2">
        <v>511</v>
      </c>
      <c r="L112" s="2">
        <v>511</v>
      </c>
      <c r="M112" s="2">
        <v>517</v>
      </c>
      <c r="N112" s="2">
        <v>6159</v>
      </c>
    </row>
    <row r="113" spans="1:14" x14ac:dyDescent="0.2">
      <c r="B113" s="10" t="s">
        <v>14</v>
      </c>
      <c r="C113" s="10" t="s">
        <v>14</v>
      </c>
      <c r="D113" s="10" t="s">
        <v>14</v>
      </c>
      <c r="E113" s="10" t="s">
        <v>14</v>
      </c>
      <c r="F113" s="10" t="s">
        <v>14</v>
      </c>
      <c r="G113" s="10" t="s">
        <v>14</v>
      </c>
      <c r="H113" s="10" t="s">
        <v>14</v>
      </c>
      <c r="I113" s="10" t="s">
        <v>14</v>
      </c>
      <c r="J113" s="10" t="s">
        <v>14</v>
      </c>
      <c r="K113" s="10" t="s">
        <v>14</v>
      </c>
      <c r="L113" s="10" t="s">
        <v>14</v>
      </c>
      <c r="M113" s="10" t="s">
        <v>14</v>
      </c>
      <c r="N113" s="10" t="s">
        <v>14</v>
      </c>
    </row>
    <row r="114" spans="1:14" x14ac:dyDescent="0.2">
      <c r="A114" s="8" t="s">
        <v>91</v>
      </c>
      <c r="B114" s="2">
        <v>9818</v>
      </c>
      <c r="C114" s="2">
        <v>7857</v>
      </c>
      <c r="D114" s="2">
        <v>8385</v>
      </c>
      <c r="E114" s="2">
        <v>7463</v>
      </c>
      <c r="F114" s="2">
        <v>8009</v>
      </c>
      <c r="G114" s="2">
        <v>7864</v>
      </c>
      <c r="H114" s="2">
        <v>6476</v>
      </c>
      <c r="I114" s="2">
        <v>6323</v>
      </c>
      <c r="J114" s="2">
        <v>7121</v>
      </c>
      <c r="K114" s="2">
        <v>7535</v>
      </c>
      <c r="L114" s="2">
        <v>7837</v>
      </c>
      <c r="M114" s="2">
        <v>6566</v>
      </c>
      <c r="N114" s="2">
        <v>91255</v>
      </c>
    </row>
    <row r="115" spans="1:14" x14ac:dyDescent="0.2">
      <c r="K115" s="2"/>
      <c r="L115" s="2"/>
      <c r="M115" s="2"/>
      <c r="N115" s="2"/>
    </row>
    <row r="116" spans="1:14" x14ac:dyDescent="0.2">
      <c r="A116" s="14" t="s">
        <v>92</v>
      </c>
      <c r="B116" s="15">
        <v>20074</v>
      </c>
      <c r="C116" s="15">
        <v>11538</v>
      </c>
      <c r="D116" s="15">
        <v>13101</v>
      </c>
      <c r="E116" s="15">
        <v>12959</v>
      </c>
      <c r="F116" s="15">
        <v>16391</v>
      </c>
      <c r="G116" s="15">
        <v>12708</v>
      </c>
      <c r="H116" s="15">
        <v>10991</v>
      </c>
      <c r="I116" s="15">
        <v>10926</v>
      </c>
      <c r="J116" s="15">
        <v>14625</v>
      </c>
      <c r="K116" s="15">
        <v>12526</v>
      </c>
      <c r="L116" s="15">
        <v>13452</v>
      </c>
      <c r="M116" s="15">
        <v>8326</v>
      </c>
      <c r="N116" s="15">
        <v>157618</v>
      </c>
    </row>
    <row r="117" spans="1:14" x14ac:dyDescent="0.2">
      <c r="B117" s="10" t="s">
        <v>52</v>
      </c>
      <c r="C117" s="10" t="s">
        <v>52</v>
      </c>
      <c r="D117" s="10" t="s">
        <v>52</v>
      </c>
      <c r="E117" s="10" t="s">
        <v>52</v>
      </c>
      <c r="F117" s="10" t="s">
        <v>52</v>
      </c>
      <c r="G117" s="10" t="s">
        <v>52</v>
      </c>
      <c r="H117" s="10" t="s">
        <v>52</v>
      </c>
      <c r="I117" s="10" t="s">
        <v>52</v>
      </c>
      <c r="J117" s="10" t="s">
        <v>52</v>
      </c>
      <c r="K117" s="10" t="s">
        <v>52</v>
      </c>
      <c r="L117" s="10" t="s">
        <v>52</v>
      </c>
      <c r="M117" s="10" t="s">
        <v>52</v>
      </c>
      <c r="N117" s="10" t="s">
        <v>52</v>
      </c>
    </row>
    <row r="118" spans="1:14" x14ac:dyDescent="0.2">
      <c r="K118" s="2"/>
      <c r="L118" s="2"/>
      <c r="M118" s="2"/>
      <c r="N118" s="2"/>
    </row>
    <row r="119" spans="1:14" x14ac:dyDescent="0.2">
      <c r="A119" s="14" t="s">
        <v>25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1:14" x14ac:dyDescent="0.2">
      <c r="A120" s="8" t="s">
        <v>56</v>
      </c>
      <c r="K120" s="2"/>
      <c r="L120" s="2"/>
      <c r="M120" s="2"/>
      <c r="N120" s="2"/>
    </row>
    <row r="121" spans="1:14" x14ac:dyDescent="0.2">
      <c r="A121" s="8" t="s">
        <v>57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368</v>
      </c>
      <c r="M121" s="2">
        <v>251</v>
      </c>
      <c r="N121" s="2">
        <v>619</v>
      </c>
    </row>
    <row r="122" spans="1:14" x14ac:dyDescent="0.2">
      <c r="A122" s="8" t="s">
        <v>94</v>
      </c>
      <c r="B122" s="2">
        <v>503</v>
      </c>
      <c r="C122" s="2">
        <v>242</v>
      </c>
      <c r="D122" s="2">
        <v>61</v>
      </c>
      <c r="E122" s="2">
        <v>0</v>
      </c>
      <c r="F122" s="2">
        <v>518</v>
      </c>
      <c r="G122" s="2">
        <v>-175</v>
      </c>
      <c r="H122" s="2">
        <v>0</v>
      </c>
      <c r="I122" s="2">
        <v>0</v>
      </c>
      <c r="J122" s="2">
        <v>0</v>
      </c>
      <c r="K122" s="2">
        <v>0</v>
      </c>
      <c r="L122" s="2">
        <v>1434</v>
      </c>
      <c r="M122" s="2">
        <v>-418</v>
      </c>
      <c r="N122" s="2">
        <v>2166</v>
      </c>
    </row>
    <row r="123" spans="1:14" x14ac:dyDescent="0.2">
      <c r="A123" s="8" t="s">
        <v>62</v>
      </c>
      <c r="B123" s="2">
        <v>0</v>
      </c>
      <c r="C123" s="2">
        <v>-645</v>
      </c>
      <c r="D123" s="2">
        <v>645</v>
      </c>
      <c r="E123" s="2">
        <v>645</v>
      </c>
      <c r="F123" s="2">
        <v>530</v>
      </c>
      <c r="G123" s="2">
        <v>645</v>
      </c>
      <c r="H123" s="2">
        <v>0</v>
      </c>
      <c r="I123" s="2">
        <v>-645</v>
      </c>
      <c r="J123" s="2">
        <v>645</v>
      </c>
      <c r="K123" s="2">
        <v>0</v>
      </c>
      <c r="L123" s="2">
        <v>114</v>
      </c>
      <c r="M123" s="2">
        <v>705</v>
      </c>
      <c r="N123" s="2">
        <v>2639</v>
      </c>
    </row>
    <row r="124" spans="1:14" x14ac:dyDescent="0.2">
      <c r="A124" s="8" t="s">
        <v>95</v>
      </c>
      <c r="B124" s="2">
        <v>193</v>
      </c>
      <c r="C124" s="2">
        <v>1017</v>
      </c>
      <c r="D124" s="2">
        <v>-162</v>
      </c>
      <c r="E124" s="2">
        <v>0</v>
      </c>
      <c r="F124" s="2">
        <v>0</v>
      </c>
      <c r="G124" s="2">
        <v>1827</v>
      </c>
      <c r="H124" s="2">
        <v>938</v>
      </c>
      <c r="I124" s="2">
        <v>1075</v>
      </c>
      <c r="J124" s="2">
        <v>739</v>
      </c>
      <c r="K124" s="2">
        <v>112</v>
      </c>
      <c r="L124" s="2">
        <v>-91</v>
      </c>
      <c r="M124" s="2">
        <v>0</v>
      </c>
      <c r="N124" s="2">
        <v>5648</v>
      </c>
    </row>
    <row r="125" spans="1:14" x14ac:dyDescent="0.2">
      <c r="A125" s="8" t="s">
        <v>96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97</v>
      </c>
      <c r="H125" s="2">
        <v>-7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90</v>
      </c>
    </row>
    <row r="126" spans="1:14" x14ac:dyDescent="0.2">
      <c r="B126" s="10" t="s">
        <v>14</v>
      </c>
      <c r="C126" s="10" t="s">
        <v>14</v>
      </c>
      <c r="D126" s="10" t="s">
        <v>14</v>
      </c>
      <c r="E126" s="10" t="s">
        <v>14</v>
      </c>
      <c r="F126" s="10" t="s">
        <v>14</v>
      </c>
      <c r="G126" s="10" t="s">
        <v>14</v>
      </c>
      <c r="H126" s="10" t="s">
        <v>14</v>
      </c>
      <c r="I126" s="10" t="s">
        <v>14</v>
      </c>
      <c r="J126" s="10" t="s">
        <v>14</v>
      </c>
      <c r="K126" s="10" t="s">
        <v>14</v>
      </c>
      <c r="L126" s="10" t="s">
        <v>14</v>
      </c>
      <c r="M126" s="10" t="s">
        <v>14</v>
      </c>
      <c r="N126" s="10" t="s">
        <v>14</v>
      </c>
    </row>
    <row r="127" spans="1:14" x14ac:dyDescent="0.2">
      <c r="A127" s="8" t="s">
        <v>67</v>
      </c>
      <c r="B127" s="2">
        <v>696</v>
      </c>
      <c r="C127" s="2">
        <v>615</v>
      </c>
      <c r="D127" s="2">
        <v>544</v>
      </c>
      <c r="E127" s="2">
        <v>645</v>
      </c>
      <c r="F127" s="2">
        <v>1048</v>
      </c>
      <c r="G127" s="2">
        <v>2394</v>
      </c>
      <c r="H127" s="2">
        <v>932</v>
      </c>
      <c r="I127" s="2">
        <v>430</v>
      </c>
      <c r="J127" s="2">
        <v>1384</v>
      </c>
      <c r="K127" s="2">
        <v>112</v>
      </c>
      <c r="L127" s="2">
        <v>1824</v>
      </c>
      <c r="M127" s="2">
        <v>538</v>
      </c>
      <c r="N127" s="2">
        <v>11162</v>
      </c>
    </row>
    <row r="128" spans="1:14" x14ac:dyDescent="0.2">
      <c r="K128" s="2"/>
      <c r="L128" s="2"/>
      <c r="M128" s="2"/>
      <c r="N128" s="2"/>
    </row>
    <row r="129" spans="1:14" x14ac:dyDescent="0.2">
      <c r="A129" s="8" t="s">
        <v>97</v>
      </c>
      <c r="B129" s="2">
        <v>84</v>
      </c>
      <c r="C129" s="2">
        <v>107</v>
      </c>
      <c r="D129" s="2">
        <v>69</v>
      </c>
      <c r="E129" s="2">
        <v>69</v>
      </c>
      <c r="F129" s="2">
        <v>69</v>
      </c>
      <c r="G129" s="2">
        <v>71</v>
      </c>
      <c r="H129" s="2">
        <v>75</v>
      </c>
      <c r="I129" s="2">
        <v>76</v>
      </c>
      <c r="J129" s="2">
        <v>81</v>
      </c>
      <c r="K129" s="2">
        <v>88</v>
      </c>
      <c r="L129" s="2">
        <v>79</v>
      </c>
      <c r="M129" s="2">
        <v>93</v>
      </c>
      <c r="N129" s="2">
        <v>962</v>
      </c>
    </row>
    <row r="130" spans="1:14" x14ac:dyDescent="0.2">
      <c r="K130" s="2"/>
      <c r="L130" s="2"/>
      <c r="M130" s="2"/>
      <c r="N130" s="2"/>
    </row>
    <row r="131" spans="1:14" x14ac:dyDescent="0.2">
      <c r="A131" s="14" t="s">
        <v>98</v>
      </c>
      <c r="B131" s="15">
        <v>780</v>
      </c>
      <c r="C131" s="15">
        <v>721</v>
      </c>
      <c r="D131" s="15">
        <v>613</v>
      </c>
      <c r="E131" s="15">
        <v>714</v>
      </c>
      <c r="F131" s="15">
        <v>1117</v>
      </c>
      <c r="G131" s="15">
        <v>2465</v>
      </c>
      <c r="H131" s="15">
        <v>1007</v>
      </c>
      <c r="I131" s="15">
        <v>506</v>
      </c>
      <c r="J131" s="15">
        <v>1466</v>
      </c>
      <c r="K131" s="15">
        <v>200</v>
      </c>
      <c r="L131" s="15">
        <v>1904</v>
      </c>
      <c r="M131" s="15">
        <v>631</v>
      </c>
      <c r="N131" s="15">
        <v>12124</v>
      </c>
    </row>
    <row r="132" spans="1:14" x14ac:dyDescent="0.2">
      <c r="B132" s="10" t="s">
        <v>52</v>
      </c>
      <c r="C132" s="10" t="s">
        <v>52</v>
      </c>
      <c r="D132" s="10" t="s">
        <v>52</v>
      </c>
      <c r="E132" s="10" t="s">
        <v>52</v>
      </c>
      <c r="F132" s="10" t="s">
        <v>52</v>
      </c>
      <c r="G132" s="10" t="s">
        <v>52</v>
      </c>
      <c r="H132" s="10" t="s">
        <v>52</v>
      </c>
      <c r="I132" s="10" t="s">
        <v>52</v>
      </c>
      <c r="J132" s="10" t="s">
        <v>52</v>
      </c>
      <c r="K132" s="10" t="s">
        <v>52</v>
      </c>
      <c r="L132" s="10" t="s">
        <v>52</v>
      </c>
      <c r="M132" s="10" t="s">
        <v>52</v>
      </c>
      <c r="N132" s="10" t="s">
        <v>52</v>
      </c>
    </row>
    <row r="133" spans="1:14" x14ac:dyDescent="0.2">
      <c r="K133" s="2"/>
      <c r="L133" s="2"/>
      <c r="M133" s="2"/>
      <c r="N133" s="2"/>
    </row>
    <row r="134" spans="1:14" ht="15.75" x14ac:dyDescent="0.25">
      <c r="A134" s="11" t="s">
        <v>99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 ht="15.75" x14ac:dyDescent="0.25">
      <c r="A135" s="11" t="s">
        <v>100</v>
      </c>
      <c r="B135" s="12">
        <v>20854</v>
      </c>
      <c r="C135" s="12">
        <v>12259</v>
      </c>
      <c r="D135" s="12">
        <v>13714</v>
      </c>
      <c r="E135" s="12">
        <v>13673</v>
      </c>
      <c r="F135" s="12">
        <v>17508</v>
      </c>
      <c r="G135" s="12">
        <v>15173</v>
      </c>
      <c r="H135" s="12">
        <v>11998</v>
      </c>
      <c r="I135" s="12">
        <v>11432</v>
      </c>
      <c r="J135" s="12">
        <v>16091</v>
      </c>
      <c r="K135" s="12">
        <v>12726</v>
      </c>
      <c r="L135" s="12">
        <v>15356</v>
      </c>
      <c r="M135" s="12">
        <v>8957</v>
      </c>
      <c r="N135" s="12">
        <v>169742</v>
      </c>
    </row>
    <row r="136" spans="1:14" x14ac:dyDescent="0.2">
      <c r="B136" s="10" t="s">
        <v>52</v>
      </c>
      <c r="C136" s="10" t="s">
        <v>52</v>
      </c>
      <c r="D136" s="10" t="s">
        <v>52</v>
      </c>
      <c r="E136" s="10" t="s">
        <v>52</v>
      </c>
      <c r="F136" s="10" t="s">
        <v>52</v>
      </c>
      <c r="G136" s="10" t="s">
        <v>52</v>
      </c>
      <c r="H136" s="10" t="s">
        <v>52</v>
      </c>
      <c r="I136" s="10" t="s">
        <v>52</v>
      </c>
      <c r="J136" s="10" t="s">
        <v>52</v>
      </c>
      <c r="K136" s="10" t="s">
        <v>52</v>
      </c>
      <c r="L136" s="10" t="s">
        <v>52</v>
      </c>
      <c r="M136" s="10" t="s">
        <v>52</v>
      </c>
      <c r="N136" s="10" t="s">
        <v>52</v>
      </c>
    </row>
    <row r="137" spans="1:14" x14ac:dyDescent="0.2">
      <c r="K137" s="2"/>
      <c r="L137" s="2"/>
      <c r="M137" s="2"/>
      <c r="N137" s="2"/>
    </row>
    <row r="138" spans="1:14" x14ac:dyDescent="0.2">
      <c r="K138" s="2"/>
      <c r="L138" s="2"/>
      <c r="M138" s="2"/>
      <c r="N138" s="2"/>
    </row>
    <row r="139" spans="1:14" x14ac:dyDescent="0.2">
      <c r="K139" s="2"/>
      <c r="L139" s="2"/>
      <c r="M139" s="2"/>
      <c r="N139" s="2"/>
    </row>
    <row r="140" spans="1:14" x14ac:dyDescent="0.2">
      <c r="K140" s="2"/>
      <c r="L140" s="2"/>
      <c r="M140" s="2"/>
      <c r="N140" s="2"/>
    </row>
    <row r="141" spans="1:14" x14ac:dyDescent="0.2">
      <c r="A141" s="8" t="s">
        <v>53</v>
      </c>
      <c r="K141" s="2"/>
      <c r="L141" s="2"/>
      <c r="M141" s="2"/>
      <c r="N141" s="13" t="s">
        <v>152</v>
      </c>
    </row>
    <row r="142" spans="1:14" x14ac:dyDescent="0.2">
      <c r="A142" s="8" t="s">
        <v>54</v>
      </c>
      <c r="K142" s="2"/>
      <c r="L142" s="2"/>
      <c r="M142" s="2"/>
      <c r="N142" s="13" t="s">
        <v>153</v>
      </c>
    </row>
    <row r="143" spans="1:14" x14ac:dyDescent="0.2">
      <c r="A143" s="8" t="s">
        <v>54</v>
      </c>
      <c r="J143" s="13"/>
    </row>
  </sheetData>
  <pageMargins left="0.5" right="0.5" top="0.75" bottom="0.5" header="0.5" footer="0.5"/>
  <pageSetup orientation="landscape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 A C T I V E ! 1 5 6 7 6 8 1 9 . 1 < / d o c u m e n t i d >  
     < s e n d e r i d > K E A B E T < / s e n d e r i d >  
     < s e n d e r e m a i l > B K E A T I N G @ G U N S T E R . C O M < / s e n d e r e m a i l >  
     < l a s t m o d i f i e d > 2 0 2 2 - 0 1 - 1 9 T 1 5 : 4 8 : 3 1 . 0 0 0 0 0 0 0 - 0 5 : 0 0 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Operation Pivot</vt:lpstr>
      <vt:lpstr>Operation</vt:lpstr>
      <vt:lpstr>Maintenance Pivot</vt:lpstr>
      <vt:lpstr>Maintenance</vt:lpstr>
      <vt:lpstr>FN-ISEXT12</vt:lpstr>
      <vt:lpstr>FN-ISEXT12 (2)</vt:lpstr>
      <vt:lpstr>CF-ISEXT12</vt:lpstr>
      <vt:lpstr>CF-ISEXT12 (2)</vt:lpstr>
      <vt:lpstr>FI-ISEXT12</vt:lpstr>
      <vt:lpstr>FI-ISEXT12 (2)</vt:lpstr>
      <vt:lpstr>FT-ISEXT12</vt:lpstr>
      <vt:lpstr>FT-ISEXT12 (2)</vt:lpstr>
      <vt:lpstr>Cost of Sales Seg4</vt:lpstr>
      <vt:lpstr>JB Check Manual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2021-09-21T19:20:47Z</dcterms:created>
  <dcterms:modified xsi:type="dcterms:W3CDTF">2022-01-19T20:48:31Z</dcterms:modified>
</cp:coreProperties>
</file>