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616D30DC-5BB6-4F92-8B11-730803C7667A}" xr6:coauthVersionLast="46" xr6:coauthVersionMax="46" xr10:uidLastSave="{00000000-0000-0000-0000-000000000000}"/>
  <bookViews>
    <workbookView xWindow="30765" yWindow="1965" windowWidth="21600" windowHeight="11385" xr2:uid="{8FC38C40-7950-452E-9D5E-694E9B3E71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1" l="1"/>
  <c r="O26" i="1"/>
  <c r="P12" i="1"/>
  <c r="O13" i="1"/>
  <c r="P13" i="1"/>
  <c r="P26" i="1" l="1"/>
  <c r="P11" i="1" l="1"/>
  <c r="Q11" i="1" l="1"/>
  <c r="P14" i="1"/>
  <c r="P24" i="1"/>
  <c r="Q24" i="1" l="1"/>
  <c r="P27" i="1"/>
  <c r="O12" i="1"/>
  <c r="O14" i="1" l="1"/>
  <c r="Q12" i="1"/>
  <c r="O25" i="1"/>
  <c r="O27" i="1" s="1"/>
  <c r="Q25" i="1" l="1"/>
  <c r="N13" i="1"/>
  <c r="Q13" i="1" l="1"/>
  <c r="N14" i="1"/>
  <c r="N26" i="1"/>
  <c r="N27" i="1" l="1"/>
  <c r="Q26" i="1"/>
</calcChain>
</file>

<file path=xl/sharedStrings.xml><?xml version="1.0" encoding="utf-8"?>
<sst xmlns="http://schemas.openxmlformats.org/spreadsheetml/2006/main" count="29" uniqueCount="19">
  <si>
    <t>Customers</t>
  </si>
  <si>
    <t>Forecast Vintage</t>
  </si>
  <si>
    <t>Forecast values</t>
  </si>
  <si>
    <t>Therms</t>
  </si>
  <si>
    <t>% Error</t>
  </si>
  <si>
    <t>Actual Customer Values</t>
  </si>
  <si>
    <t>Actual therms</t>
  </si>
  <si>
    <t>3 Year</t>
  </si>
  <si>
    <t>2 Year</t>
  </si>
  <si>
    <t>1 Year</t>
  </si>
  <si>
    <t>0 Year</t>
  </si>
  <si>
    <t>Avg</t>
  </si>
  <si>
    <t>abs</t>
  </si>
  <si>
    <t>Florida City Gas</t>
  </si>
  <si>
    <t>Docket No. 20220069-GU</t>
  </si>
  <si>
    <t>Staff's First Set of Interrogatories</t>
  </si>
  <si>
    <t>Attachment No. 1 of 1</t>
  </si>
  <si>
    <t>Interrogatory No. 17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</si>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</sst>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7" formatCode="General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10"/>
      <name val="Courier"/>
    </font>
    <font>
      <sz val="14"/>
      <name val="Tms Rmn"/>
    </font>
    <font>
      <sz val="12"/>
      <name val="Univers (W1)"/>
    </font>
    <font>
      <sz val="10"/>
      <color theme="1"/>
      <name val="Arial"/>
      <family val="2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43" fontId="2" fillId="0" borderId="0" applyFont="0" applyFill="0" applyBorder="0" applyAlignment="0" applyProtection="0"/>
    <xf numFmtId="167" fontId="6" fillId="0" borderId="0"/>
    <xf numFmtId="43" fontId="7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NumberFormat="1" applyFont="1"/>
    <xf numFmtId="3" fontId="0" fillId="0" borderId="0" xfId="0" applyNumberFormat="1"/>
    <xf numFmtId="10" fontId="0" fillId="0" borderId="0" xfId="2" applyNumberFormat="1" applyFont="1"/>
    <xf numFmtId="10" fontId="0" fillId="0" borderId="0" xfId="0" applyNumberFormat="1"/>
    <xf numFmtId="165" fontId="0" fillId="0" borderId="0" xfId="2" applyNumberFormat="1" applyFont="1"/>
    <xf numFmtId="165" fontId="0" fillId="0" borderId="0" xfId="0" applyNumberFormat="1"/>
    <xf numFmtId="0" fontId="9" fillId="0" borderId="0" xfId="19" applyFont="1" applyAlignment="1">
      <alignment horizontal="left" vertical="center"/>
    </xf>
    <xf numFmtId="0" fontId="9" fillId="0" borderId="0" xfId="19" applyFont="1"/>
  </cellXfs>
  <cellStyles count="21">
    <cellStyle name="Comma" xfId="1" builtinId="3"/>
    <cellStyle name="Comma 2" xfId="7" xr:uid="{3F9FED44-2EF9-48F4-A315-54FF4F1AB858}"/>
    <cellStyle name="Comma 2 2" xfId="3" xr:uid="{650C59C7-5930-435A-80C4-4608753F4D3C}"/>
    <cellStyle name="Comma 2 2 2" xfId="20" xr:uid="{22C86688-CF58-4C9E-9522-51E59FB5DBE0}"/>
    <cellStyle name="Comma 2 3" xfId="13" xr:uid="{19B89F4E-913A-4332-BBBD-FF6A1CCBCE1A}"/>
    <cellStyle name="Comma 3" xfId="11" xr:uid="{44AABC06-B0CD-409E-BB01-A86CBBED816C}"/>
    <cellStyle name="Comma 4" xfId="17" xr:uid="{FA03588C-D116-469B-BF14-9A7FAC8A4AB4}"/>
    <cellStyle name="Currency 2" xfId="15" xr:uid="{BB1FFE21-D3ED-4384-8508-2673783A460D}"/>
    <cellStyle name="Normal" xfId="0" builtinId="0"/>
    <cellStyle name="Normal 2" xfId="5" xr:uid="{2B5CC25E-4A49-4CE8-AFB8-9EDA09F60F6D}"/>
    <cellStyle name="Normal 2 2" xfId="10" xr:uid="{3E3DA416-6DA4-4080-8B83-506D67D6E39C}"/>
    <cellStyle name="Normal 2 21" xfId="12" xr:uid="{7548116C-D560-429A-8ED1-369CDC659BED}"/>
    <cellStyle name="Normal 2 3" xfId="19" xr:uid="{26D06F70-95B8-4D9F-A437-9B5C782F9D84}"/>
    <cellStyle name="Normal 2 4" xfId="8" xr:uid="{D59B0EE7-A0E3-4CC2-86D9-93C604EDDAE0}"/>
    <cellStyle name="Normal 3" xfId="14" xr:uid="{3B4FF939-6125-48A9-B209-7C1702A72A62}"/>
    <cellStyle name="Normal 4" xfId="16" xr:uid="{9D63513C-A297-43FC-9262-FB8C15FD8E9F}"/>
    <cellStyle name="Normal 5" xfId="4" xr:uid="{0C900CE5-C569-4F16-A357-E017B383F75B}"/>
    <cellStyle name="Normal 52" xfId="6" xr:uid="{51634D3B-20CE-4182-803A-33C1A6E94E18}"/>
    <cellStyle name="Normal 6" xfId="9" xr:uid="{DD95D501-8188-4F91-B119-FFB099713A9F}"/>
    <cellStyle name="Percent" xfId="2" builtinId="5"/>
    <cellStyle name="Percent 2" xfId="18" xr:uid="{818F0859-294D-4C4F-B98F-E7FA56B210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7E545-FAC1-42F5-897B-2D2E003B55BC}">
  <dimension ref="A1:R30"/>
  <sheetViews>
    <sheetView tabSelected="1" zoomScaleNormal="100" workbookViewId="0">
      <selection activeCell="A6" sqref="A6"/>
    </sheetView>
  </sheetViews>
  <sheetFormatPr defaultRowHeight="15"/>
  <cols>
    <col min="2" max="2" width="17.28515625" customWidth="1"/>
    <col min="4" max="6" width="12.5703125" bestFit="1" customWidth="1"/>
    <col min="8" max="8" width="22.42578125" bestFit="1" customWidth="1"/>
    <col min="9" max="9" width="11.140625" bestFit="1" customWidth="1"/>
  </cols>
  <sheetData>
    <row r="1" spans="1:17">
      <c r="A1" s="8" t="s">
        <v>13</v>
      </c>
    </row>
    <row r="2" spans="1:17">
      <c r="A2" s="8" t="s">
        <v>14</v>
      </c>
    </row>
    <row r="3" spans="1:17">
      <c r="A3" s="7" t="s">
        <v>15</v>
      </c>
    </row>
    <row r="4" spans="1:17">
      <c r="A4" s="7" t="s">
        <v>17</v>
      </c>
    </row>
    <row r="5" spans="1:17">
      <c r="A5" s="7" t="s">
        <v>16</v>
      </c>
    </row>
    <row r="6" spans="1:17">
      <c r="A6" s="7" t="s">
        <v>18</v>
      </c>
    </row>
    <row r="8" spans="1:17">
      <c r="B8" t="s">
        <v>0</v>
      </c>
      <c r="C8" t="s">
        <v>2</v>
      </c>
      <c r="M8" t="s">
        <v>4</v>
      </c>
    </row>
    <row r="9" spans="1:17">
      <c r="B9" t="s">
        <v>1</v>
      </c>
      <c r="C9">
        <v>2018</v>
      </c>
      <c r="D9">
        <v>2019</v>
      </c>
      <c r="E9">
        <v>2020</v>
      </c>
      <c r="F9">
        <v>2021</v>
      </c>
      <c r="H9" t="s">
        <v>5</v>
      </c>
      <c r="M9" t="s">
        <v>7</v>
      </c>
      <c r="N9" t="s">
        <v>8</v>
      </c>
      <c r="O9" t="s">
        <v>9</v>
      </c>
      <c r="P9" t="s">
        <v>10</v>
      </c>
      <c r="Q9" t="s">
        <v>11</v>
      </c>
    </row>
    <row r="10" spans="1:17">
      <c r="B10">
        <v>2015</v>
      </c>
      <c r="C10" s="1"/>
      <c r="D10" s="1"/>
      <c r="E10" s="1"/>
      <c r="F10" s="1"/>
      <c r="H10">
        <v>2018</v>
      </c>
      <c r="I10" s="2">
        <v>109701.5</v>
      </c>
      <c r="L10">
        <v>2018</v>
      </c>
      <c r="M10" s="3"/>
      <c r="N10" s="3"/>
      <c r="O10" s="3"/>
      <c r="P10" s="3"/>
      <c r="Q10" s="4"/>
    </row>
    <row r="11" spans="1:17">
      <c r="B11">
        <v>2016</v>
      </c>
      <c r="C11" s="1"/>
      <c r="D11" s="1"/>
      <c r="E11" s="1"/>
      <c r="F11" s="1"/>
      <c r="H11">
        <v>2019</v>
      </c>
      <c r="I11" s="2">
        <v>111216.75</v>
      </c>
      <c r="L11">
        <v>2019</v>
      </c>
      <c r="M11" s="3"/>
      <c r="N11" s="5"/>
      <c r="O11" s="5"/>
      <c r="P11" s="5">
        <f>D14/I11-1</f>
        <v>-2.1954127113646971E-3</v>
      </c>
      <c r="Q11" s="6">
        <f>AVERAGE(N11:P11)</f>
        <v>-2.1954127113646971E-3</v>
      </c>
    </row>
    <row r="12" spans="1:17">
      <c r="B12">
        <v>2017</v>
      </c>
      <c r="C12" s="1"/>
      <c r="D12" s="1"/>
      <c r="E12" s="1"/>
      <c r="F12" s="1"/>
      <c r="H12">
        <v>2020</v>
      </c>
      <c r="I12" s="2">
        <v>113618.3125</v>
      </c>
      <c r="L12">
        <v>2020</v>
      </c>
      <c r="M12" s="3"/>
      <c r="N12" s="5"/>
      <c r="O12" s="5">
        <f>E14/I12-1</f>
        <v>-1.1500310157601779E-2</v>
      </c>
      <c r="P12" s="5">
        <f>E15/$I12-1</f>
        <v>-1.3867026289074547E-2</v>
      </c>
      <c r="Q12" s="6">
        <f t="shared" ref="Q12:Q13" si="0">AVERAGE(N12:P12)</f>
        <v>-1.2683668223338163E-2</v>
      </c>
    </row>
    <row r="13" spans="1:17">
      <c r="B13">
        <v>2018</v>
      </c>
      <c r="C13" s="1"/>
      <c r="D13" s="1"/>
      <c r="E13" s="1"/>
      <c r="F13" s="1"/>
      <c r="H13">
        <v>2021</v>
      </c>
      <c r="I13" s="2">
        <v>115641.83333333333</v>
      </c>
      <c r="L13">
        <v>2021</v>
      </c>
      <c r="M13" s="3"/>
      <c r="N13" s="5">
        <f>F14/I13-1</f>
        <v>-1.6614518102589737E-2</v>
      </c>
      <c r="O13" s="5">
        <f>F15/$I13-1</f>
        <v>-2.2194050643872365E-2</v>
      </c>
      <c r="P13" s="5">
        <f>F16/$I13-1</f>
        <v>-1.7408605551867296E-2</v>
      </c>
      <c r="Q13" s="6">
        <f t="shared" si="0"/>
        <v>-1.8739058099443134E-2</v>
      </c>
    </row>
    <row r="14" spans="1:17">
      <c r="B14">
        <v>2019</v>
      </c>
      <c r="C14" s="1"/>
      <c r="D14" s="1">
        <v>110972.58333333333</v>
      </c>
      <c r="E14" s="1">
        <v>112311.66666666667</v>
      </c>
      <c r="F14" s="1">
        <v>113720.5</v>
      </c>
      <c r="L14" t="s">
        <v>11</v>
      </c>
      <c r="N14" s="6">
        <f>AVERAGE(N11:N13)</f>
        <v>-1.6614518102589737E-2</v>
      </c>
      <c r="O14" s="6">
        <f t="shared" ref="O14" si="1">AVERAGE(O11:O13)</f>
        <v>-1.6847180400737072E-2</v>
      </c>
      <c r="P14" s="6">
        <f t="shared" ref="P14" si="2">AVERAGE(P11:P13)</f>
        <v>-1.1157014850768846E-2</v>
      </c>
      <c r="Q14" s="6"/>
    </row>
    <row r="15" spans="1:17">
      <c r="B15">
        <v>2020</v>
      </c>
      <c r="C15" s="1"/>
      <c r="D15" s="1"/>
      <c r="E15" s="1">
        <v>112042.76437364222</v>
      </c>
      <c r="F15" s="1">
        <v>113075.27262778308</v>
      </c>
    </row>
    <row r="16" spans="1:17">
      <c r="B16">
        <v>2021</v>
      </c>
      <c r="C16" s="1"/>
      <c r="D16" s="1"/>
      <c r="E16" s="1"/>
      <c r="F16" s="1">
        <v>113628.67027153855</v>
      </c>
    </row>
    <row r="21" spans="2:18">
      <c r="M21" t="s">
        <v>4</v>
      </c>
    </row>
    <row r="22" spans="2:18">
      <c r="B22" t="s">
        <v>3</v>
      </c>
      <c r="C22" t="s">
        <v>2</v>
      </c>
      <c r="H22" t="s">
        <v>6</v>
      </c>
      <c r="M22" t="s">
        <v>7</v>
      </c>
      <c r="N22" t="s">
        <v>8</v>
      </c>
      <c r="O22" t="s">
        <v>9</v>
      </c>
      <c r="P22" t="s">
        <v>10</v>
      </c>
      <c r="Q22" t="s">
        <v>11</v>
      </c>
      <c r="R22" t="s">
        <v>12</v>
      </c>
    </row>
    <row r="23" spans="2:18">
      <c r="B23" t="s">
        <v>1</v>
      </c>
      <c r="C23">
        <v>2018</v>
      </c>
      <c r="D23">
        <v>2019</v>
      </c>
      <c r="E23">
        <v>2020</v>
      </c>
      <c r="F23">
        <v>2021</v>
      </c>
      <c r="H23">
        <v>2018</v>
      </c>
      <c r="I23" s="2">
        <v>134942159.903</v>
      </c>
      <c r="L23">
        <v>2018</v>
      </c>
      <c r="M23" s="3"/>
      <c r="N23" s="3"/>
      <c r="O23" s="3"/>
      <c r="P23" s="3"/>
    </row>
    <row r="24" spans="2:18">
      <c r="B24">
        <v>2015</v>
      </c>
      <c r="C24" s="1"/>
      <c r="D24" s="1"/>
      <c r="E24" s="1"/>
      <c r="F24" s="1"/>
      <c r="H24">
        <v>2019</v>
      </c>
      <c r="I24" s="2">
        <v>135563073.19</v>
      </c>
      <c r="L24">
        <v>2019</v>
      </c>
      <c r="M24" s="3"/>
      <c r="N24" s="5"/>
      <c r="O24" s="5"/>
      <c r="P24" s="5">
        <f>D28/$I24-1</f>
        <v>-4.1095381936508968E-3</v>
      </c>
      <c r="Q24" s="6">
        <f>AVERAGE(N24:P24)</f>
        <v>-4.1095381936508968E-3</v>
      </c>
    </row>
    <row r="25" spans="2:18">
      <c r="B25">
        <v>2016</v>
      </c>
      <c r="C25" s="1"/>
      <c r="D25" s="1"/>
      <c r="E25" s="1"/>
      <c r="F25" s="1"/>
      <c r="H25">
        <v>2020</v>
      </c>
      <c r="I25" s="2">
        <v>135146573.98666668</v>
      </c>
      <c r="L25">
        <v>2020</v>
      </c>
      <c r="M25" s="3"/>
      <c r="N25" s="5"/>
      <c r="O25" s="5">
        <f>E28/$I25-1</f>
        <v>-4.3510001160139034E-2</v>
      </c>
      <c r="P25" s="5">
        <f>E29/$I25-1</f>
        <v>1.4187213284936773E-2</v>
      </c>
      <c r="Q25" s="6">
        <f>AVERAGE(O25:P25)</f>
        <v>-1.466139393760113E-2</v>
      </c>
    </row>
    <row r="26" spans="2:18">
      <c r="B26">
        <v>2017</v>
      </c>
      <c r="C26" s="1"/>
      <c r="D26" s="1"/>
      <c r="E26" s="1"/>
      <c r="F26" s="1"/>
      <c r="H26">
        <v>2021</v>
      </c>
      <c r="I26" s="2">
        <v>168460999.88999999</v>
      </c>
      <c r="L26">
        <v>2021</v>
      </c>
      <c r="M26" s="3"/>
      <c r="N26" s="5">
        <f>F28/I26-1</f>
        <v>-0.22650093594279441</v>
      </c>
      <c r="O26" s="5">
        <f>F29/I26-1</f>
        <v>-0.19069179915171885</v>
      </c>
      <c r="P26" s="5">
        <f>F30/$I26-1</f>
        <v>-4.7545969945723687E-2</v>
      </c>
      <c r="Q26" s="6">
        <f>AVERAGE(N26:P26)</f>
        <v>-0.15491290168007898</v>
      </c>
    </row>
    <row r="27" spans="2:18">
      <c r="B27">
        <v>2018</v>
      </c>
      <c r="C27" s="1"/>
      <c r="D27" s="1"/>
      <c r="E27" s="1"/>
      <c r="F27" s="1"/>
      <c r="L27" t="s">
        <v>11</v>
      </c>
      <c r="N27" s="6">
        <f>AVERAGE(N24:N26)</f>
        <v>-0.22650093594279441</v>
      </c>
      <c r="O27" s="6">
        <f>AVERAGE(O25:O26)</f>
        <v>-0.11710090015592894</v>
      </c>
      <c r="P27" s="6">
        <f t="shared" ref="P27" si="3">AVERAGE(P24:P26)</f>
        <v>-1.2489431618145938E-2</v>
      </c>
      <c r="Q27" s="6"/>
    </row>
    <row r="28" spans="2:18">
      <c r="B28">
        <v>2019</v>
      </c>
      <c r="C28" s="1"/>
      <c r="D28" s="1">
        <v>135005971.563077</v>
      </c>
      <c r="E28" s="1">
        <v>129266346.39571799</v>
      </c>
      <c r="F28" s="1">
        <v>130304425.745056</v>
      </c>
    </row>
    <row r="29" spans="2:18">
      <c r="B29">
        <v>2020</v>
      </c>
      <c r="C29" s="1"/>
      <c r="D29" s="1"/>
      <c r="E29" s="1">
        <v>137063927.25654399</v>
      </c>
      <c r="F29" s="1">
        <v>136336868.73407838</v>
      </c>
    </row>
    <row r="30" spans="2:18">
      <c r="B30">
        <v>2021</v>
      </c>
      <c r="C30" s="1"/>
      <c r="D30" s="1"/>
      <c r="E30" s="1"/>
      <c r="F30" s="1">
        <v>160451358.25220349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2022-08-20T12:42:33Z</dcterms:created>
  <dcterms:modified xsi:type="dcterms:W3CDTF">2022-08-20T12:43:09Z</dcterms:modified>
</cp:coreProperties>
</file>